
<file path=[Content_Types].xml><?xml version="1.0" encoding="utf-8"?>
<Types xmlns="http://schemas.openxmlformats.org/package/2006/content-types">
  <Override PartName="/xl/styles.xml" ContentType="application/vnd.openxmlformats-officedocument.spreadsheetml.styles+xml"/>
  <Default Extension="rels" ContentType="application/vnd.openxmlformats-package.relationships+xml"/>
  <Default Extension="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Types>
</file>

<file path=_rels/.rels><?xml version="1.0" encoding="UTF-8"?><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false" showObjects="all" date1904="false"/>
  <bookViews>
    <workbookView showHorizontalScroll="true" showVerticalScroll="true" showSheetTabs="true" xWindow="0" yWindow="0" windowWidth="16384" windowHeight="8192" activeTab="0"/>
  </bookViews>
  <sheets>
    <sheet name="ПФХД" sheetId="1" r:id="rId1"/>
    <sheet name="Раздел 1" sheetId="2" r:id="rId2"/>
    <sheet name="Детализация по КФО" sheetId="3" r:id="rId3"/>
    <sheet name="Раздел 2" sheetId="4" r:id="rId4"/>
    <sheet name="Обоснования (111)" sheetId="5" r:id="rId5"/>
    <sheet name="Обоснования (100,300,850)" sheetId="6" r:id="rId6"/>
    <sheet name="Обоснования (119)" sheetId="7" r:id="rId7"/>
    <sheet name="Обоснования (242,244,247)" sheetId="8" r:id="rId8"/>
    <sheet name="Обоснования доходов" sheetId="9" r:id="rId9"/>
    <sheet name="Справочно" sheetId="10" r:id="rId10"/>
    <sheet name="Анализ ФОТ" sheetId="11" r:id="rId11"/>
    <sheet name="Лист согласования" sheetId="12" r:id="rId12"/>
    <sheet name="Протокол изменений" sheetId="13" r:id="rId13"/>
  </sheets>
  <definedNames>
</definedNames>
  <calcPr fullCalcOnLoad="1" iterateCount="100" refMode="A1" iterate="false" iterateDelta="0.001"/>
</workbook>
</file>

<file path=xl/sharedStrings.xml><?xml version="1.0" encoding="utf-8"?>
<sst xmlns="http://schemas.openxmlformats.org/spreadsheetml/2006/main">
  <si>
    <t>СОГЛАСОВАНО</t>
  </si>
  <si>
    <t>УТВЕРЖДАЮ</t>
  </si>
  <si>
    <t>Заместитель министра образования
Московской области</t>
  </si>
  <si>
    <t>Директор</t>
  </si>
  <si>
    <t>(наименование должности лица, утверждающего документ)</t>
  </si>
  <si>
    <t>Лазарев Андрей Александрович</t>
  </si>
  <si>
    <t>Бубич Флора Владимировна</t>
  </si>
  <si>
    <t>(подпись)</t>
  </si>
  <si>
    <t>(расшифровка подписи)</t>
  </si>
  <si>
    <t>"_____" _____________ ______ г.</t>
  </si>
  <si>
    <t>(дата утверждения)</t>
  </si>
  <si>
    <t>План финансово-хозяйственной деятельности</t>
  </si>
  <si>
    <t>ГБПОУ МО "Щелковский колледж" на 2024 год и плановый период 2025-2026 годов</t>
  </si>
  <si>
    <t>"08" февраля 2024 г.</t>
  </si>
  <si>
    <t>Форма по КФД</t>
  </si>
  <si>
    <t>Наименование государственного учреждения:</t>
  </si>
  <si>
    <t>Государственное бюджетное профессиональное  образовательное учреждение Московской области "Щелковский колледж"</t>
  </si>
  <si>
    <t>Дата</t>
  </si>
  <si>
    <t>08.02.2024</t>
  </si>
  <si>
    <t>Наименование органа, осуществляющего функции и полномочия учредителя:</t>
  </si>
  <si>
    <t>Министерство образования Московской области</t>
  </si>
  <si>
    <t>по ОКПО</t>
  </si>
  <si>
    <t>02516400</t>
  </si>
  <si>
    <t>Адрес фактического местонахождения государственного учреждения:</t>
  </si>
  <si>
    <t>141143, Россия, Московская область, г.о. Щелково, д. Долгое Ледово, ул. Центральная, стр.33.</t>
  </si>
  <si>
    <t>ИНН/КПП</t>
  </si>
  <si>
    <t>5050047532/505001001</t>
  </si>
  <si>
    <t>Единица измерения: руб.</t>
  </si>
  <si>
    <t>по ОКЕИ</t>
  </si>
  <si>
    <t>383</t>
  </si>
  <si>
    <t>Подписано. Заверено ЭП.</t>
  </si>
  <si>
    <t>ФИО: Лазарев Андрей Александрович</t>
  </si>
  <si>
    <t>ФИО: Бубич Флора Владимировна</t>
  </si>
  <si>
    <t>Должность: Заместитель министра образования Московской области</t>
  </si>
  <si>
    <t>Должность: Директор</t>
  </si>
  <si>
    <t>Действует c 17.05.2023 09:34:00 по: 09.08.2024 09:34:00</t>
  </si>
  <si>
    <t>Действует c 04.12.2023 15:06:00 по: 26.02.2025 15:06:00</t>
  </si>
  <si>
    <t>Серийный номер: DDDFABCBE09750D93362F1256FA1A9D87CB5B379</t>
  </si>
  <si>
    <t>Серийный номер: FCAD51CA9591A62B88D7EA46DC318358387E94BE</t>
  </si>
  <si>
    <t>Издатель: Казначейство России</t>
  </si>
  <si>
    <t>Время подписания: 09.02.2024 17:57:52</t>
  </si>
  <si>
    <t>Время подписания: 09.02.2024 17:34:35</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</si>
  <si>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</si>
  <si>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</si>
  <si>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</si>
  <si>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</si>
  <si>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 (КОСГУ)</t>
  </si>
  <si>
    <t>Сумма</t>
  </si>
  <si>
    <t>на 2024 г. текущий финансовый год</t>
  </si>
  <si>
    <t>на 2025 г. первый год планового периода</t>
  </si>
  <si>
    <t>на 2026 г. второй год планового периода</t>
  </si>
  <si>
    <t>за пределами планового периода</t>
  </si>
  <si>
    <t>Остаток средств на начало текущего финансового года</t>
  </si>
  <si>
    <t>0001</t>
  </si>
  <si>
    <t>х</t>
  </si>
  <si>
    <t>X</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</si>
  <si>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</si>
  <si>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</si>
  <si>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</si>
  <si>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</si>
  <si>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</si>
  <si>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</si>
  <si>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</si>
  <si>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 аренда</t>
  </si>
  <si>
    <t>1110</t>
  </si>
  <si>
    <t>121</t>
  </si>
  <si>
    <t>иные доходы от собственности</t>
  </si>
  <si>
    <t>1120</t>
  </si>
  <si>
    <t>129</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</si>
  <si>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</si>
  <si>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</si>
  <si>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</si>
  <si>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</si>
  <si>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</si>
  <si>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</si>
  <si>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доходы от возмещений Фондом пенсионного и социального страхования Российской Федерации расходов</t>
  </si>
  <si>
    <t>1220</t>
  </si>
  <si>
    <t>139</t>
  </si>
  <si>
    <t>доходы от штрафов, пеней, иных сумм принудительного изъятия, всего</t>
  </si>
  <si>
    <t>1300</t>
  </si>
  <si>
    <t>140</t>
  </si>
  <si>
    <t>в том числе, 
неустойки</t>
  </si>
  <si>
    <t>1310</t>
  </si>
  <si>
    <t>141</t>
  </si>
  <si>
    <t>безвозмездные денежные поступления, всего</t>
  </si>
  <si>
    <t>1400</t>
  </si>
  <si>
    <t>150</t>
  </si>
  <si>
    <t>в том числе:
целевые субсидии</t>
  </si>
  <si>
    <t>1410</t>
  </si>
  <si>
    <t>субсидии на осуществление капитальных вложений</t>
  </si>
  <si>
    <t>1420</t>
  </si>
  <si>
    <t>безвозмездные поступления</t>
  </si>
  <si>
    <t>1430</t>
  </si>
  <si>
    <t>пожертвования</t>
  </si>
  <si>
    <t>1440</t>
  </si>
  <si>
    <t>прочие доходы, всего</t>
  </si>
  <si>
    <t>1500</t>
  </si>
  <si>
    <t>180</t>
  </si>
  <si>
    <t>иные доходы</t>
  </si>
  <si>
    <t>1510</t>
  </si>
  <si>
    <t>доходы от операций с активами, всего</t>
  </si>
  <si>
    <t>1900</t>
  </si>
  <si>
    <t>прочие поступления, всего</t>
  </si>
  <si>
    <t>1980</t>
  </si>
  <si>
    <t>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</si>
  <si>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</si>
  <si>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</si>
  <si>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</si>
  <si>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</si>
  <si>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</si>
  <si>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</si>
  <si>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фонд оплаты труда учреждений</t>
  </si>
  <si>
    <t>2110</t>
  </si>
  <si>
    <t>111</t>
  </si>
  <si>
    <t>в том числе:
оплата труда</t>
  </si>
  <si>
    <t>2111</t>
  </si>
  <si>
    <t>211</t>
  </si>
  <si>
    <t>в том числе:
оплата труда Педагогических работников</t>
  </si>
  <si>
    <t>2111.1</t>
  </si>
  <si>
    <t>в том числе Педагогические работники ("Указные")</t>
  </si>
  <si>
    <t>2111.1.1</t>
  </si>
  <si>
    <t>оплата труда Прочих педагогических работников</t>
  </si>
  <si>
    <t>2111.1.2</t>
  </si>
  <si>
    <t>оплата труда Прочего персонала</t>
  </si>
  <si>
    <t>2111.2</t>
  </si>
  <si>
    <t>в том числе: Руководящие работники</t>
  </si>
  <si>
    <t>2111.2.1</t>
  </si>
  <si>
    <t>Административно-управленческий персонал</t>
  </si>
  <si>
    <t>2111.2.2</t>
  </si>
  <si>
    <t>в том числе: АУП "Указные"</t>
  </si>
  <si>
    <t>2111.2.2.1</t>
  </si>
  <si>
    <t>АУП прочие</t>
  </si>
  <si>
    <t>2111.2.2.2</t>
  </si>
  <si>
    <t>Учебно-вспомогательный персонал</t>
  </si>
  <si>
    <t>2111.2.3</t>
  </si>
  <si>
    <t>Младший обслуживающий персонал</t>
  </si>
  <si>
    <t>2111.2.4</t>
  </si>
  <si>
    <t>Работники культуры</t>
  </si>
  <si>
    <t>2111.2.5</t>
  </si>
  <si>
    <t>Социальные пособия и компенсация персоналу в денежной форме</t>
  </si>
  <si>
    <t>2112</t>
  </si>
  <si>
    <t>266</t>
  </si>
  <si>
    <t>прочие выплаты персоналу, в том числе компенсационного характера, всего</t>
  </si>
  <si>
    <t>2120</t>
  </si>
  <si>
    <t>112</t>
  </si>
  <si>
    <t>в том числе:
прочие несоциальные выплаты персоналу в денежной и натуральной формах, всего</t>
  </si>
  <si>
    <t>2121</t>
  </si>
  <si>
    <t>212</t>
  </si>
  <si>
    <t>транспортные услуги, всего</t>
  </si>
  <si>
    <t>2122</t>
  </si>
  <si>
    <t>222</t>
  </si>
  <si>
    <t>прочие работы, услуги, за исключением разработки проектной и сметной документации для ремонта объектов нефинансовых активов, всего</t>
  </si>
  <si>
    <t>2123</t>
  </si>
  <si>
    <t>226</t>
  </si>
  <si>
    <t>социальное обеспечение населения, в том числе доставка социальных выплат, всего</t>
  </si>
  <si>
    <t>2124</t>
  </si>
  <si>
    <t>социальные компенсации персоналу в натуральной форме</t>
  </si>
  <si>
    <t>2125</t>
  </si>
  <si>
    <t>267</t>
  </si>
  <si>
    <t>иные выплаты, за исключением фонда оплаты труда учреждения, для выполнения отдельных полномочий</t>
  </si>
  <si>
    <t>2130</t>
  </si>
  <si>
    <t>113</t>
  </si>
  <si>
    <t>2131</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</si>
  <si>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</si>
  <si>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</si>
  <si>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</si>
  <si>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</si>
  <si>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</si>
  <si>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</si>
  <si>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</si>
  <si>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</si>
  <si>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</si>
  <si>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</si>
  <si>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</si>
  <si>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</si>
  <si>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</si>
  <si>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</si>
  <si>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</si>
  <si>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</si>
  <si>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</si>
  <si>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260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</si>
  <si>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</si>
  <si>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</si>
  <si>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</si>
  <si>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</si>
  <si>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</si>
  <si>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</si>
  <si>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выплата стипендий</t>
  </si>
  <si>
    <t>2221</t>
  </si>
  <si>
    <t>262</t>
  </si>
  <si>
    <t>осуществление иных расходов на социальную поддержку
обучающихся за счет средств стипендиального фонда</t>
  </si>
  <si>
    <t>2222</t>
  </si>
  <si>
    <t>296</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</si>
  <si>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</si>
  <si>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</si>
  <si>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</si>
  <si>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</si>
  <si>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</si>
  <si>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</si>
  <si>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</si>
  <si>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</si>
  <si>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</si>
  <si>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</si>
  <si>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</si>
  <si>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</si>
  <si>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</si>
  <si>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</si>
  <si>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</si>
  <si>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</si>
  <si>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 иных платежей</t>
  </si>
  <si>
    <t>2330</t>
  </si>
  <si>
    <t>853</t>
  </si>
  <si>
    <t>уплата штрафов (в том числе административных), пеней</t>
  </si>
  <si>
    <t>2331</t>
  </si>
  <si>
    <t>291 - 295</t>
  </si>
  <si>
    <t>иные выплаты текущего характера физическим лицам</t>
  </si>
  <si>
    <t>2332</t>
  </si>
  <si>
    <t>иные выплаты текущего характера организациям</t>
  </si>
  <si>
    <t>2333</t>
  </si>
  <si>
    <t>297</t>
  </si>
  <si>
    <t>безвозмездные перечисления организациям и физическим лицам</t>
  </si>
  <si>
    <t>2400</t>
  </si>
  <si>
    <t>из них:
гранты, предоставляемые бюджетным учреждениям</t>
  </si>
  <si>
    <t>2410</t>
  </si>
  <si>
    <t>613</t>
  </si>
  <si>
    <t>241</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</si>
  <si>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</si>
  <si>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</si>
  <si>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</si>
  <si>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</si>
  <si>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</si>
  <si>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</si>
  <si>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242</t>
  </si>
  <si>
    <t>гранты, предоставляемые другим организациям и физическим лицам</t>
  </si>
  <si>
    <t>2440</t>
  </si>
  <si>
    <t>810</t>
  </si>
  <si>
    <t>взносы в международные организации</t>
  </si>
  <si>
    <t>2450</t>
  </si>
  <si>
    <t>862</t>
  </si>
  <si>
    <t>253</t>
  </si>
  <si>
    <t>в том числе: 
перечисления международным организациям, всего</t>
  </si>
  <si>
    <t>2451</t>
  </si>
  <si>
    <t>иные выплаты текущего характера физическим лицам и организациям, всего</t>
  </si>
  <si>
    <t>2452</t>
  </si>
  <si>
    <t>платежи в целях обеспечения реализации соглашений с правительствами иностранных государств и международными организациями</t>
  </si>
  <si>
    <t>2460</t>
  </si>
  <si>
    <t>863</t>
  </si>
  <si>
    <t>2461</t>
  </si>
  <si>
    <t>2462</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</si>
  <si>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</si>
  <si>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</si>
  <si>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</si>
  <si>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</si>
  <si>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</si>
  <si>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290</t>
  </si>
  <si>
    <t>расходы на закупку товаров, работ, услуг, всего</t>
  </si>
  <si>
    <t>2600</t>
  </si>
  <si>
    <t>в том числе: закупку научно-исследовательских, опытно-конструкторских и технологических работ</t>
  </si>
  <si>
    <t>2610</t>
  </si>
  <si>
    <t>закупку товаров, работ, услуг в целях капитального ремонта государственного (муниципального) имущества</t>
  </si>
  <si>
    <t>2630</t>
  </si>
  <si>
    <t>243</t>
  </si>
  <si>
    <t>2631</t>
  </si>
  <si>
    <t>2631.1</t>
  </si>
  <si>
    <t>225</t>
  </si>
  <si>
    <t>2631.2</t>
  </si>
  <si>
    <t>закупка товаров, работ, услуг для целей капитальных вложений</t>
  </si>
  <si>
    <t>2632</t>
  </si>
  <si>
    <t>347</t>
  </si>
  <si>
    <t>закупка товаров, работ, услуг для целей капитального ремонта</t>
  </si>
  <si>
    <t>2633</t>
  </si>
  <si>
    <t>344</t>
  </si>
  <si>
    <t>прочую закупку товаров, работ и услуг, всего</t>
  </si>
  <si>
    <t>2640</t>
  </si>
  <si>
    <t>244</t>
  </si>
  <si>
    <t>в том числе:
расходы, всего</t>
  </si>
  <si>
    <t>2641</t>
  </si>
  <si>
    <t>в том числе:
услуги связи, всего</t>
  </si>
  <si>
    <t>2641.01</t>
  </si>
  <si>
    <t>221</t>
  </si>
  <si>
    <t>2641.02</t>
  </si>
  <si>
    <t>коммунальные услуги (за исключением закупки энергетических ресурсов)</t>
  </si>
  <si>
    <t>2641.03</t>
  </si>
  <si>
    <t>223</t>
  </si>
  <si>
    <t>арендная плата за пользование имуществом, всего</t>
  </si>
  <si>
    <t>2641.04</t>
  </si>
  <si>
    <t>224</t>
  </si>
  <si>
    <t>работы, услуги по содержанию имущества</t>
  </si>
  <si>
    <t>2641.05</t>
  </si>
  <si>
    <t>прочие работы, услуги</t>
  </si>
  <si>
    <t>2641.06</t>
  </si>
  <si>
    <t>страхование, всего</t>
  </si>
  <si>
    <t>2641.07</t>
  </si>
  <si>
    <t>227</t>
  </si>
  <si>
    <t>в том числе:
поступление нефинансовых активов, всего</t>
  </si>
  <si>
    <t>2642</t>
  </si>
  <si>
    <t>в том числе: 
увеличение стоимости основных средств, всего</t>
  </si>
  <si>
    <t>2642.01</t>
  </si>
  <si>
    <t>310</t>
  </si>
  <si>
    <t>увеличение стоимости нематериальных активов, всего</t>
  </si>
  <si>
    <t>2642.02</t>
  </si>
  <si>
    <t>увеличение стоимости непроизводственных активов, всего</t>
  </si>
  <si>
    <t>2642.03</t>
  </si>
  <si>
    <t>330</t>
  </si>
  <si>
    <t>увеличение стоимости лекарственных препаратов и материалов, применяемых в медицинских целях, всего</t>
  </si>
  <si>
    <t>2642.04</t>
  </si>
  <si>
    <t>341</t>
  </si>
  <si>
    <t>увеличение стоимости продуктов питания, всего</t>
  </si>
  <si>
    <t>2642.05</t>
  </si>
  <si>
    <t>342</t>
  </si>
  <si>
    <t>увеличение стоимости горюче-смазочных материалов, всего</t>
  </si>
  <si>
    <t>2642.06</t>
  </si>
  <si>
    <t>343</t>
  </si>
  <si>
    <t>увеличение стоимости строительных материалов, всего</t>
  </si>
  <si>
    <t>2642.07</t>
  </si>
  <si>
    <t>увеличение стоимости мягкого инвентаря</t>
  </si>
  <si>
    <t>2642.08</t>
  </si>
  <si>
    <t>345</t>
  </si>
  <si>
    <t>увеличение стоимости прочих материальных запасов</t>
  </si>
  <si>
    <t>2642.09</t>
  </si>
  <si>
    <t>346</t>
  </si>
  <si>
    <t>увеличение стоимости материальных запасов для целей капитальных вложений, всего</t>
  </si>
  <si>
    <t>2642.10</t>
  </si>
  <si>
    <t>увеличение стоимости прочих материальных запасов
однократного применения</t>
  </si>
  <si>
    <t>2642.11</t>
  </si>
  <si>
    <t>349</t>
  </si>
  <si>
    <t>увеличение стоимости неисключительных прав на результаты интеллектуальной деятельности с неопределенным сроком полезного использования</t>
  </si>
  <si>
    <t>2642.12</t>
  </si>
  <si>
    <t>353</t>
  </si>
  <si>
    <t>закупка товаров, работ, услуг в целях создания, развития, эксплуатации и вывода 
из эксплуатации государственных информационных систем</t>
  </si>
  <si>
    <t>2650</t>
  </si>
  <si>
    <t>246</t>
  </si>
  <si>
    <t>закупка энергетических ресурсов</t>
  </si>
  <si>
    <t>2660</t>
  </si>
  <si>
    <t>247</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</si>
  <si>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</si>
  <si>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</si>
  <si>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</si>
  <si>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государственными (муниципальными) учреждениями</t>
  </si>
  <si>
    <t>2710</t>
  </si>
  <si>
    <t>406</t>
  </si>
  <si>
    <t>строительство (реконструкция) объектов недвижимого имущества государственными (муниципальными) учреждениями</t>
  </si>
  <si>
    <t>2720</t>
  </si>
  <si>
    <t>407</t>
  </si>
  <si>
    <t>Выплаты, уменьшающие доход, всего</t>
  </si>
  <si>
    <t>3000</t>
  </si>
  <si>
    <t>100</t>
  </si>
  <si>
    <t>в том числе:
налог на прибыль</t>
  </si>
  <si>
    <t>3010</t>
  </si>
  <si>
    <t>налог на добавленную стоимость</t>
  </si>
  <si>
    <t>3020</t>
  </si>
  <si>
    <t>прочие налоги, уменьшающие доход</t>
  </si>
  <si>
    <t>3030</t>
  </si>
  <si>
    <t>Прочие выплаты, всего</t>
  </si>
  <si>
    <t>4000</t>
  </si>
  <si>
    <t>из них:
возврат в бюджет средств субсидии</t>
  </si>
  <si>
    <t>4010</t>
  </si>
  <si>
    <t>610</t>
  </si>
  <si>
    <t>возврат в бюджет средств госзадания</t>
  </si>
  <si>
    <t>4020</t>
  </si>
  <si>
    <t>Детализация по КФО</t>
  </si>
  <si>
    <t>Аналитический код</t>
  </si>
  <si>
    <t>в т.ч. субидия на финансовое обеспечение выполнения государственного задания</t>
  </si>
  <si>
    <t>в т.ч. субидии, предоставляемые в соответствии с абзацем вторым пунка 1 статьи 78.1 Бюджетного кодекса РФ</t>
  </si>
  <si>
    <t>в т.ч. поступления от оказания услуг (выполнения работ) на платной основе и от иной приносящей доход деятельности</t>
  </si>
  <si>
    <t>за переделами планового периода</t>
  </si>
  <si>
    <t>Раздел 2. Сведения по выплатам на закупки товаров, работ, услуг</t>
  </si>
  <si>
    <t>№ п/п</t>
  </si>
  <si>
    <t>Год начала закупки</t>
  </si>
  <si>
    <t>Уникальный код</t>
  </si>
  <si>
    <t>на 2024 г. (текущий финансовый год)</t>
  </si>
  <si>
    <t>на 2025 г. (первый год планового периода)</t>
  </si>
  <si>
    <t>на 2026 г. (второй год планового периода)</t>
  </si>
  <si>
    <t>1</t>
  </si>
  <si>
    <t>Выплаты на закупку товаров, работ, услуг, всего:</t>
  </si>
  <si>
    <t>26000</t>
  </si>
  <si>
    <t>x</t>
  </si>
  <si>
    <t>1.1</t>
  </si>
  <si>
    <t>в том числе: по контрактам (договорам), заключенным до начала текущего финансового года без применения норм Федерального закона № 44-ФЗ и Федерального закона №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</si>
  <si>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</si>
  <si>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</si>
  <si>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</si>
  <si>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</si>
  <si>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</si>
  <si>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</si>
  <si>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</si>
  <si>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</si>
  <si>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том числе: в соответствии с Федеральным законом №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</si>
  <si>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</si>
  <si>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</si>
  <si>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</si>
  <si>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</si>
  <si>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</si>
  <si>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</si>
  <si>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</si>
  <si>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</si>
  <si>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</si>
  <si>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</si>
  <si>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</si>
  <si>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</si>
  <si>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</si>
  <si>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</si>
  <si>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</si>
  <si>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</si>
  <si>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</si>
  <si>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</si>
  <si>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</si>
  <si>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</si>
  <si>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</si>
  <si>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</si>
  <si>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</si>
  <si>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</si>
  <si>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</si>
  <si>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</si>
  <si>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</si>
  <si>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</si>
  <si>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</si>
  <si>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</si>
  <si>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</si>
  <si>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</si>
  <si>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</si>
  <si>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</si>
  <si>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</si>
  <si>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</si>
  <si>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</si>
  <si>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</si>
  <si>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</si>
  <si>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</si>
  <si>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</si>
  <si>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</si>
  <si>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</si>
  <si>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</si>
  <si>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2024</t>
  </si>
  <si>
    <t>2.2</t>
  </si>
  <si>
    <t>26520</t>
  </si>
  <si>
    <t>2025</t>
  </si>
  <si>
    <t>2.3</t>
  </si>
  <si>
    <t>26530</t>
  </si>
  <si>
    <t>2026</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</si>
  <si>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</si>
  <si>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</si>
  <si>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</si>
  <si>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</si>
  <si>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</si>
  <si>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</si>
  <si>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</si>
  <si>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</si>
  <si>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</si>
  <si>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</si>
  <si>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</si>
  <si>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</si>
  <si>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</si>
  <si>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</si>
  <si>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</si>
  <si>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</si>
  <si>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</si>
  <si>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Код видов расходов</t>
  </si>
  <si>
    <t>Источник финансового обеспечения</t>
  </si>
  <si>
    <t>субсидии на выполнение государственного (муниципального) задания</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</si>
  <si>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</si>
  <si>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</si>
  <si>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</si>
  <si>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</si>
  <si>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Фонд оплаты труда в год</t>
  </si>
  <si>
    <t>Всего</t>
  </si>
  <si>
    <t>в том числе:</t>
  </si>
  <si>
    <t>по должностному окладу</t>
  </si>
  <si>
    <t>по выплатам компенсационного характера</t>
  </si>
  <si>
    <t>по выплатам стимулирующего характера</t>
  </si>
  <si>
    <t>2</t>
  </si>
  <si>
    <t>3</t>
  </si>
  <si>
    <t>4</t>
  </si>
  <si>
    <t>5</t>
  </si>
  <si>
    <t>6</t>
  </si>
  <si>
    <t>7</t>
  </si>
  <si>
    <t>8</t>
  </si>
  <si>
    <t>[Не заполнено], [Педагогические работников ("указные")], [Преподаватель],</t>
  </si>
  <si>
    <t>[Не заполнено], [Руководящий персонал], [Директор образовательного учреждения],</t>
  </si>
  <si>
    <t>[Не заполнено], [Руководящий персонал], [Заместитель руководителя образовательного учреждения],</t>
  </si>
  <si>
    <t>[Не заполнено], [Педагогические работники ("указные")], [Преподаватель],</t>
  </si>
  <si>
    <t>[Не заполнено], [Учебно-вспомогательный персонал], [Техник 1 категории],</t>
  </si>
  <si>
    <t>[Не заполнено], [Учебно-вспомогательный персонал], [Ведущий инженер по организации труда],</t>
  </si>
  <si>
    <t>[Не заполнено], [Учебно-вспомогательный персонал], [ведущий специалист по кадровой работе],</t>
  </si>
  <si>
    <t>9</t>
  </si>
  <si>
    <t>[Не заполнено], [Учебно-вспомогательный персонал], [Ведущий специалист по закупкам],</t>
  </si>
  <si>
    <t>10</t>
  </si>
  <si>
    <t>[Не заполнено], [Учебно-вспомогательный персонал], [Ведущий документовед],</t>
  </si>
  <si>
    <t>11</t>
  </si>
  <si>
    <t>[Не заполнено], [Учебно-вспомогательный персонал], [Секретарь учебной части],</t>
  </si>
  <si>
    <t>12</t>
  </si>
  <si>
    <t>[Не заполнено], [Учебно-вспомогательный персонал], [Секретарь],</t>
  </si>
  <si>
    <t>13</t>
  </si>
  <si>
    <t>[Не заполнено], [Учебно-вспомогательный персонал], [Лаборант],</t>
  </si>
  <si>
    <t>14</t>
  </si>
  <si>
    <t>[Не заполнено], [Учебно-вспомогательный персонал], [Лаборант (компьютерного класса)],</t>
  </si>
  <si>
    <t>15</t>
  </si>
  <si>
    <t>[Не заполнено], [Учебно-вспомогательный персонал], [Техник 1 категории (кабинета информтики)],</t>
  </si>
  <si>
    <t>16</t>
  </si>
  <si>
    <t>[Не заполнено], [Учебно-вспомогательный персонал], [системный администратор],</t>
  </si>
  <si>
    <t>17</t>
  </si>
  <si>
    <t>[Не заполнено], [Учебно-вспомогательный персонал], [Ведущий инженер],</t>
  </si>
  <si>
    <t>18</t>
  </si>
  <si>
    <t>[Не заполнено], [Учебно-вспомогательный персонал], [Ведущий программист],</t>
  </si>
  <si>
    <t>19</t>
  </si>
  <si>
    <t>[Не заполнено], [Учебно-вспомогательный персонал], [Программист],</t>
  </si>
  <si>
    <t>20</t>
  </si>
  <si>
    <t>[Не заполнено], [Учебно-вспомогательный персонал], [Инженер по защите информации],</t>
  </si>
  <si>
    <t>21</t>
  </si>
  <si>
    <t>[Не заполнено], [Учебно-вспомогательный персонал], [Инженер-програмист],</t>
  </si>
  <si>
    <t>22</t>
  </si>
  <si>
    <t>[Не заполнено], [Учебно-вспомогательный персонал], [Механик],</t>
  </si>
  <si>
    <t>23</t>
  </si>
  <si>
    <t>[Не заполнено], [Учебно-вспомогательный персонал], [Слесарь-ремонтник],</t>
  </si>
  <si>
    <t>24</t>
  </si>
  <si>
    <t>[Не заполнено], [Учебно-вспомогательный персонал], [Слесарь по ремонту автомобилей],</t>
  </si>
  <si>
    <t>25</t>
  </si>
  <si>
    <t>[Не заполнено], [Учебно-вспомогательный персонал], [Ведущий специалист],</t>
  </si>
  <si>
    <t>26</t>
  </si>
  <si>
    <t>[Не заполнено], [Работники культуры], [Заведующий библиотекой],</t>
  </si>
  <si>
    <t>27</t>
  </si>
  <si>
    <t>[Не заполнено], [Работники культуры], [Библиотекарь],</t>
  </si>
  <si>
    <t>28</t>
  </si>
  <si>
    <t>[Не заполнено], [Учебно-вспомогательный персонал], [Ведущий экономист],</t>
  </si>
  <si>
    <t>29</t>
  </si>
  <si>
    <t>[Не заполнено], [Учебно-вспомогательный персонал], [Калькулятор],</t>
  </si>
  <si>
    <t>30</t>
  </si>
  <si>
    <t>[Не заполнено], [МОП], [Повар],</t>
  </si>
  <si>
    <t>31</t>
  </si>
  <si>
    <t>[Не заполнено], [МОП], [Кухонный рабочий],</t>
  </si>
  <si>
    <t>32</t>
  </si>
  <si>
    <t>[Не заполнено], [МОП], [Кладовщик],</t>
  </si>
  <si>
    <t>33</t>
  </si>
  <si>
    <t>[Не заполнено], [МОП], [Водитель 6 разряда],</t>
  </si>
  <si>
    <t>34</t>
  </si>
  <si>
    <t>[Не заполнено], [МОП], [Дежурный по общежитию],</t>
  </si>
  <si>
    <t>35</t>
  </si>
  <si>
    <t>[Не заполнено], [МОП], [Помощник воспитателя (ночной)],</t>
  </si>
  <si>
    <t>36</t>
  </si>
  <si>
    <t>[Не заполнено], [МОП], [Паспортист],</t>
  </si>
  <si>
    <t>37</t>
  </si>
  <si>
    <t>[Не заполнено], [МОП], [Кастелянша],</t>
  </si>
  <si>
    <t>38</t>
  </si>
  <si>
    <t>[Не заполнено], [МОП], [Электрогазосварщик],</t>
  </si>
  <si>
    <t>39</t>
  </si>
  <si>
    <t>[Не заполнено], [МОП], [Слесарь-сантехник],</t>
  </si>
  <si>
    <t>40</t>
  </si>
  <si>
    <t>[Не заполнено], [МОП], [Слесарь-электрик по ремонту электрооборудования],</t>
  </si>
  <si>
    <t>41</t>
  </si>
  <si>
    <t>[Не заполнено], [МОП], [Плотник],</t>
  </si>
  <si>
    <t>42</t>
  </si>
  <si>
    <t>43</t>
  </si>
  <si>
    <t>[Не заполнено], [МОП], [Дворник],</t>
  </si>
  <si>
    <t>44</t>
  </si>
  <si>
    <t>[Не заполнено], [Учебно-вспомогательный персонал], [Медицинская сестра],</t>
  </si>
  <si>
    <t>78</t>
  </si>
  <si>
    <t>Итого:</t>
  </si>
  <si>
    <t>субсидии на иные цели</t>
  </si>
  <si>
    <t>79</t>
  </si>
  <si>
    <t>[Не заполнено], [Педагогические работники ("указные")], [Преподаватель], [Субсидия на стимулирующие выплаты педагогическим работникам за осуществление качественной подготовки кадров Распоряжение министерства образования Московской области от 16.01.2024 №Р-12]</t>
  </si>
  <si>
    <t>80</t>
  </si>
  <si>
    <t>[Не заполнено], [Педагогические работники ("указные")], [Преподаватель], [Субсидия на финансовое обеспечение по профессиональному обучению обучающихся общеобразовательных организаций Распоряжение министерства образования Московской области от 19.01.2024 №Р-35 Соглашение от 23.01.2024 №014-с-35/37]</t>
  </si>
  <si>
    <t>81</t>
  </si>
  <si>
    <t>[Не заполнено], [Педагогические работники ("указные")], [Преподаватель], [Субсидия на ежемесячное денежное вознаграждение за классное руководство (кураторство) педагогическим работникам государственных образовательных организаций Московской области,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Распоряжение Министерство образования Московской области от 23.01.2024г №Р-57]</t>
  </si>
  <si>
    <t>82</t>
  </si>
  <si>
    <t>[Не заполнено], [Руководящий персонал], [Директор образовательного учреждения], [Субсидия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t>
  </si>
  <si>
    <t>83</t>
  </si>
  <si>
    <t>[Не заполнено], [Педагогические работники ("указные")], [Преподаватель], [Субсидия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t>
  </si>
  <si>
    <t>84</t>
  </si>
  <si>
    <t>[Не заполнено], [Административно-управленческий персонал], [Заместитель директора], [Субсидия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t>
  </si>
  <si>
    <t>приносящая доход деятельность (собственные доходы учреждения)</t>
  </si>
  <si>
    <t>45</t>
  </si>
  <si>
    <t>[Не заполнено], [Руководящий персонал], [Руководитель структурного подразделения],</t>
  </si>
  <si>
    <t>46</t>
  </si>
  <si>
    <t>[Не заполнено], [Руководящий персонал], [Начальник отдела],</t>
  </si>
  <si>
    <t>47</t>
  </si>
  <si>
    <t>[Не заполнено], [Руководящий персонал], [Главный инженер],</t>
  </si>
  <si>
    <t>48</t>
  </si>
  <si>
    <t>[Не заполнено], [Руководящий персонал], [Заведующий общежитием],</t>
  </si>
  <si>
    <t>49</t>
  </si>
  <si>
    <t>[Не заполнено], [Руководящий персонал], [Комендант],</t>
  </si>
  <si>
    <t>50</t>
  </si>
  <si>
    <t>[Не заполнено], [Педагогические работников ("указные")], [Методист],</t>
  </si>
  <si>
    <t>51</t>
  </si>
  <si>
    <t>[Не заполнено], [Педагогические работники ("указные")], [Воспитатель],</t>
  </si>
  <si>
    <t>52</t>
  </si>
  <si>
    <t>[Не заполнено], [Педагогические работники ("указные")], [Педагог-организатор],</t>
  </si>
  <si>
    <t>53</t>
  </si>
  <si>
    <t>[Не заполнено], [Педагогические работники ("указные")], [Социальный педагог],</t>
  </si>
  <si>
    <t>54</t>
  </si>
  <si>
    <t>[Не заполнено], [Педагогические работники ("указные")], [Педагог-психолог],</t>
  </si>
  <si>
    <t>55</t>
  </si>
  <si>
    <t>[Не заполнено], [Педагогические работники ("указные")], [Мастер производственного обучения],</t>
  </si>
  <si>
    <t>56</t>
  </si>
  <si>
    <t>57</t>
  </si>
  <si>
    <t>58</t>
  </si>
  <si>
    <t>59</t>
  </si>
  <si>
    <t>60</t>
  </si>
  <si>
    <t>[Не заполнено], [Административно-управленческий персонал], [Ведущий экономист],</t>
  </si>
  <si>
    <t>61</t>
  </si>
  <si>
    <t>[Не заполнено], [Младший обслуживающий персонал], [Водитель автомобиля],</t>
  </si>
  <si>
    <t>62</t>
  </si>
  <si>
    <t>[Не заполнено], [Младший обслуживающий персонал], [Повар],</t>
  </si>
  <si>
    <t>63</t>
  </si>
  <si>
    <t>[Не заполнено], [Младший обслуживающий персонал], [Кладовщик],</t>
  </si>
  <si>
    <t>64</t>
  </si>
  <si>
    <t>[Не заполнено], [Младший обслуживающий персонал], [Буфетчик],</t>
  </si>
  <si>
    <t>65</t>
  </si>
  <si>
    <t>66</t>
  </si>
  <si>
    <t>[Не заполнено], [Младший обслуживающий персонал], [Слесарь-электрик по ремонту электрооборудования],</t>
  </si>
  <si>
    <t>67</t>
  </si>
  <si>
    <t>[Не заполнено], [Младший обслуживающий персонал], [Слесарь ремонтник],</t>
  </si>
  <si>
    <t>68</t>
  </si>
  <si>
    <t>[Не заполнено], [Младший обслуживающий персонал], [Специалист],</t>
  </si>
  <si>
    <t>69</t>
  </si>
  <si>
    <t>[Не заполнено], [Младший обслуживающий персонал], [Дежурный по общежитию],</t>
  </si>
  <si>
    <t>70</t>
  </si>
  <si>
    <t>[Не заполнено], [Младший обслуживающий персонал], [Паспортист],</t>
  </si>
  <si>
    <t>71</t>
  </si>
  <si>
    <t>[Не заполнено], [Младший обслуживающий персонал], [Рабочий по комплексному обслуживанию зданий],</t>
  </si>
  <si>
    <t>72</t>
  </si>
  <si>
    <t>[Не заполнено], [Младший обслуживающий персонал], [Дворник],</t>
  </si>
  <si>
    <t>73</t>
  </si>
  <si>
    <t>75</t>
  </si>
  <si>
    <t>[Не заполнено], [Педагогические работников ("указные")], [Преподаватель (спец.дисц.) выс.кат.], [Увеличение расходов на заработную плату в связи с увеличением количества обучающихся]</t>
  </si>
  <si>
    <t>1.2. Расчеты (обоснования) выплат персоналу при направлении в служебные командировки (226)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</si>
  <si>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</si>
  <si>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</si>
  <si>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</si>
  <si>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</si>
  <si>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</si>
  <si>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[Найм жилого помещения в период командирования], [Оплата расходв на проезд и проживание командировочным сотрудникам]</t>
  </si>
  <si>
    <t>1.3. Расчеты (обоснования) социальных выплат персоналу (212)</t>
  </si>
  <si>
    <t>Численность работников, получающих пособие</t>
  </si>
  <si>
    <t>Количество выплат в год на одного работника</t>
  </si>
  <si>
    <t>Размер выплаты (пособия) в месяц, руб</t>
  </si>
  <si>
    <t>[Прочие социальные выплаты], [Оплата суточных сотрудникам при командировке]</t>
  </si>
  <si>
    <t>1.3. Расчеты (обоснования) социальных выплат персоналу (265)</t>
  </si>
  <si>
    <t>[Прочие социальные выплаты], [пособие по смерти сотрудника (погребение)]</t>
  </si>
  <si>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</si>
  <si>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</si>
  <si>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</si>
  <si>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(гр.3 х гр.4)</t>
  </si>
  <si>
    <t>3. Расчеты (обоснования) расходов на оплату налогов, сборов и иных платежей (291)</t>
  </si>
  <si>
    <t>Налоговая база, руб</t>
  </si>
  <si>
    <t>Ставка налога, %</t>
  </si>
  <si>
    <t>Сумма исчисленного налога, подлежащего уплате, руб (гр.3 х гр.4/100)</t>
  </si>
  <si>
    <t>[Прочие налоги и сборы], [госпошлина]</t>
  </si>
  <si>
    <t>[Транспортный налог], [Транспортный налог]</t>
  </si>
  <si>
    <t>[Земельный налог]</t>
  </si>
  <si>
    <t>[Налог на имущество]</t>
  </si>
  <si>
    <t>[Прочие налоги и сборы], [штрафы, пени (оплата сборов в союз промышленников и предпринимателей 30 000* 3кв=90 000,00), штраф за не вовремя поданных людей в ПФР 20чел *500=10 000,00)]</t>
  </si>
  <si>
    <t>4. Расчеты (обоснования) расходов на безвозмездные перечисления организациям</t>
  </si>
  <si>
    <t>5. Расчеты (обоснования) прочих расходов (кроме расходов на закупку товаров, работ, услуг)</t>
  </si>
  <si>
    <t>7.1. Расчет расходов на уплату взносов на обязательное социальное страхование (213)</t>
  </si>
  <si>
    <t>Размер базы для начисления страховых взносов</t>
  </si>
  <si>
    <t>Cумма взноса</t>
  </si>
  <si>
    <t>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всего</t>
  </si>
  <si>
    <t>0100</t>
  </si>
  <si>
    <t>в том числе: 
в пределах установленной единой предельной величины базы для исчисления страховых взносов по тарифу 30,0 %</t>
  </si>
  <si>
    <t>0110</t>
  </si>
  <si>
    <t>свыше установленной единой предельной величины базы для исчисления страховых взносов по тарифу 15,1 %</t>
  </si>
  <si>
    <t>0120</t>
  </si>
  <si>
    <t>с применением пониженных тарифов страховых взносов для отдельных категорий плательщиков, всего</t>
  </si>
  <si>
    <t>0130</t>
  </si>
  <si>
    <t>в том числе: 
по тарифу</t>
  </si>
  <si>
    <t>0131</t>
  </si>
  <si>
    <t>с применением дополнительных тарифов страховых взносов для отдельных категорий плательщиков, всего</t>
  </si>
  <si>
    <t>0140</t>
  </si>
  <si>
    <t>0141</t>
  </si>
  <si>
    <t>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</si>
  <si>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0200</t>
  </si>
  <si>
    <t>в том числе: 
обязательное социальное страхование от несчастных случаев на производстве и профессиональных заболеваний по тарифу 0,2%</t>
  </si>
  <si>
    <t>0210</t>
  </si>
  <si>
    <t>обязательное социальное страхование от несчастных случаев на производстве и профессиональных заболеваний по тарифу</t>
  </si>
  <si>
    <t>0220</t>
  </si>
  <si>
    <t>Уточнение расчета по страховым взносам на обязательное социальное страхование, всего</t>
  </si>
  <si>
    <t>0300</t>
  </si>
  <si>
    <t>в том числе: 
корректировка округления</t>
  </si>
  <si>
    <t>0310</t>
  </si>
  <si>
    <t>корректировка в связи с регрессом по страховым взносам</t>
  </si>
  <si>
    <t>0320</t>
  </si>
  <si>
    <t>ИТОГО</t>
  </si>
  <si>
    <t>6. Расчеты (обоснования) расходов на закупки товаров, работ, услуг (221)</t>
  </si>
  <si>
    <t>Год (планируемый год) размещения закупки</t>
  </si>
  <si>
    <t>Количество</t>
  </si>
  <si>
    <t>Цена за единицу</t>
  </si>
  <si>
    <t>Сумма, руб (гр. 4 х гр.5)</t>
  </si>
  <si>
    <t>[Расходы на закупки товаров, работ, услуг] [Услуги связи интернет  (мес)] [221]</t>
  </si>
  <si>
    <t>232</t>
  </si>
  <si>
    <t>[Расходы на закупки товаров, работ, услуг] [Услуги связи СИПНЕТ (мес)] [221]</t>
  </si>
  <si>
    <t>2023</t>
  </si>
  <si>
    <t>233</t>
  </si>
  <si>
    <t>[Расходы на закупки товаров, работ, услуг] [Телекоммуникационные услуги ФГИЦ (мес)] [221]</t>
  </si>
  <si>
    <t>234</t>
  </si>
  <si>
    <t>[Расходы на закупки товаров, работ, услуг] [Услуги сотовой связи Т2 Мобайл (мес)] [221]</t>
  </si>
  <si>
    <t>235</t>
  </si>
  <si>
    <t>6. Расчеты (обоснования) расходов на закупки товаров, работ, услуг (223)</t>
  </si>
  <si>
    <t>[Расходы на закупки товаров, работ, услуг] [Холодное водоснабжение и водоотведение (куб.м)] [223] [Холодное водоснабжение и водоотведение (куб.м)]</t>
  </si>
  <si>
    <t>[Расходы на закупки товаров, работ, услуг] [оказание услуг по обращению с твердыми коммунальными отходами (куб.м)] [223] [оказание услуг по обращению с твердыми коммунальными отходами (куб.м)]</t>
  </si>
  <si>
    <t>245</t>
  </si>
  <si>
    <t>[Расходы на закупки товаров, работ, услуг] [Возмещение коммунальных услуг] [223] [возмещение коммунальных услуг (мес)]</t>
  </si>
  <si>
    <t>6. Расчеты (обоснования) расходов на закупки товаров, работ, услуг (225)</t>
  </si>
  <si>
    <t>77</t>
  </si>
  <si>
    <t>[Расходы на закупки товаров, работ, услуг] [Ремонт и обслуживание ККМ (мес)] [225]</t>
  </si>
  <si>
    <t>[Расходы на закупки товаров, работ, услуг] [Техническое обслуживание оборудования котельной.(мес)] [225]</t>
  </si>
  <si>
    <t>[Расходы на закупки товаров, работ, услуг] [Услуги прачечной по стирке белья (кг)] [225]</t>
  </si>
  <si>
    <t>[Расходы на закупки товаров, работ, услуг] [Техническое обслуживание оборудования столовой (мес)] [225]</t>
  </si>
  <si>
    <t>85</t>
  </si>
  <si>
    <t>[Расходы на закупки товаров, работ, услуг] [Техническое обслуживание газопроводов (мес)] [225]</t>
  </si>
  <si>
    <t>87</t>
  </si>
  <si>
    <t>[Расходы на закупки товаров, работ, услуг] [ТО инженерных систем колледжа (услуга)] [225]</t>
  </si>
  <si>
    <t>197</t>
  </si>
  <si>
    <t>[Расходы на закупки товаров, работ, услуг] [Ремонтные работы (усл.ед)] [225]</t>
  </si>
  <si>
    <t>238</t>
  </si>
  <si>
    <t>248</t>
  </si>
  <si>
    <t>[Расходы на закупки товаров, работ, услуг] [Ремонт крыши Распределение остатка 2023г] [225]</t>
  </si>
  <si>
    <t>6. Расчеты (обоснования) расходов на закупки товаров, работ, услуг (226)</t>
  </si>
  <si>
    <t>91</t>
  </si>
  <si>
    <t>[Расходы на закупки товаров, работ, услуг] [Услуги по поддержанию в постоянной готовности силы и средства, для реагирования ЧС (услуга)] [226]</t>
  </si>
  <si>
    <t>92</t>
  </si>
  <si>
    <t>[Расходы на закупки товаров, работ, услуг] [Оказание услуг по подготовке занятий водителей автотранспортных средств с учащимися1 (час)] [226]</t>
  </si>
  <si>
    <t>93</t>
  </si>
  <si>
    <t>[Расходы на закупки товаров, работ, услуг] [Оказание услуг по подготовке занятий водителей автотранспортных средств с учащимися 2 (час)] [226]</t>
  </si>
  <si>
    <t>94</t>
  </si>
  <si>
    <t>[Расходы на закупки товаров, работ, услуг] [Оказание услуг по подготовке занятий водителей автотранспортных средств с учащимися 3 (час)] [226]</t>
  </si>
  <si>
    <t>95</t>
  </si>
  <si>
    <t>[Расходы на закупки товаров, работ, услуг] [Оказание услуг по подготовке занятий водителей автотранспортных средств с учащимися 4 (час)] [226]</t>
  </si>
  <si>
    <t>96</t>
  </si>
  <si>
    <t>[Расходы на закупки товаров, работ, услуг] [Оказание юридических услуг (мес)] [226]</t>
  </si>
  <si>
    <t>97</t>
  </si>
  <si>
    <t>[Расходы на закупки товаров, работ, услуг] [Оказание услуг по сервисному сопровождению системы АС "Смета" (мес)] [226]</t>
  </si>
  <si>
    <t>102</t>
  </si>
  <si>
    <t>[Расходы на закупки товаров, работ, услуг] [замена блоков СКЗИ тахографов (услуги)] [226]</t>
  </si>
  <si>
    <t>104</t>
  </si>
  <si>
    <t>[Расходы на закупки товаров, работ, услуг] [Обслуживание туалетных кабин (мес)] [226]</t>
  </si>
  <si>
    <t>105</t>
  </si>
  <si>
    <t>[Расходы на закупки товаров, работ, услуг] [Лицензионная продукция антивирусных систем (услуга)] [226]</t>
  </si>
  <si>
    <t>106</t>
  </si>
  <si>
    <t>[Расходы на закупки товаров, работ, услуг] [Услуги информационно-технической и организационной поддержки (услуга)] [226]</t>
  </si>
  <si>
    <t>107</t>
  </si>
  <si>
    <t>[Расходы на закупки товаров, работ, услуг] [Установка и настройка средств защиты информации (услуга)] [226]</t>
  </si>
  <si>
    <t>110</t>
  </si>
  <si>
    <t>[Расходы на закупки товаров, работ, услуг] [Подключение информационно-образовательной программы Росметод (услуга)] [226]</t>
  </si>
  <si>
    <t>128</t>
  </si>
  <si>
    <t>[Расходы на закупки товаров, работ, услуг] [Услуги по сопровождению, адаптации, модификации и тестированию программ для ЭВМ на платформе 1С:Предприятие (мес)] [226]</t>
  </si>
  <si>
    <t>[Расходы на закупки товаров, работ, услуг] [Услуги по поддержанию в постоянной готовности силы и средства, для реагирования на ЧС(услуга)] [226]</t>
  </si>
  <si>
    <t>133</t>
  </si>
  <si>
    <t>[Расходы на закупки товаров, работ, услуг] [Тренинг для экспертов чемпионатов Ворлдскиллс (услуга)] [226]</t>
  </si>
  <si>
    <t>142</t>
  </si>
  <si>
    <t>[Расходы на закупки товаров, работ, услуг] [Поставка периодических печатных изданий второе полугодие 2023г.(услуга)] [226]</t>
  </si>
  <si>
    <t>[Расходы на закупки товаров, работ, услуг] [Оплата оказания образовательных услуг;
Оплата участия в Ворлдскиллс. 
Обучение экспертов Ворлдскиллс (услуга)] [226] [Участие в Ворлдскиллс Россия]</t>
  </si>
  <si>
    <t>239</t>
  </si>
  <si>
    <t>[Расходы на закупки товаров, работ, услуг] [Оплата оказания образовательных услуг;
Оплата участия в Ворлдскиллс. 
Обучение экспертов Ворлдскиллс (услуга)] [226] [Обучение экспертов Ворлдскиллс]</t>
  </si>
  <si>
    <t>6. Расчеты (обоснования) расходов на закупки товаров, работ, услуг (310)</t>
  </si>
  <si>
    <t>170</t>
  </si>
  <si>
    <t>[Расходы на закупки товаров, работ, услуг] [Мебель (штука)] [310]</t>
  </si>
  <si>
    <t>171</t>
  </si>
  <si>
    <t>[Расходы на закупки товаров, работ, услуг] [Бытовая техника (штука)] [310]</t>
  </si>
  <si>
    <t>209</t>
  </si>
  <si>
    <t>[Расходы на закупки товаров, работ, услуг] [Оснащение оборудованием образовательно-производственных центров (кластеров)(шт)] [310] [Оснащение оборудованием образовательно-производственных центров (кластеров)(шт)]</t>
  </si>
  <si>
    <t>216</t>
  </si>
  <si>
    <t>[Расходы на закупки товаров, работ, услуг] [Оборудование для проведения ДЭ] [310] [Оборудование для проведения ДЭ]</t>
  </si>
  <si>
    <t>217</t>
  </si>
  <si>
    <t>[Расходы на закупки товаров, работ, услуг] [Поставка ноутбуков (16шт)] [310] [Поставка ноутбуков (16шт)]</t>
  </si>
  <si>
    <t>6. Расчеты (обоснования) расходов на закупки товаров, работ, услуг (342)</t>
  </si>
  <si>
    <t>172</t>
  </si>
  <si>
    <t>[Расходы на закупки товаров, работ, услуг] [Продукты питания (месяц)] [342]</t>
  </si>
  <si>
    <t>6. Расчеты (обоснования) расходов на закупки товаров, работ, услуг (343)</t>
  </si>
  <si>
    <t>198</t>
  </si>
  <si>
    <t>[Расходы на закупки товаров, работ, услуг] [Бензин (литр)] [343]</t>
  </si>
  <si>
    <t>240</t>
  </si>
  <si>
    <t>6. Расчеты (обоснования) расходов на закупки товаров, работ, услуг (344)</t>
  </si>
  <si>
    <t>249</t>
  </si>
  <si>
    <t>[Расходы на закупки товаров, работ, услуг] [Строительные материалы (штука) распределение остатка 2023г] [344] [строительные материалы]</t>
  </si>
  <si>
    <t>[Расходы на закупки товаров, работ, услуг] [Строительные материалы (штука) распределение остатка 2023г] [344] [светильники под Амстронг (штука)]</t>
  </si>
  <si>
    <t>[Расходы на закупки товаров, работ, услуг] [Строительные материалы (штука) распределение остатка 2023г] [344] [радиаторы (штуки)]</t>
  </si>
  <si>
    <t>[Расходы на закупки товаров, работ, услуг] [Строительные материалы (штука) распределение остатка 2023г] [344] [сухие строительные смеси (кг)]</t>
  </si>
  <si>
    <t>6. Расчеты (обоснования) расходов на закупки товаров, работ, услуг (345)</t>
  </si>
  <si>
    <t>218</t>
  </si>
  <si>
    <t>[Расходы на закупки товаров, работ, услуг] [Спец.одежда] [345]</t>
  </si>
  <si>
    <t>6. Расчеты (обоснования) расходов на закупки товаров, работ, услуг (346)</t>
  </si>
  <si>
    <t>168</t>
  </si>
  <si>
    <t>[Расходы на закупки товаров, работ, услуг] [расходный материал (штука)] [346] [расходные материалы на ДЭ(шт)]</t>
  </si>
  <si>
    <t>210</t>
  </si>
  <si>
    <t>[Расходы на закупки товаров, работ, услуг] [Оснащение материалами образовательно-производственных центров (кластеров)(шт)] [346] [Оснащение материалами образовательно-производственных центров (кластеров)(шт)]</t>
  </si>
  <si>
    <t>[Расходы на закупки товаров, работ, услуг] [Услуги по предоставлению местной стационарной телефонной связи(мес)] [221]</t>
  </si>
  <si>
    <t>[Расходы на закупки товаров, работ, услуг] [Услуги по представлению доступа к сети Интернет г. Щелково(мес)] [221]</t>
  </si>
  <si>
    <t>205</t>
  </si>
  <si>
    <t>[Расходы на закупки товаров, работ, услуг] [Расходы на закупки товаров, работ, услуг [Водоснабжение и водоотведение (куб.м)] [496] [МУНИЦИПАЛЬНОЕ УНИТАРНОЕ ПРЕДПРИЯТИЕ ГОРОДСКОГО ОКРУГА ЩЁЛКОВО "МЕЖРАЙОННЫЙ ЩЁЛКОВСКИЙ ВОДОКАНАЛ"]] [223] [Расходы на закупки товаров, работ, услуг [Водоснабжение и водоотведение (куб.м)]]</t>
  </si>
  <si>
    <t>[Расходы на закупки товаров, работ, услуг] [Услуги по техническому обслуживанию системы передачи сигнала о пожаре(мес)] [225]</t>
  </si>
  <si>
    <t>[Расходы на закупки товаров, работ, услуг] [Услуги по техническому обслуживанию систем пожарной сигнализации(мес)] [225]</t>
  </si>
  <si>
    <t>[Расходы на закупки товаров, работ, услуг] [Техническое обслуживание системы видеонаблюдения(мес)] [225]</t>
  </si>
  <si>
    <t>[Расходы на закупки товаров, работ, услуг] [Услуги по техническому обслуживанию и ремонту систем пожаротушения(мес)] [225]</t>
  </si>
  <si>
    <t>[Расходы на закупки товаров, работ, услуг] [Услуги учреждений санитарно-эпидемиологической службы(мес)] [225]</t>
  </si>
  <si>
    <t>[Расходы на закупки товаров, работ, услуг] [Услуги дезинфекции, дезинсекции и дератизации(мес)] [225]</t>
  </si>
  <si>
    <t>89</t>
  </si>
  <si>
    <t>[Расходы на закупки товаров, работ, услуг] [Ремонт мягкой кровли головное структурное подразделение «Долгое Лёдово»] [225]</t>
  </si>
  <si>
    <t>[Расходы на закупки товаров, работ, услуг] [Текущий ремонт] [225]</t>
  </si>
  <si>
    <t>[Расходы на закупки товаров, работ, услуг] [Оказание охранных услуг путем оперативного  реагирования нарядом вневедомственной охраны войск национальной гвардии на сигнал «Тревога»(мес)] [226]</t>
  </si>
  <si>
    <t>[Расходы на закупки товаров, работ, услуг] [Изготовление бланков удостоверений (штук)] [226]</t>
  </si>
  <si>
    <t>[Расходы на закупки товаров, работ, услуг] [Оказании  образовательных услуг (человек)] [226]</t>
  </si>
  <si>
    <t>[Расходы на закупки товаров, работ, услуг] [Обслуживание РАМЗЕС (услуга)] [226]</t>
  </si>
  <si>
    <t>[Расходы на закупки товаров, работ, услуг] [Изготовление полиграфической продукции 1 (штук)] [226]</t>
  </si>
  <si>
    <t>101</t>
  </si>
  <si>
    <t>[Расходы на закупки товаров, работ, услуг] [Услуги по установке и обслуживанию системы "Консультант Плюс" (услуга)] [226]</t>
  </si>
  <si>
    <t>103</t>
  </si>
  <si>
    <t>[Расходы на закупки товаров, работ, услуг] [Страхование машин] [226]</t>
  </si>
  <si>
    <t>[Расходы на закупки товаров, работ, услуг] [Оказание охранных услуг на объектах ГБПОУ МО "Щелковский колледж" в 2023г.(час)] [226] [Охрана]</t>
  </si>
  <si>
    <t>231</t>
  </si>
  <si>
    <t>[Расходы на закупки товаров, работ, услуг] [Оказании  юридических услуг (услуга)] [226]</t>
  </si>
  <si>
    <t>[Расходы на закупки товаров, работ, услуг] [Оборудование для проведения ДЭ (штука) Распределение остатка 2023г.] [310] [Оборудование для токарных мастерских (штука)]</t>
  </si>
  <si>
    <t>[Расходы на закупки товаров, работ, услуг] [Топливо дизельное (литр)] [343] [Топливо дизельное]</t>
  </si>
  <si>
    <t>228</t>
  </si>
  <si>
    <t>[Расходы на закупки товаров, работ, услуг] [Бензин АИ -92, АИ-95 (литр)] [343] [Бензин автомобильный АИ-92]</t>
  </si>
  <si>
    <t>230</t>
  </si>
  <si>
    <t>[Расходы на закупки товаров, работ, услуг] [Бензин АИ-92, АИ-95 (литр)] [343] [Бензин АИ-92, АИ-95]</t>
  </si>
  <si>
    <t>199</t>
  </si>
  <si>
    <t>[Расходы на закупки товаров, работ, услуг] [Строительный материал (шт)] [344]</t>
  </si>
  <si>
    <t>200</t>
  </si>
  <si>
    <t>[Расходы на закупки товаров, работ, услуг] [материальные запасы] [346]</t>
  </si>
  <si>
    <t>229</t>
  </si>
  <si>
    <t>[Расходы на закупки товаров, работ, услуг] [Материальные запасы для проведения ДЭ (штука) Распределение остатка 2023г] [346] [Системные блоки (штука)]</t>
  </si>
  <si>
    <t>[Расходы на закупки товаров, работ, услуг] [Материальные запасы для проведения ДЭ (штука) Распределение остатка 2023г] [346] [Клавиатура+мышь (штука)]</t>
  </si>
  <si>
    <t>[Расходы на закупки товаров, работ, услуг] [Материальные запасы для проведения ДЭ (штука) Распределение остатка 2023г] [346] [Мониторы (штука)]</t>
  </si>
  <si>
    <t>256</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</si>
  <si>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[226] [Разработка программно-методического обеспечения модуля (шт)]</t>
  </si>
  <si>
    <t>[Расходы на закупки товаров, работ, услуг] [Субсидия на оборудование и (или) модернизация объектов государственных учреждений сферы образования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 Установка периметральных ограждений Распоряжение Министерство образования Московской области от 06.02.2024 №Р-132] [310] [Установка периметрального ограждения  (200п.м) по адресу 141140, Московская область, г.Щелково, ул.Заречная, д.82]</t>
  </si>
  <si>
    <t>[Расходы на закупки товаров, работ, услуг] [Субсидия на оборудование и (или) модернизация объектов государственных учреждений сферы образования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 Установка периметральных ограждений Распоряжение Министерство образования Московской области от 06.02.2024 №Р-132] [310] [установка периметрального ограждения (263п.м) по адресу 141102, Московская область, г.Щелково, ул.Малопролетарская, д.28]</t>
  </si>
  <si>
    <t>[Расходы на закупки товаров, работ, услуг] [Субсидия на оборудование и (или) модернизация объектов государственных учреждений сферы образования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 Установка периметральных ограждений Распоряжение Министерство образования Московской области от 06.02.2024 №Р-132] [310] [Установка периметрального ограждения  (570п.м) по адресу 141109, Московская область, г.Щелково, ул.Талсинская, д.10]</t>
  </si>
  <si>
    <t>254</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</si>
  <si>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[Стол  ученический (1200*500)]</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</si>
  <si>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[Стол]</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</si>
  <si>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[Тележка инструментальная]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</si>
  <si>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[Шкаф платяной]</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</si>
  <si>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[Камера настенная]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</si>
  <si>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[Штатив]</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</si>
  <si>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[Жесткий диск для видеорегистратора]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</si>
  <si>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[Полка для коммутационного шкафа]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</si>
  <si>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[BIM-система]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</si>
  <si>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[Автогидроподъемник]</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</si>
  <si>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[Санитайзер]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</si>
  <si>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[Кулер 19 л (холодная/горячая вода)]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</si>
  <si>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[Резьбонарезной инструмент (набор)]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</si>
  <si>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[Переносное заземление]</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</si>
  <si>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[Коммутатор для настенных камер]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</si>
  <si>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[Коммутационный шкаф]</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</si>
  <si>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[Видеорегистратор]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</si>
  <si>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[Точка доступа]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</si>
  <si>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[Переносная камера]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</si>
  <si>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["Стул ученический
"]</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</si>
  <si>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[Стеллаж 6 полок 1250х600х2500]</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</si>
  <si>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[310] [Тумба для компьютерного стола]</t>
  </si>
  <si>
    <t>250</t>
  </si>
  <si>
    <t>[Расходы на закупки товаров, работ, услуг] [Продукты питания] [Субсидия на обеспечение горячим питанием обучающихся в государственных профессиональных образовательных организациях и образовательных организациях высшего образования. Распоряжение Министерство образования Московской области от 22.01.2024 №Р-54. Соглашение от 23.01.2024 №014-с-54/3] [342] [Продукты питания]</t>
  </si>
  <si>
    <t>251</t>
  </si>
  <si>
    <t>[Расходы на закупки товаров, работ, услуг] [Продукты питания] [Субсидия на обеспечение горячим питанием обучающихся в государственных профессиональных образовательных организациях и образовательных организациях высшего образования. Распоряжение Министерство образования Московской области от 22.01.2024 №Р-54. Соглашение от 23.01.2024 №014-с-54/3] [342] [продукты питания]</t>
  </si>
  <si>
    <t>252</t>
  </si>
  <si>
    <t>[Расходы на закупки товаров, работ, услуг] [Субсидия на приобретение оборудования и выполнение работ для обеспечения пожарной безопасности в организациях высшего образования и государственных профессиональных образовательных организациях, подведомственных Министерству образования Московской области, Распоряжение министерство образования Московской области от 31.01.2024 №Р-112] [345] [Субсидия на приобретение оборудования и выполнение работ для обеспечения пожарной безопасности в организациях высшего образования и государственных профессиональных образовательных организациях, подведомственных Министерству образования Московской области, Распоряжение министерство образования Московской области от 31.01.2024 №Р-112]</t>
  </si>
  <si>
    <t>255</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</si>
  <si>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[Ёмкость для масла]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</si>
  <si>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[Аптечка производственная]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</si>
  <si>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[Кабель удлинительный для переносной камеры]</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</si>
  <si>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[Блок силовых розеток для коммутационного шкафа]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</si>
  <si>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[Набор бит и насадок]</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</si>
  <si>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[Контейнеры с крышкой]</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</si>
  <si>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[Огнеушитель углекислотный ОУ-4]</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</si>
  <si>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[Указатель напряжения]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</si>
  <si>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[Коврик диэлектрический 500х500]</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</si>
  <si>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[Штанга диэлектрическая]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</si>
  <si>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[Респиратор]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</si>
  <si>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[Костюм от производственных загрязнений]</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</si>
  <si>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[Сверла по металлу (набор)]</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</si>
  <si>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[Защитные очки открытые]</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</si>
  <si>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[ящик пластиковый для мет.отходов под каждый станок]</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</si>
  <si>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[Огнетушитель порошковый  ОП-3]</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</si>
  <si>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[Маски медицинские одноразовые, в уп. 50 шт]</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</si>
  <si>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[Каска строительная]</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</si>
  <si>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[Беруши]</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</si>
  <si>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[Комплект плакатов(наклеек) по электробезопасности и охране труда]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</si>
  <si>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[Перчатки диэлектрические]</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</si>
  <si>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[Перчатки х/б]</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</si>
  <si>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[Перчатки монтажника]</t>
  </si>
  <si>
    <t>[Расходы на закупки товаров, работ, услуг] [Субсидия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 [345] [Огнетушитель]</t>
  </si>
  <si>
    <t>236</t>
  </si>
  <si>
    <t>[Расходы на закупки товаров, работ, услуг] [Поставка электроэнергии д. Долгое Ледово (2023) (кВт)] [223]</t>
  </si>
  <si>
    <t>237</t>
  </si>
  <si>
    <t>[Расходы на закупки товаров, работ, услуг] [Отпуск теплоэнергии Фряново (Гкал)] [223]</t>
  </si>
  <si>
    <t>[Расходы на закупки товаров, работ, услуг] [Отпуск теплоэнергии Фряново (Гкал)] [223] [Тепловая энергия]</t>
  </si>
  <si>
    <t>[Расходы на закупки товаров, работ, услуг] [Поставка электроэнергии г. Щелково (кВт)] [223]</t>
  </si>
  <si>
    <t>[Расходы на закупки товаров, работ, услуг] [Транспортировка газа (куб.м)] [223]</t>
  </si>
  <si>
    <t>220</t>
  </si>
  <si>
    <t>[Расходы на закупки товаров, работ, услуг] [Теплоснабжение (гКал)] [223]</t>
  </si>
  <si>
    <t>[Расходы на закупки товаров, работ, услуг] [Теплоснабжение (гКал)] [223] [Теплоэнергия (куб)]</t>
  </si>
  <si>
    <t>[Расходы на закупки товаров, работ, услуг] [Коммунальные услуги по газоснабжению г. Щелково,1-й Советский пер. д. 17; Малопролетарская ул. д.28 (Тысяча кубических метров)] [223]</t>
  </si>
  <si>
    <t>[Расходы на закупки товаров, работ, услуг] [Коммунальные услуги по газоснабжению г. Щелково, ул. Малопролетарская, д.28 (Тысяча кубических метров)] [223]</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</si>
  <si>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</si>
  <si>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</si>
  <si>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</si>
  <si>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2024 год (на текущий финансовый год)</t>
  </si>
  <si>
    <t>на 2025 год (на первый год планового периода)</t>
  </si>
  <si>
    <t>на 2026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</si>
  <si>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</si>
  <si>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</si>
  <si>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</si>
  <si>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</si>
  <si>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</si>
  <si>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Доходы от собственности (проживание сотрудников)</t>
  </si>
  <si>
    <t>Доходы от собственности (по договорам найма койко-место)</t>
  </si>
  <si>
    <t>Доходы от собственности (проживание участников конференций, чемпионатов, курсов повышения квалификации)</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</si>
  <si>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</si>
  <si>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реализации готовой продукции на платной основе</t>
  </si>
  <si>
    <t>Доходы полученные от студенческого общежития</t>
  </si>
  <si>
    <t>Оказание образовательных услуг (курсовая подготовка)</t>
  </si>
  <si>
    <t>Доходы от возмещения услуг аренды</t>
  </si>
  <si>
    <t>Оказание образовательных услуг (автошкола)</t>
  </si>
  <si>
    <t>Оказание образовательных услуг (кинологи 2гр*80000,00; экономика и бухгалтерский учет 2гр*80000,00; Банковское дело 1гр*80000,00; право и организация социального обеспечения 2гр*80000,00; операционная деятельность в логистике 1гр*80000,00; техническая эксплуатация и обслуживание электрического и электромеханического оборудования (по отраслям) 1гр*140000,00; земельно-имущественные отношения 1гр*140000,00; информационные системы и программирование 2гр*140000,00)</t>
  </si>
  <si>
    <t>Обучение школьников "Билет в будущее"</t>
  </si>
  <si>
    <t>Доходы от производственной деятельности (техосмотр,др. услуги)</t>
  </si>
  <si>
    <t>договоров на платные образовательные услуги Центра дополнительного образования</t>
  </si>
  <si>
    <t>"Мособлгаз" обучение</t>
  </si>
  <si>
    <t>Проект содействия занятости</t>
  </si>
  <si>
    <t>Питание сотрудников сторонних организаций</t>
  </si>
  <si>
    <t>Доход от предоставления услуг столовой (10мес*3750чел*200р)</t>
  </si>
  <si>
    <t>2.2. Расчет доходов от оказания услуг (выполнения работ) в рамках установленного государственного задания</t>
  </si>
  <si>
    <t>Реализация образовательных программ среднего профессионального образования - программ подготовки специалистов среднего звена</t>
  </si>
  <si>
    <t>Реализация образовательных программ среднего профессионального образования - программ подготовки квалифицированных рабочих, служащих</t>
  </si>
  <si>
    <t>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t>
  </si>
  <si>
    <t>Методическое обеспечение образовательной деятельности</t>
  </si>
  <si>
    <t>2.3.  Расчет доходов от оказания услуг в рамках обязательного медицинского страхования</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</si>
  <si>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</si>
  <si>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</si>
  <si>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</si>
  <si>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Штрафы (10 контрактов*5000,00руб)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</si>
  <si>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</si>
  <si>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</si>
  <si>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Безвозмездные поступления (на строительные материалы)</t>
  </si>
  <si>
    <t>Соглашение №073-15-2023-1827 от 23.08.2023 Оснащение образовательно-производственных центров (кластеров) 2024г</t>
  </si>
  <si>
    <t>Субсидия на стимулирующие выплаты педагогическим работникам за осуществление качественной подготовки кадров Распоряжение министерства образования Московской области от 16.01.2024 №Р-12</t>
  </si>
  <si>
    <t>Субсидия на финансовое обеспечение по профессиональному обучению обучающихся общеобразовательных организаций Распоряжение министерства образования Московской области от 19.01.2024 №Р-35 Соглашение от 23.01.2024 №014-с-35/37</t>
  </si>
  <si>
    <t>Субсидия на обеспечение горячим питанием обучающихся в государственных профессиональных образовательных организациях и образовательных организациях высшего образования Распоряжение министерства образования Московской области от 22.01.2024 №Р-54 Соглашение от 23.01.2024 №014-с-54/3</t>
  </si>
  <si>
    <t>Субсидия на ежемесячное денежное вознаграждение за классное руководство (кураторство) педагогическим работникам государственных образовательных организаций Московской области,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Распоряжение Министерство образования Московской области от 23.01.2024г №Р-57</t>
  </si>
  <si>
    <t>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
Зам. директора</t>
  </si>
  <si>
    <t>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
Директор</t>
  </si>
  <si>
    <t>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
Руководители СП</t>
  </si>
  <si>
    <t>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 подведомственных Министерству образования Московской области. Распоряжение Министерства образования Московской области от 26.01.2024 №Р-80. Соглашение от 29.01.2024 №014-с-80/3
пед. работники</t>
  </si>
  <si>
    <t>Субсидия на приобретение оборудования и выполнение работ для обеспечения пожарной безопасности в организациях высшего образования и государственных профессиональных образовательных организациях, подведомственных Министерству образования Московской области, Распоряжение министерство образования Московской области от 31.01.2024 №Р-112</t>
  </si>
  <si>
    <t>Субсидия на оборудование и (или) модернизация объектов государственных учреждений сферы образования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 Установка периметральных ограждений Распоряжение Министерство образования Московской области от 06.02.2024 №Р-132</t>
  </si>
  <si>
    <t>Субсидия на поддержку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Распоряжение Министерства образования Московской области от 07.02.2024 №Р-135</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</si>
  <si>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</si>
  <si>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</si>
  <si>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</si>
  <si>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Налоговая база (руб.)</t>
  </si>
  <si>
    <t>Ставка налога (%)</t>
  </si>
  <si>
    <t>Сумма исчисленного налога, подлежа-щего уплате (руб.) (гр. 4 x гр. 5 / 100)</t>
  </si>
  <si>
    <t>Сумма исчисленного налога, подлежа-щего уплате (руб.) (гр. 7 x гр. 8 / 100)</t>
  </si>
  <si>
    <t>Сумма исчисленного налога, подлежа-щего уплате (руб.) (гр. 10 x гр. 11 / 100)</t>
  </si>
  <si>
    <t>Показатели по поступлениям и выплатам учреждения на 2024 год и плановый период 2025 - 2026 годов (Таблица 2)</t>
  </si>
  <si>
    <t>Объем финансового обеспечения, рублей (с точностью до двух знаков после запятой - 0,00)</t>
  </si>
  <si>
    <t>2024 финансовый год</t>
  </si>
  <si>
    <t>плановый период</t>
  </si>
  <si>
    <t>2025 года</t>
  </si>
  <si>
    <t>2026 года</t>
  </si>
  <si>
    <t>Субсидия на финансовое обеспечение выполнения государственного задания</t>
  </si>
  <si>
    <t>Субсидии, предоставляемые в соответствии с абз. 2 п. 1 статьи 78.1 БК РФ(иные субсидии)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</si>
  <si>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</si>
  <si>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</si>
  <si>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</si>
  <si>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в т.ч. на просроченную кредиторскую задолженность</t>
  </si>
  <si>
    <t>Из них гранты</t>
  </si>
  <si>
    <t>Анализ ФОТ</t>
  </si>
  <si>
    <t>Группа персонала</t>
  </si>
  <si>
    <t>Средняя численность</t>
  </si>
  <si>
    <t>Фон оплаты труда (лимит)</t>
  </si>
  <si>
    <t>Фон оплаты труда (план)</t>
  </si>
  <si>
    <t>Отклонение</t>
  </si>
  <si>
    <t>Педагогические работники ("указные")</t>
  </si>
  <si>
    <t>Преподаватель</t>
  </si>
  <si>
    <t>Воспитатель</t>
  </si>
  <si>
    <t>Педагог-организатор</t>
  </si>
  <si>
    <t>Социальный педагог</t>
  </si>
  <si>
    <t>Педагог-психолог</t>
  </si>
  <si>
    <t>Мастер производственного обучения</t>
  </si>
  <si>
    <t>Руководящий персонал</t>
  </si>
  <si>
    <t>Директор образовательного учреждения</t>
  </si>
  <si>
    <t>Заместитель руководителя образовательного учреждения</t>
  </si>
  <si>
    <t>Руководитель структурного подразделения</t>
  </si>
  <si>
    <t>Начальник отдела</t>
  </si>
  <si>
    <t>Главный инженер</t>
  </si>
  <si>
    <t>Заведующий общежитием</t>
  </si>
  <si>
    <t>Комендант</t>
  </si>
  <si>
    <t>Педагогические работников ("указные")</t>
  </si>
  <si>
    <t>Методист</t>
  </si>
  <si>
    <t>Преподаватель (спец.дисц.) выс.кат.</t>
  </si>
  <si>
    <t>Заведующий библиотекой</t>
  </si>
  <si>
    <t>Библиотекарь</t>
  </si>
  <si>
    <t>МОП</t>
  </si>
  <si>
    <t>Повар</t>
  </si>
  <si>
    <t>Кухонный рабочий</t>
  </si>
  <si>
    <t>Кладовщик</t>
  </si>
  <si>
    <t>Водитель 6 разряда</t>
  </si>
  <si>
    <t>Дежурный по общежитию</t>
  </si>
  <si>
    <t>Помощник воспитателя (ночной)</t>
  </si>
  <si>
    <t>Паспортист</t>
  </si>
  <si>
    <t>Кастелянша</t>
  </si>
  <si>
    <t>Электрогазосварщик</t>
  </si>
  <si>
    <t>Слесарь-сантехник</t>
  </si>
  <si>
    <t>Слесарь-электрик по ремонту электрооборудования</t>
  </si>
  <si>
    <t>Плотник</t>
  </si>
  <si>
    <t>Дворник</t>
  </si>
  <si>
    <t>Водитель автомобиля</t>
  </si>
  <si>
    <t>Буфетчик</t>
  </si>
  <si>
    <t>Слесарь ремонтник</t>
  </si>
  <si>
    <t>Специалист</t>
  </si>
  <si>
    <t>Рабочий по комплексному обслуживанию зданий</t>
  </si>
  <si>
    <t>Техник 1 категории</t>
  </si>
  <si>
    <t>Ведущий инженер по организации труда</t>
  </si>
  <si>
    <t>ведущий специалист по кадровой работе</t>
  </si>
  <si>
    <t>Ведущий специалист по закупкам</t>
  </si>
  <si>
    <t>Ведущий документовед</t>
  </si>
  <si>
    <t>Секретарь учебной части</t>
  </si>
  <si>
    <t>Секретарь</t>
  </si>
  <si>
    <t>Лаборант</t>
  </si>
  <si>
    <t>Лаборант (компьютерного класса)</t>
  </si>
  <si>
    <t>Техник 1 категории (кабинета информтики)</t>
  </si>
  <si>
    <t>системный администратор</t>
  </si>
  <si>
    <t>Ведущий инженер</t>
  </si>
  <si>
    <t>Ведущий программист</t>
  </si>
  <si>
    <t>Программист</t>
  </si>
  <si>
    <t>Инженер по защите информации</t>
  </si>
  <si>
    <t>Инженер-програмист</t>
  </si>
  <si>
    <t>Механик</t>
  </si>
  <si>
    <t>Слесарь-ремонтник</t>
  </si>
  <si>
    <t>Слесарь по ремонту автомобилей</t>
  </si>
  <si>
    <t>Ведущий специалист</t>
  </si>
  <si>
    <t>Ведущий экономист</t>
  </si>
  <si>
    <t>Калькулятор</t>
  </si>
  <si>
    <t>Медицинская сестра</t>
  </si>
  <si>
    <t>Заместитель директора</t>
  </si>
  <si>
    <t>Лист согласования к ПФХД № 4 от 08.02.2024 </t>
  </si>
  <si>
    <t>Согласование инициировано: 08.02.2024 21:36</t>
  </si>
  <si>
    <t>№</t>
  </si>
  <si>
    <t>ФИО</t>
  </si>
  <si>
    <t>Статус</t>
  </si>
  <si>
    <t>Замечания/Комментарии</t>
  </si>
  <si>
    <t>Лёвшин Алексей Иванович (Распорядитель)</t>
  </si>
  <si>
    <t>Формирование, 07.02.2024 19:03</t>
  </si>
  <si>
    <t>Распоряжение Министерства образования Московской области от 06.02.2024 № Р-132</t>
  </si>
  <si>
    <t>Тарасова Светлана Викторовна (Учреждение)</t>
  </si>
  <si>
    <t>Согласование, 08.02.2024 16:27</t>
  </si>
  <si>
    <t>На доработке, 08.02.2024 21:23</t>
  </si>
  <si>
    <t>Согласование, 08.02.2024 21:36</t>
  </si>
  <si>
    <t>На проверке, 09.02.2024 09:28</t>
  </si>
  <si>
    <t>На доработке, 09.02.2024 09:40</t>
  </si>
  <si>
    <t>несоответствие расшифровки обоснования затрат Распоряжениям МОМО и адресным перечням (количество, адрес)</t>
  </si>
  <si>
    <t>Согласование, 09.02.2024 15:32</t>
  </si>
  <si>
    <t>На проверке, 09.02.2024 15:34</t>
  </si>
  <si>
    <t>На доработке, 09.02.2024 15:41</t>
  </si>
  <si>
    <t>Согласование, 09.02.2024 16:02</t>
  </si>
  <si>
    <t>На проверке, 09.02.2024 16:05</t>
  </si>
  <si>
    <t>Проверен, 09.02.2024 16:06</t>
  </si>
  <si>
    <t>Рыковская Татьяна Леонидовна (Распорядитель)</t>
  </si>
  <si>
    <t>Проверен, 09.02.2024 17:02</t>
  </si>
  <si>
    <t>Проверен, 09.02.2024 17:04</t>
  </si>
  <si>
    <t>Гриценко Александр Александрович (Распорядитель)</t>
  </si>
  <si>
    <t>Проверен, 09.02.2024 17:07</t>
  </si>
  <si>
    <t>Никитина Ольга Борисовна (Распорядитель)</t>
  </si>
  <si>
    <t>Утвержден, 09.02.2024 17:21</t>
  </si>
  <si>
    <t>Подписано ЭЦП, 09.02.2024 17:35</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</si>
  <si>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</si>
  <si>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08.02.2024</t>
  </si>
  <si>
    <t>Вид финансового обеспечения: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</si>
  <si>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</si>
  <si>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</si>
  <si>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</si>
  <si>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</si>
  <si>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</si>
  <si>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</si>
  <si>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</si>
  <si>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</si>
  <si>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</si>
  <si>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</si>
  <si>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</si>
  <si>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</si>
  <si>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0142428028-0704.03 3 03 00590.612</t>
  </si>
  <si>
    <t>Прочие работы и услуги ЦС (КВР 244)</t>
  </si>
  <si>
    <t>План</t>
  </si>
  <si>
    <t>Прочие основные средства (КВР 244) ЦС</t>
  </si>
  <si>
    <t>0142444044-0704.08 1 01 00010.612</t>
  </si>
  <si>
    <t>Субсидия на оборудование и (или) модернизация объектов государственных учреждений сферы образования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 Распоряжение Министерство образования Московской области от 06.02.2024 №Р-132</t>
  </si>
  <si>
    <t>Приобретение мягкого инвентаря ЦС (КВР 244)</t>
  </si>
  <si>
    <t>Приносящая доход деятельность</t>
  </si>
  <si>
    <t>Обязательное медицинское страхование</t>
  </si>
</sst>
</file>

<file path=xl/styles.xml><?xml version="1.0" encoding="utf-8"?>
<styleSheet xmlns="http://schemas.openxmlformats.org/spreadsheetml/2006/main">
  <numFmts>
</numFmts>
  <fonts>
    <font>
      <sz val="8"/>
      <name val="Verdana"/>
      <color rgb="FF000000"/>
    </font>
    <font>
      <b/>
      <sz val="10"/>
      <name val="Verdana"/>
      <color rgb="FF000000"/>
    </font>
    <font>
      <b/>
      <sz val="10"/>
      <name val="Verdana"/>
      <color rgb="FF000000"/>
    </font>
    <font>
      <sz val="8"/>
      <name val="Verdana"/>
      <color rgb="FF1d1d1d"/>
    </font>
    <font>
      <b/>
      <sz val="8"/>
      <name val="Verdana"/>
      <color rgb="FF000000"/>
    </font>
    <font>
      <b/>
      <sz val="8"/>
      <name val="Verdana"/>
      <color rgb="FF000000"/>
    </font>
    <font>
      <sz val="8"/>
      <name val="Verdana"/>
      <color rgb="FF000000"/>
    </font>
    <font>
      <sz val="8"/>
      <name val="Verdana"/>
      <color rgb="FF000000"/>
    </font>
    <font>
      <sz val="8"/>
      <name val="Verdana"/>
      <color rgb="FF000000"/>
    </font>
    <font>
      <sz val="6"/>
      <name val="Verdana"/>
      <color rgb="FF000000"/>
    </font>
    <font>
      <sz val="8"/>
      <name val="Verdana"/>
      <color rgb="FF000000"/>
    </font>
    <font>
      <sz val="8"/>
      <name val="Verdana"/>
      <color rgb="FF000000"/>
    </font>
    <font>
      <b/>
      <sz val="8"/>
      <name val="Verdana"/>
      <color rgb="FF000000"/>
    </font>
    <font>
      <sz val="8"/>
      <name val="Verdana"/>
      <color rgb="FF000000"/>
    </font>
    <font>
      <b/>
      <sz val="8"/>
      <name val="Verdana"/>
      <color rgb="FF000000"/>
    </font>
    <font>
      <b/>
      <sz val="8"/>
      <name val="Verdana"/>
      <color rgb="FF000000"/>
    </font>
    <font>
      <b/>
      <sz val="8"/>
      <name val="Verdana"/>
      <color rgb="FF000000"/>
    </font>
    <font>
      <i/>
      <sz val="8"/>
      <name val="Verdana"/>
      <color rgb="FF000000"/>
    </font>
    <font>
      <sz val="8"/>
      <name val="Verdana"/>
      <color rgb="FF000000"/>
    </font>
    <font>
      <b/>
      <sz val="8"/>
      <name val="Verdana"/>
      <color rgb="FF000000"/>
    </font>
    <font>
      <b/>
      <sz val="8"/>
      <name val="Verdana"/>
      <color rgb="FF000000"/>
    </font>
    <font>
      <b/>
      <sz val="8"/>
      <name val="Verdana"/>
      <color rgb="FF000000"/>
    </font>
    <font>
      <b/>
      <sz val="8"/>
      <name val="Verdana"/>
      <color rgb="FF000000"/>
    </font>
    <font>
      <sz val="8"/>
      <name val="Verdana"/>
      <color rgb="FF000000"/>
    </font>
    <font>
      <sz val="8"/>
      <name val="Verdana"/>
      <color rgb="FF000000"/>
    </font>
    <font>
      <b/>
      <sz val="8"/>
      <name val="Verdana"/>
      <color rgb="FF000000"/>
    </font>
    <font>
      <b/>
      <sz val="8"/>
      <name val="Verdana"/>
      <color rgb="FF000000"/>
    </font>
    <font>
      <i/>
      <sz val="8"/>
      <name val="Verdana"/>
      <color rgb="FF000000"/>
    </font>
    <font>
      <b/>
      <sz val="8"/>
      <name val="Verdana"/>
      <color rgb="FF000000"/>
    </font>
    <font>
      <b/>
      <sz val="8"/>
      <name val="Verdana"/>
      <color rgb="FF0000ff"/>
    </font>
    <font>
      <b/>
      <sz val="8"/>
      <name val="Verdana"/>
      <color rgb="FF0000ff"/>
    </font>
    <font>
      <b/>
      <sz val="8"/>
      <name val="Verdana"/>
      <color rgb="FF0000ff"/>
    </font>
    <font>
      <b/>
      <sz val="8"/>
      <name val="Verdana"/>
      <color rgb="FF000000"/>
    </font>
  </fonts>
  <fills>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border>
      <left/>
      <right/>
      <top/>
      <bottom/>
    </border>
    <border>
      <left/>
      <right/>
      <top/>
      <bottom/>
    </border>
    <border>
      <left/>
      <right/>
      <top/>
      <bottom/>
    </border>
    <border>
      <left style="thin"/>
      <right style="thin"/>
      <top style="thin"/>
      <bottom style="thin"/>
    </border>
    <border>
      <left/>
      <right/>
      <top/>
      <bottom/>
    </border>
    <border>
      <left/>
      <right/>
      <top/>
      <bottom/>
    </border>
    <border>
      <left/>
      <right/>
      <top/>
      <bottom/>
    </border>
    <border>
      <left/>
      <right/>
      <top/>
      <bottom/>
    </border>
    <border>
      <left/>
      <right/>
      <top/>
      <bottom/>
    </border>
    <border>
      <left/>
      <right/>
      <top style="thin"/>
      <bottom/>
    </border>
    <border>
      <left style="thin"/>
      <right style="thin"/>
      <top style="thin"/>
      <bottom style="thin"/>
    </border>
    <border>
      <left style="thin"/>
      <right style="thin"/>
      <top style="thin"/>
      <bottom style="thin"/>
    </border>
    <border>
      <left style="thin"/>
      <right style="thin"/>
      <top style="thin"/>
      <bottom style="thin"/>
    </border>
    <border>
      <left/>
      <right/>
      <top/>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right/>
      <top style="medium"/>
      <bottom/>
    </border>
    <border>
      <left style="thin"/>
      <right style="thin"/>
      <top/>
      <bottom style="thin"/>
    </border>
    <border>
      <left/>
      <right/>
      <top/>
      <bottom/>
    </border>
    <border>
      <left/>
      <right/>
      <top/>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medium">
        <color rgb="FF0000ff"/>
      </left>
      <right style="medium">
        <color rgb="FF0000ff"/>
      </right>
      <top style="medium">
        <color rgb="FF0000ff"/>
      </top>
      <bottom>
        <color rgb="FF0000ff"/>
      </bottom>
    </border>
    <border>
      <left style="medium">
        <color rgb="FF0000ff"/>
      </left>
      <right style="medium">
        <color rgb="FF0000ff"/>
      </right>
      <top>
        <color rgb="FF0000ff"/>
      </top>
      <bottom>
        <color rgb="FF0000ff"/>
      </bottom>
    </border>
    <border>
      <left style="medium">
        <color rgb="FF0000ff"/>
      </left>
      <right style="medium">
        <color rgb="FF0000ff"/>
      </right>
      <top>
        <color rgb="FF0000ff"/>
      </top>
      <bottom style="medium">
        <color rgb="FF0000ff"/>
      </bottom>
    </border>
    <border>
      <left style="thin"/>
      <right style="thin"/>
      <top style="thin"/>
      <bottom style="thin"/>
    </border>
  </borders>
  <cellStyleXfs>
    <xf numFmtId="0" fontId="0" fillId="2" borderId="0" applyBorder="0">
      <alignment horizontal="left" vertical="center"/>
    </xf>
    <xf numFmtId="0" fontId="1" fillId="3" borderId="1" applyBorder="0">
      <alignment horizontal="center" vertical="center" wrapText="1"/>
    </xf>
    <xf numFmtId="0" fontId="2" fillId="4" borderId="2" applyBorder="0">
      <alignment horizontal="left" vertical="center" wrapText="1"/>
    </xf>
    <xf numFmtId="0" fontId="3" fillId="5" borderId="3" applyBorder="0">
      <alignment horizontal="center" vertical="center" wrapText="1"/>
    </xf>
    <xf numFmtId="0" fontId="4" fillId="6" borderId="4" applyBorder="0">
      <alignment horizontal="center" vertical="center" wrapText="1"/>
    </xf>
    <xf numFmtId="0" fontId="5" fillId="7" borderId="5" applyBorder="0">
      <alignment horizontal="left"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9" fillId="11" borderId="9" applyBorder="0">
      <alignment horizontal="center" vertical="center" wrapText="1"/>
    </xf>
    <xf numFmtId="0" fontId="10" fillId="12" borderId="10" applyBorder="0">
      <alignment horizontal="center" vertical="center" wrapText="1"/>
    </xf>
    <xf numFmtId="0" fontId="11" fillId="13" borderId="11"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4" fillId="16" borderId="14" applyBorder="0">
      <alignment horizontal="left" vertical="center" wrapText="1"/>
    </xf>
    <xf numFmtId="0" fontId="15" fillId="17" borderId="15" applyBorder="0">
      <alignment horizontal="center" vertical="center" wrapText="1"/>
    </xf>
    <xf numFmtId="0" fontId="16" fillId="18" borderId="16" applyBorder="0">
      <alignment horizontal="left" vertical="center" wrapText="1"/>
    </xf>
    <xf numFmtId="0" fontId="17" fillId="19" borderId="17" applyBorder="0">
      <alignment horizontal="left" vertical="center" wrapText="1"/>
    </xf>
    <xf numFmtId="0" fontId="18" fillId="20" borderId="18" applyBorder="0">
      <alignment horizontal="right" vertical="center" wrapText="1"/>
    </xf>
    <xf numFmtId="0" fontId="19" fillId="21" borderId="19" applyBorder="0">
      <alignment horizontal="right" vertical="center" wrapText="1"/>
    </xf>
    <xf numFmtId="0" fontId="20" fillId="22" borderId="20" applyBorder="0">
      <alignment horizontal="right" vertical="center" wrapText="1"/>
    </xf>
    <xf numFmtId="0" fontId="21" fillId="23" borderId="21" applyBorder="0">
      <alignment horizontal="center" vertical="center" wrapText="1"/>
    </xf>
    <xf numFmtId="0" fontId="22" fillId="24" borderId="22" applyBorder="0">
      <alignment horizontal="right"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xf numFmtId="0" fontId="26" fillId="28" borderId="26" applyBorder="0">
      <alignment horizontal="right" vertical="center" wrapText="1"/>
    </xf>
    <xf numFmtId="0" fontId="27" fillId="29" borderId="27" applyBorder="0">
      <alignment horizontal="right" vertical="center" wrapText="1"/>
    </xf>
    <xf numFmtId="0" fontId="28" fillId="30" borderId="28" applyBorder="0">
      <alignment horizontal="left" vertical="center" wrapText="1"/>
    </xf>
    <xf numFmtId="0" fontId="29" fillId="31" borderId="29" applyBorder="1">
      <alignment horizontal="left" vertical="center" wrapText="1"/>
    </xf>
    <xf numFmtId="0" fontId="30" fillId="32" borderId="30" applyBorder="1">
      <alignment horizontal="left" vertical="center" wrapText="1"/>
    </xf>
    <xf numFmtId="0" fontId="31" fillId="33" borderId="31" applyBorder="1">
      <alignment horizontal="left" vertical="center" wrapText="1"/>
    </xf>
    <xf numFmtId="0" fontId="32" fillId="34" borderId="32" applyBorder="0">
      <alignment horizontal="right" vertical="center" wrapText="1"/>
    </xf>
  </cellStyleXfs>
  <cellXfs>
    <xf numFmtId="0" fontId="0" fillId="2" borderId="0" applyBorder="0">
      <alignment horizontal="left" vertical="center"/>
    </xf>
    <xf numFmtId="0" fontId="1" fillId="3" borderId="1" applyBorder="0">
      <alignment horizontal="center" vertical="center" wrapText="1"/>
    </xf>
    <xf numFmtId="0" fontId="2" fillId="4" borderId="2" applyBorder="0">
      <alignment horizontal="left" vertical="center" wrapText="1"/>
    </xf>
    <xf numFmtId="0" fontId="3" fillId="5" borderId="3" applyBorder="0">
      <alignment horizontal="center" vertical="center" wrapText="1"/>
    </xf>
    <xf numFmtId="0" fontId="4" fillId="6" borderId="4" applyBorder="0">
      <alignment horizontal="center" vertical="center" wrapText="1"/>
    </xf>
    <xf numFmtId="0" fontId="5" fillId="7" borderId="5" applyBorder="0">
      <alignment horizontal="left"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9" fillId="11" borderId="9" applyBorder="0">
      <alignment horizontal="center" vertical="center" wrapText="1"/>
    </xf>
    <xf numFmtId="0" fontId="10" fillId="12" borderId="10" applyBorder="0">
      <alignment horizontal="center" vertical="center" wrapText="1"/>
    </xf>
    <xf numFmtId="0" fontId="11" fillId="13" borderId="11" applyBorder="0">
      <alignment horizontal="left" vertical="center" wrapText="1"/>
    </xf>
    <xf numFmtId="0" fontId="12" fillId="14" borderId="12" applyBorder="0">
      <alignment horizontal="center" vertical="center" wrapText="1"/>
    </xf>
    <xf numFmtId="0" fontId="13" fillId="15" borderId="13" applyBorder="0" applyProtection="1">
      <alignment horizontal="center" vertical="center" wrapText="1"/>
      <protection locked="0"/>
    </xf>
    <xf numFmtId="0" fontId="14" fillId="16" borderId="14" applyBorder="0">
      <alignment horizontal="left" vertical="center" wrapText="1"/>
    </xf>
    <xf numFmtId="0" fontId="15" fillId="17" borderId="15" applyBorder="0">
      <alignment horizontal="center" vertical="center" wrapText="1"/>
    </xf>
    <xf numFmtId="0" fontId="16" fillId="18" borderId="16" applyBorder="0">
      <alignment horizontal="left" vertical="center" wrapText="1"/>
    </xf>
    <xf numFmtId="0" fontId="17" fillId="19" borderId="17" applyBorder="0">
      <alignment horizontal="left" vertical="center" wrapText="1"/>
    </xf>
    <xf numFmtId="4" fontId="18" fillId="20" borderId="18" applyBorder="0">
      <alignment horizontal="right" vertical="center" wrapText="1" indent="1"/>
    </xf>
    <xf numFmtId="4" fontId="19" fillId="21" borderId="19" applyBorder="0">
      <alignment horizontal="right" vertical="center" wrapText="1" indent="1"/>
    </xf>
    <xf numFmtId="4" fontId="20" fillId="22" borderId="20" applyBorder="0">
      <alignment horizontal="right" vertical="center" wrapText="1" indent="1"/>
    </xf>
    <xf numFmtId="0" fontId="21" fillId="23" borderId="21" applyBorder="0">
      <alignment horizontal="center" vertical="center" wrapText="1"/>
    </xf>
    <xf numFmtId="4" fontId="22" fillId="24" borderId="22" applyBorder="0">
      <alignment horizontal="right" vertical="center" wrapText="1" inden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xf numFmtId="0" fontId="26" fillId="28" borderId="26" applyBorder="0">
      <alignment horizontal="right" vertical="center" wrapText="1"/>
    </xf>
    <xf numFmtId="0" fontId="27" fillId="29" borderId="27" applyBorder="0">
      <alignment horizontal="right" vertical="center" wrapText="1"/>
    </xf>
    <xf numFmtId="0" fontId="28" fillId="30" borderId="28" applyBorder="0">
      <alignment horizontal="left" vertical="center" wrapText="1"/>
    </xf>
    <xf numFmtId="0" fontId="29" fillId="31" borderId="29" applyBorder="1">
      <alignment horizontal="left" vertical="center" wrapText="1"/>
    </xf>
    <xf numFmtId="0" fontId="30" fillId="32" borderId="30" applyBorder="1">
      <alignment horizontal="left" vertical="center" wrapText="1"/>
    </xf>
    <xf numFmtId="0" fontId="31" fillId="33" borderId="31" applyBorder="1">
      <alignment horizontal="left" vertical="center" wrapText="1"/>
    </xf>
    <xf numFmtId="0" fontId="32" fillId="34" borderId="32" applyBorder="0">
      <alignment horizontal="right" vertical="center" wrapText="1"/>
    </xf>
  </cellXfs>
  <cellStyles>
    <cellStyle name="Normal" xfId="0" builtinId="0" customBuiltin="1"/>
    <cellStyle name="title" xfId="1"/>
    <cellStyle name="left_title" xfId="2"/>
    <cellStyle name="table_head" xfId="3"/>
    <cellStyle name="bold_center_str" xfId="4"/>
    <cellStyle name="bold_left_str" xfId="5"/>
    <cellStyle name="center_str" xfId="6"/>
    <cellStyle name="righr_str" xfId="7"/>
    <cellStyle name="left_str" xfId="8"/>
    <cellStyle name="center_str_small" xfId="9"/>
    <cellStyle name="border_center_str" xfId="10"/>
    <cellStyle name="border_left_str" xfId="11"/>
    <cellStyle name="border_bold_center_str" xfId="12"/>
    <cellStyle name="bottom_center_str" xfId="13"/>
    <cellStyle name="border_bold_left_str" xfId="14"/>
    <cellStyle name="formula_center_str" xfId="15"/>
    <cellStyle name="formula_left_str" xfId="16"/>
    <cellStyle name="border_italic_left_str" xfId="17"/>
    <cellStyle name="border_right_num" xfId="18"/>
    <cellStyle name="formula_left_num" xfId="19"/>
    <cellStyle name="border_bold_right_num" xfId="20"/>
    <cellStyle name="top_border_center_str" xfId="21"/>
    <cellStyle name="bold_border_right_num" xfId="22"/>
    <cellStyle name="right_str" xfId="23"/>
    <cellStyle name="bot_border_left_str" xfId="24"/>
    <cellStyle name="bold_border_center_str" xfId="25"/>
    <cellStyle name="bold_border_right_str" xfId="26"/>
    <cellStyle name="border_right_str" xfId="27"/>
    <cellStyle name="bold_border_left_str" xfId="28"/>
    <cellStyle name="bold_ecp1" xfId="29"/>
    <cellStyle name="bold_ecp2" xfId="30"/>
    <cellStyle name="bold_ecp3" xfId="31"/>
    <cellStyle name="border_bold_right_str" xfId="32"/>
  </cellStyles>
  <dxfs count="0">
</dxfs>
  <tableStyles count="0" defaultTableStyle="TableStyleMedium9" defaultPivotStyle="PivotStyleLight16"/>
</styleSheet>
</file>

<file path=xl/_rels/workbook.xml.rels><?xml version="1.0" encoding="UTF-8"?><Relationships xmlns="http://schemas.openxmlformats.org/package/2006/relationships">
<Relationship Id="wbss" Type="http://schemas.openxmlformats.org/officeDocument/2006/relationships/sharedStrings" Target="sharedStrings.xml"/>
<Relationship Id="wbst" Type="http://schemas.openxmlformats.org/officeDocument/2006/relationships/styles" Target="styles.xml"/>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s>

</file>

<file path=xl/worksheets/sheet1.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6" width="11.46" customWidth="1"/>
    <col min="7" max="7" width="34.38" customWidth="1"/>
    <col min="8" max="8" width="11.46" customWidth="1"/>
    <col min="9" max="13" width="17.19" customWidth="1"/>
  </cols>
  <sheetData>
    <row r="1" ht="15" customHeight="1">
</row>
    <row r="2" ht="30" customHeight="1">
      <c r="A2" s="4" t="s">
        <v>0</v>
      </c>
      <c r="B2" s="4"/>
      <c r="C2" s="4"/>
      <c r="D2" s="4"/>
      <c r="E2" s="0"/>
      <c r="F2" s="0"/>
      <c r="G2" s="0"/>
      <c r="H2" s="0"/>
      <c r="I2" s="0"/>
      <c r="J2" s="0"/>
      <c r="K2" s="4" t="s">
        <v>1</v>
      </c>
      <c r="L2" s="4"/>
      <c r="M2" s="4"/>
    </row>
    <row r="3" ht="30" customHeight="1">
      <c r="A3" s="13" t="s">
        <v>2</v>
      </c>
      <c r="B3" s="13"/>
      <c r="C3" s="13"/>
      <c r="D3" s="13"/>
      <c r="E3" s="0"/>
      <c r="F3" s="0"/>
      <c r="G3" s="0"/>
      <c r="H3" s="0"/>
      <c r="I3" s="0"/>
      <c r="J3" s="0"/>
      <c r="K3" s="13" t="s">
        <v>3</v>
      </c>
      <c r="L3" s="13"/>
      <c r="M3" s="13"/>
    </row>
    <row r="4" ht="15" customHeight="1">
      <c r="A4" s="9" t="s">
        <v>4</v>
      </c>
      <c r="B4" s="9"/>
      <c r="C4" s="9"/>
      <c r="D4" s="9"/>
      <c r="E4" s="0"/>
      <c r="F4" s="0"/>
      <c r="G4" s="0"/>
      <c r="H4" s="0"/>
      <c r="I4" s="0"/>
      <c r="J4" s="0"/>
      <c r="K4" s="9" t="s">
        <v>4</v>
      </c>
      <c r="L4" s="9"/>
      <c r="M4" s="9"/>
    </row>
    <row r="5" ht="30" customHeight="1">
      <c r="A5" s="13"/>
      <c r="B5" s="13" t="s">
        <v>5</v>
      </c>
      <c r="C5" s="13"/>
      <c r="D5" s="13"/>
      <c r="E5" s="0"/>
      <c r="F5" s="0"/>
      <c r="G5" s="0"/>
      <c r="H5" s="0"/>
      <c r="I5" s="0"/>
      <c r="J5" s="0"/>
      <c r="K5" s="13"/>
      <c r="L5" s="13" t="s">
        <v>6</v>
      </c>
      <c r="M5" s="13"/>
    </row>
    <row r="6" ht="15" customHeight="1">
      <c r="A6" s="9" t="s">
        <v>7</v>
      </c>
      <c r="B6" s="9" t="s">
        <v>8</v>
      </c>
      <c r="C6" s="9"/>
      <c r="D6" s="9"/>
      <c r="E6" s="0"/>
      <c r="F6" s="0"/>
      <c r="G6" s="0"/>
      <c r="H6" s="0"/>
      <c r="I6" s="0"/>
      <c r="J6" s="0"/>
      <c r="K6" s="9" t="s">
        <v>7</v>
      </c>
      <c r="L6" s="9" t="s">
        <v>8</v>
      </c>
      <c r="M6" s="9"/>
    </row>
    <row r="7" ht="30" customHeight="1">
      <c r="A7" s="6" t="s">
        <v>9</v>
      </c>
      <c r="B7" s="6"/>
      <c r="C7" s="6"/>
      <c r="D7" s="6"/>
      <c r="E7" s="0"/>
      <c r="F7" s="0"/>
      <c r="G7" s="0"/>
      <c r="H7" s="0"/>
      <c r="I7" s="0"/>
      <c r="J7" s="0"/>
      <c r="K7" s="6" t="s">
        <v>9</v>
      </c>
      <c r="L7" s="6"/>
      <c r="M7" s="6"/>
    </row>
    <row r="8" ht="20" customHeight="1">
      <c r="A8" s="0"/>
      <c r="B8" s="0"/>
      <c r="C8" s="0"/>
      <c r="D8" s="0"/>
      <c r="E8" s="0"/>
      <c r="F8" s="0"/>
      <c r="G8" s="0"/>
      <c r="H8" s="0"/>
      <c r="I8" s="0"/>
      <c r="J8" s="0"/>
      <c r="K8" s="6" t="s">
        <v>10</v>
      </c>
      <c r="L8" s="6"/>
      <c r="M8" s="6"/>
    </row>
    <row r="9" ht="20" customHeight="1">
</row>
    <row r="10" ht="30" customHeight="1">
      <c r="A10" s="1" t="s">
        <v>11</v>
      </c>
      <c r="B10" s="1"/>
      <c r="C10" s="1"/>
      <c r="D10" s="1"/>
      <c r="E10" s="1"/>
      <c r="F10" s="1"/>
      <c r="G10" s="1"/>
      <c r="H10" s="1"/>
      <c r="I10" s="1"/>
      <c r="J10" s="1"/>
      <c r="K10" s="1"/>
      <c r="L10" s="1"/>
      <c r="M10" s="1"/>
    </row>
    <row r="11" ht="30" customHeight="1">
      <c r="A11" s="1" t="s">
        <v>12</v>
      </c>
      <c r="B11" s="1"/>
      <c r="C11" s="1"/>
      <c r="D11" s="1"/>
      <c r="E11" s="1"/>
      <c r="F11" s="1"/>
      <c r="G11" s="1"/>
      <c r="H11" s="1"/>
      <c r="I11" s="1"/>
      <c r="J11" s="1"/>
      <c r="K11" s="1"/>
      <c r="L11" s="1"/>
      <c r="M11" s="1"/>
    </row>
    <row r="12" ht="30" customHeight="1">
      <c r="A12" s="0"/>
      <c r="B12" s="0"/>
      <c r="C12" s="0"/>
      <c r="D12" s="0"/>
      <c r="E12" s="0"/>
      <c r="F12" s="0"/>
      <c r="G12" s="1" t="s">
        <v>13</v>
      </c>
      <c r="H12" s="1"/>
      <c r="I12" s="1"/>
      <c r="J12" s="0"/>
      <c r="K12" s="7" t="s">
        <v>14</v>
      </c>
      <c r="L12" s="10"/>
      <c r="M12" s="10"/>
    </row>
    <row r="13" ht="30" customHeight="1">
      <c r="A13" s="11" t="s">
        <v>15</v>
      </c>
      <c r="B13" s="11"/>
      <c r="C13" s="11"/>
      <c r="D13" s="11"/>
      <c r="E13" s="11" t="s">
        <v>16</v>
      </c>
      <c r="F13" s="11"/>
      <c r="G13" s="11"/>
      <c r="H13" s="11"/>
      <c r="I13" s="11"/>
      <c r="J13" s="11"/>
      <c r="K13" s="7" t="s">
        <v>17</v>
      </c>
      <c r="L13" s="10" t="s">
        <v>18</v>
      </c>
      <c r="M13" s="10"/>
    </row>
    <row r="14" ht="30" customHeight="1">
      <c r="A14" s="11" t="s">
        <v>19</v>
      </c>
      <c r="B14" s="11"/>
      <c r="C14" s="11"/>
      <c r="D14" s="11"/>
      <c r="E14" s="11" t="s">
        <v>20</v>
      </c>
      <c r="F14" s="11"/>
      <c r="G14" s="11"/>
      <c r="H14" s="11"/>
      <c r="I14" s="11"/>
      <c r="J14" s="11"/>
      <c r="K14" s="7" t="s">
        <v>21</v>
      </c>
      <c r="L14" s="10" t="s">
        <v>22</v>
      </c>
      <c r="M14" s="10"/>
    </row>
    <row r="15" ht="30" customHeight="1">
      <c r="A15" s="11" t="s">
        <v>23</v>
      </c>
      <c r="B15" s="11"/>
      <c r="C15" s="11"/>
      <c r="D15" s="11"/>
      <c r="E15" s="11" t="s">
        <v>24</v>
      </c>
      <c r="F15" s="11"/>
      <c r="G15" s="11"/>
      <c r="H15" s="11"/>
      <c r="I15" s="11"/>
      <c r="J15" s="11"/>
      <c r="K15" s="7" t="s">
        <v>25</v>
      </c>
      <c r="L15" s="10" t="s">
        <v>26</v>
      </c>
      <c r="M15" s="10"/>
    </row>
    <row r="16" ht="30" customHeight="1">
      <c r="A16" s="11" t="s">
        <v>27</v>
      </c>
      <c r="B16" s="11"/>
      <c r="C16" s="11"/>
      <c r="D16" s="11"/>
      <c r="E16" s="11"/>
      <c r="F16" s="11"/>
      <c r="G16" s="11"/>
      <c r="H16" s="11"/>
      <c r="I16" s="11"/>
      <c r="J16" s="11"/>
      <c r="K16" s="7" t="s">
        <v>28</v>
      </c>
      <c r="L16" s="10" t="s">
        <v>29</v>
      </c>
      <c r="M16" s="10"/>
    </row>
    <row r="17" ht="30" customHeight="1">
      <c r="A17" s="0"/>
      <c r="B17" s="0"/>
      <c r="C17" s="0"/>
      <c r="D17" s="0"/>
      <c r="E17" s="0"/>
      <c r="F17" s="0"/>
      <c r="G17" s="0"/>
      <c r="H17" s="0"/>
      <c r="I17" s="0"/>
      <c r="J17" s="0"/>
      <c r="K17" s="7" t="s">
        <v>28</v>
      </c>
      <c r="L17" s="10" t="s">
        <v>29</v>
      </c>
      <c r="M17" s="10"/>
    </row>
    <row r="18" ht="15" customHeight="1">
</row>
    <row r="19" ht="20" customHeight="1">
      <c r="A19" s="0"/>
      <c r="B19" s="29" t="s">
        <v>30</v>
      </c>
      <c r="C19" s="29"/>
      <c r="D19" s="29"/>
      <c r="E19" s="29"/>
      <c r="F19" s="29"/>
      <c r="G19" s="29"/>
      <c r="H19" s="0"/>
      <c r="I19" s="29" t="s">
        <v>30</v>
      </c>
      <c r="J19" s="29"/>
      <c r="K19" s="29"/>
      <c r="L19" s="29"/>
      <c r="M19" s="29"/>
    </row>
    <row r="20" ht="20" customHeight="1">
      <c r="A20" s="0"/>
      <c r="B20" s="30" t="s">
        <v>31</v>
      </c>
      <c r="C20" s="30"/>
      <c r="D20" s="30"/>
      <c r="E20" s="30"/>
      <c r="F20" s="30"/>
      <c r="G20" s="30"/>
      <c r="H20" s="0"/>
      <c r="I20" s="30" t="s">
        <v>32</v>
      </c>
      <c r="J20" s="30"/>
      <c r="K20" s="30"/>
      <c r="L20" s="30"/>
      <c r="M20" s="30"/>
    </row>
    <row r="21" ht="20" customHeight="1">
      <c r="A21" s="0"/>
      <c r="B21" s="30" t="s">
        <v>33</v>
      </c>
      <c r="C21" s="30"/>
      <c r="D21" s="30"/>
      <c r="E21" s="30"/>
      <c r="F21" s="30"/>
      <c r="G21" s="30"/>
      <c r="H21" s="0"/>
      <c r="I21" s="30" t="s">
        <v>34</v>
      </c>
      <c r="J21" s="30"/>
      <c r="K21" s="30"/>
      <c r="L21" s="30"/>
      <c r="M21" s="30"/>
    </row>
    <row r="22" ht="20" customHeight="1">
      <c r="A22" s="0"/>
      <c r="B22" s="30" t="s">
        <v>35</v>
      </c>
      <c r="C22" s="30"/>
      <c r="D22" s="30"/>
      <c r="E22" s="30"/>
      <c r="F22" s="30"/>
      <c r="G22" s="30"/>
      <c r="H22" s="0"/>
      <c r="I22" s="30" t="s">
        <v>36</v>
      </c>
      <c r="J22" s="30"/>
      <c r="K22" s="30"/>
      <c r="L22" s="30"/>
      <c r="M22" s="30"/>
    </row>
    <row r="23" ht="20" customHeight="1">
      <c r="A23" s="0"/>
      <c r="B23" s="30" t="s">
        <v>37</v>
      </c>
      <c r="C23" s="30"/>
      <c r="D23" s="30"/>
      <c r="E23" s="30"/>
      <c r="F23" s="30"/>
      <c r="G23" s="30"/>
      <c r="H23" s="0"/>
      <c r="I23" s="30" t="s">
        <v>38</v>
      </c>
      <c r="J23" s="30"/>
      <c r="K23" s="30"/>
      <c r="L23" s="30"/>
      <c r="M23" s="30"/>
    </row>
    <row r="24" ht="20" customHeight="1">
      <c r="A24" s="0"/>
      <c r="B24" s="30" t="s">
        <v>39</v>
      </c>
      <c r="C24" s="30"/>
      <c r="D24" s="30"/>
      <c r="E24" s="30"/>
      <c r="F24" s="30"/>
      <c r="G24" s="30"/>
      <c r="H24" s="0"/>
      <c r="I24" s="30" t="s">
        <v>39</v>
      </c>
      <c r="J24" s="30"/>
      <c r="K24" s="30"/>
      <c r="L24" s="30"/>
      <c r="M24" s="30"/>
    </row>
    <row r="25" ht="20" customHeight="1">
      <c r="A25" s="0"/>
      <c r="B25" s="31" t="s">
        <v>40</v>
      </c>
      <c r="C25" s="31"/>
      <c r="D25" s="31"/>
      <c r="E25" s="31"/>
      <c r="F25" s="31"/>
      <c r="G25" s="31"/>
      <c r="H25" s="0"/>
      <c r="I25" s="31" t="s">
        <v>41</v>
      </c>
      <c r="J25" s="31"/>
      <c r="K25" s="31"/>
      <c r="L25" s="31"/>
      <c r="M25" s="31"/>
    </row>
  </sheetData>
  <sheetProtection password="E593" sheet="1" objects="1" scenarios="1"/>
  <mergeCells>
    <mergeCell ref="A2:D2"/>
    <mergeCell ref="K2:M2"/>
    <mergeCell ref="A3:D3"/>
    <mergeCell ref="K3:M3"/>
    <mergeCell ref="A4:D4"/>
    <mergeCell ref="K4:M4"/>
    <mergeCell ref="B5:D5"/>
    <mergeCell ref="L5:M5"/>
    <mergeCell ref="B6:D6"/>
    <mergeCell ref="L6:M6"/>
    <mergeCell ref="A7:D7"/>
    <mergeCell ref="K7:M7"/>
    <mergeCell ref="K8:M8"/>
    <mergeCell ref="A10:M10"/>
    <mergeCell ref="A11:M11"/>
    <mergeCell ref="G12:I12"/>
    <mergeCell ref="L12:M12"/>
    <mergeCell ref="A13:D13"/>
    <mergeCell ref="E13:J13"/>
    <mergeCell ref="L13:M13"/>
    <mergeCell ref="A14:D14"/>
    <mergeCell ref="E14:J14"/>
    <mergeCell ref="L14:M14"/>
    <mergeCell ref="A15:D15"/>
    <mergeCell ref="E15:J15"/>
    <mergeCell ref="L15:M15"/>
    <mergeCell ref="A16:D16"/>
    <mergeCell ref="E16:J16"/>
    <mergeCell ref="L16:M16"/>
    <mergeCell ref="L17:M17"/>
    <mergeCell ref="B19:G19"/>
    <mergeCell ref="I19:M19"/>
    <mergeCell ref="B20:G20"/>
    <mergeCell ref="I20:M20"/>
    <mergeCell ref="B21:G21"/>
    <mergeCell ref="I21:M21"/>
    <mergeCell ref="B22:G22"/>
    <mergeCell ref="I22:M22"/>
    <mergeCell ref="B23:G23"/>
    <mergeCell ref="I23:M23"/>
    <mergeCell ref="B24:G24"/>
    <mergeCell ref="I24:M24"/>
    <mergeCell ref="B25:G25"/>
    <mergeCell ref="I25:M25"/>
  </mergeCells>
  <phoneticPr fontId="0" type="noConversion"/>
  <pageMargins left="0.4" right="0.4" top="0.4" bottom="0.4" header="0.1" footer="0.1"/>
  <pageSetup paperSize="9" fitToHeight="0" orientation="landscape" verticalDpi="0" r:id="rId1"/>
  <headerFooter>
    <oddHeader>&amp;R&amp;R&amp;"Verdana,полужирный" &amp;12 &amp;K00-00924787.O66.301726</oddHeader>
    <oddFooter>&amp;L&amp;L&amp;"Verdana,Полужирный"&amp;K000000&amp;L&amp;"Verdana,Полужирный"&amp;K00-014</oddFooter>
  </headerFooter>
</worksheet>
</file>

<file path=xl/worksheets/sheet10.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57.30" customWidth="1"/>
    <col min="2" max="2" width="9.55" customWidth="1"/>
    <col min="3" max="3" width="15.28" customWidth="1"/>
    <col min="4" max="16" width="22.92" customWidth="1"/>
  </cols>
  <sheetData>
    <row r="1" ht="15" customHeight="1">
</row>
    <row r="2" ht="25" customHeight="1">
      <c r="A2" s="1" t="s">
        <v>956</v>
      </c>
      <c r="B2" s="1"/>
      <c r="C2" s="1"/>
      <c r="D2" s="1"/>
      <c r="E2" s="1"/>
      <c r="F2" s="1"/>
      <c r="G2" s="1"/>
      <c r="H2" s="1"/>
      <c r="I2" s="1"/>
      <c r="J2" s="1"/>
      <c r="K2" s="1"/>
      <c r="L2" s="1"/>
      <c r="M2" s="1"/>
      <c r="N2" s="1"/>
      <c r="O2" s="1"/>
      <c r="P2" s="1"/>
    </row>
    <row r="3" ht="15" customHeight="1">
</row>
    <row r="4" ht="25" customHeight="1">
      <c r="A4" s="10" t="s">
        <v>43</v>
      </c>
      <c r="B4" s="10" t="s">
        <v>44</v>
      </c>
      <c r="C4" s="10" t="s">
        <v>45</v>
      </c>
      <c r="D4" s="10" t="s">
        <v>957</v>
      </c>
      <c r="E4" s="10"/>
      <c r="F4" s="10"/>
      <c r="G4" s="10"/>
      <c r="H4" s="10"/>
      <c r="I4" s="10"/>
      <c r="J4" s="10"/>
      <c r="K4" s="10"/>
      <c r="L4" s="10"/>
      <c r="M4" s="10"/>
      <c r="N4" s="10"/>
      <c r="O4" s="10"/>
      <c r="P4" s="10"/>
    </row>
    <row r="5" ht="25" customHeight="1">
      <c r="A5" s="10"/>
      <c r="B5" s="10"/>
      <c r="C5" s="10"/>
      <c r="D5" s="10" t="s">
        <v>958</v>
      </c>
      <c r="E5" s="10"/>
      <c r="F5" s="10"/>
      <c r="G5" s="10"/>
      <c r="H5" s="10"/>
      <c r="I5" s="10"/>
      <c r="J5" s="10"/>
      <c r="K5" s="10"/>
      <c r="L5" s="10"/>
      <c r="M5" s="10"/>
      <c r="N5" s="10"/>
      <c r="O5" s="10" t="s">
        <v>959</v>
      </c>
      <c r="P5" s="10"/>
    </row>
    <row r="6" ht="25" customHeight="1">
      <c r="A6" s="10"/>
      <c r="B6" s="10"/>
      <c r="C6" s="10"/>
      <c r="D6" s="10" t="s">
        <v>464</v>
      </c>
      <c r="E6" s="10" t="s">
        <v>465</v>
      </c>
      <c r="F6" s="10"/>
      <c r="G6" s="10"/>
      <c r="H6" s="10"/>
      <c r="I6" s="10"/>
      <c r="J6" s="10"/>
      <c r="K6" s="10"/>
      <c r="L6" s="10"/>
      <c r="M6" s="10"/>
      <c r="N6" s="10"/>
      <c r="O6" s="10" t="s">
        <v>960</v>
      </c>
      <c r="P6" s="10" t="s">
        <v>961</v>
      </c>
    </row>
    <row r="7" ht="70" customHeight="1">
      <c r="A7" s="10"/>
      <c r="B7" s="10"/>
      <c r="C7" s="10"/>
      <c r="D7" s="10"/>
      <c r="E7" s="10" t="s">
        <v>962</v>
      </c>
      <c r="F7" s="10"/>
      <c r="G7" s="10" t="s">
        <v>963</v>
      </c>
      <c r="H7" s="10"/>
      <c r="I7" s="10" t="s">
        <v>964</v>
      </c>
      <c r="J7" s="10" t="s">
        <v>965</v>
      </c>
      <c r="K7" s="10"/>
      <c r="L7" s="10" t="s">
        <v>966</v>
      </c>
      <c r="M7" s="10"/>
      <c r="N7" s="10"/>
      <c r="O7" s="10" t="s">
        <v>464</v>
      </c>
      <c r="P7" s="10" t="s">
        <v>464</v>
      </c>
    </row>
    <row r="8" ht="40" customHeight="1">
      <c r="A8" s="10"/>
      <c r="B8" s="10"/>
      <c r="C8" s="10"/>
      <c r="D8" s="10"/>
      <c r="E8" s="10" t="s">
        <v>464</v>
      </c>
      <c r="F8" s="10" t="s">
        <v>967</v>
      </c>
      <c r="G8" s="10" t="s">
        <v>464</v>
      </c>
      <c r="H8" s="10" t="s">
        <v>967</v>
      </c>
      <c r="I8" s="10"/>
      <c r="J8" s="10" t="s">
        <v>464</v>
      </c>
      <c r="K8" s="10" t="s">
        <v>967</v>
      </c>
      <c r="L8" s="10" t="s">
        <v>464</v>
      </c>
      <c r="M8" s="10" t="s">
        <v>968</v>
      </c>
      <c r="N8" s="10" t="s">
        <v>967</v>
      </c>
      <c r="O8" s="10"/>
      <c r="P8" s="10"/>
    </row>
    <row r="9" ht="20" customHeight="1">
      <c r="A9" s="10">
        <v>1</v>
      </c>
      <c r="B9" s="10">
        <v>2</v>
      </c>
      <c r="C9" s="10">
        <v>3</v>
      </c>
      <c r="D9" s="10">
        <v>4</v>
      </c>
      <c r="E9" s="10">
        <v>5</v>
      </c>
      <c r="F9" s="10">
        <v>6</v>
      </c>
      <c r="G9" s="10">
        <v>7</v>
      </c>
      <c r="H9" s="10">
        <v>8</v>
      </c>
      <c r="I9" s="10">
        <v>9</v>
      </c>
      <c r="J9" s="10">
        <v>10</v>
      </c>
      <c r="K9" s="10">
        <v>11</v>
      </c>
      <c r="L9" s="10">
        <v>12</v>
      </c>
      <c r="M9" s="10">
        <v>13</v>
      </c>
      <c r="N9" s="10">
        <v>14</v>
      </c>
      <c r="O9" s="10">
        <v>15</v>
      </c>
      <c r="P9" s="10">
        <v>16</v>
      </c>
    </row>
    <row r="10" ht="25" customHeight="1">
      <c r="A10" s="11" t="s">
        <v>52</v>
      </c>
      <c r="B10" s="10" t="s">
        <v>53</v>
      </c>
      <c r="C10" s="10" t="s">
        <v>54</v>
      </c>
      <c r="D10" s="18">
        <v>32249442.41</v>
      </c>
      <c r="E10" s="18">
        <v>13116473.48</v>
      </c>
      <c r="F10" s="18" t="s">
        <v>55</v>
      </c>
      <c r="G10" s="18">
        <v>3487762.12</v>
      </c>
      <c r="H10" s="18" t="s">
        <v>55</v>
      </c>
      <c r="I10" s="18" t="s">
        <v>55</v>
      </c>
      <c r="J10" s="18" t="s">
        <v>55</v>
      </c>
      <c r="K10" s="18" t="s">
        <v>55</v>
      </c>
      <c r="L10" s="18">
        <v>15645206.81</v>
      </c>
      <c r="M10" s="18" t="s">
        <v>55</v>
      </c>
      <c r="N10" s="18" t="s">
        <v>55</v>
      </c>
      <c r="O10" s="18">
        <v>0</v>
      </c>
      <c r="P10" s="18">
        <v>0</v>
      </c>
    </row>
    <row r="11" ht="25" customHeight="1">
      <c r="A11" s="11" t="s">
        <v>56</v>
      </c>
      <c r="B11" s="10" t="s">
        <v>57</v>
      </c>
      <c r="C11" s="10" t="s">
        <v>54</v>
      </c>
      <c r="D11" s="18">
        <v>0</v>
      </c>
      <c r="E11" s="18">
        <v>0</v>
      </c>
      <c r="F11" s="18" t="s">
        <v>55</v>
      </c>
      <c r="G11" s="18">
        <v>0</v>
      </c>
      <c r="H11" s="18" t="s">
        <v>55</v>
      </c>
      <c r="I11" s="18" t="s">
        <v>55</v>
      </c>
      <c r="J11" s="18" t="s">
        <v>55</v>
      </c>
      <c r="K11" s="18" t="s">
        <v>55</v>
      </c>
      <c r="L11" s="18">
        <v>0</v>
      </c>
      <c r="M11" s="18" t="s">
        <v>55</v>
      </c>
      <c r="N11" s="18" t="s">
        <v>55</v>
      </c>
      <c r="O11" s="18">
        <v>0</v>
      </c>
      <c r="P11" s="18">
        <v>0</v>
      </c>
    </row>
    <row r="12" ht="25" customHeight="1">
      <c r="A12" s="11" t="s">
        <v>58</v>
      </c>
      <c r="B12" s="10" t="s">
        <v>59</v>
      </c>
      <c r="C12" s="10"/>
      <c r="D12" s="18">
        <v>776236170.59</v>
      </c>
      <c r="E12" s="18">
        <v>466284979.09</v>
      </c>
      <c r="F12" s="18" t="s">
        <v>55</v>
      </c>
      <c r="G12" s="18">
        <v>69951191.5</v>
      </c>
      <c r="H12" s="18" t="s">
        <v>55</v>
      </c>
      <c r="I12" s="18" t="s">
        <v>55</v>
      </c>
      <c r="J12" s="18" t="s">
        <v>55</v>
      </c>
      <c r="K12" s="18" t="s">
        <v>55</v>
      </c>
      <c r="L12" s="18">
        <v>240000000</v>
      </c>
      <c r="M12" s="18" t="s">
        <v>55</v>
      </c>
      <c r="N12" s="18" t="s">
        <v>55</v>
      </c>
      <c r="O12" s="18">
        <v>606284979.09</v>
      </c>
      <c r="P12" s="18">
        <v>606284979.09</v>
      </c>
    </row>
    <row r="13" ht="38" customHeight="1">
      <c r="A13" s="11" t="s">
        <v>60</v>
      </c>
      <c r="B13" s="10" t="s">
        <v>61</v>
      </c>
      <c r="C13" s="10" t="s">
        <v>62</v>
      </c>
      <c r="D13" s="18">
        <v>9000000</v>
      </c>
      <c r="E13" s="18" t="s">
        <v>55</v>
      </c>
      <c r="F13" s="18" t="s">
        <v>55</v>
      </c>
      <c r="G13" s="18" t="s">
        <v>55</v>
      </c>
      <c r="H13" s="18" t="s">
        <v>55</v>
      </c>
      <c r="I13" s="18" t="s">
        <v>55</v>
      </c>
      <c r="J13" s="18" t="s">
        <v>55</v>
      </c>
      <c r="K13" s="18" t="s">
        <v>55</v>
      </c>
      <c r="L13" s="18">
        <v>9000000</v>
      </c>
      <c r="M13" s="18" t="s">
        <v>55</v>
      </c>
      <c r="N13" s="18" t="s">
        <v>55</v>
      </c>
      <c r="O13" s="18">
        <v>9000000</v>
      </c>
      <c r="P13" s="18">
        <v>9000000</v>
      </c>
    </row>
    <row r="14" ht="25" customHeight="1">
      <c r="A14" s="11" t="s">
        <v>63</v>
      </c>
      <c r="B14" s="10" t="s">
        <v>64</v>
      </c>
      <c r="C14" s="10" t="s">
        <v>62</v>
      </c>
      <c r="D14" s="18">
        <v>0</v>
      </c>
      <c r="E14" s="18" t="s">
        <v>55</v>
      </c>
      <c r="F14" s="18" t="s">
        <v>55</v>
      </c>
      <c r="G14" s="18" t="s">
        <v>55</v>
      </c>
      <c r="H14" s="18" t="s">
        <v>55</v>
      </c>
      <c r="I14" s="18" t="s">
        <v>55</v>
      </c>
      <c r="J14" s="18" t="s">
        <v>55</v>
      </c>
      <c r="K14" s="18" t="s">
        <v>55</v>
      </c>
      <c r="L14" s="18" t="s">
        <v>55</v>
      </c>
      <c r="M14" s="18" t="s">
        <v>55</v>
      </c>
      <c r="N14" s="18" t="s">
        <v>55</v>
      </c>
      <c r="O14" s="18">
        <v>0</v>
      </c>
      <c r="P14" s="18">
        <v>0</v>
      </c>
    </row>
    <row r="15" ht="25" customHeight="1">
      <c r="A15" s="11" t="s">
        <v>66</v>
      </c>
      <c r="B15" s="10" t="s">
        <v>67</v>
      </c>
      <c r="C15" s="10" t="s">
        <v>62</v>
      </c>
      <c r="D15" s="18">
        <v>9000000</v>
      </c>
      <c r="E15" s="18" t="s">
        <v>55</v>
      </c>
      <c r="F15" s="18" t="s">
        <v>55</v>
      </c>
      <c r="G15" s="18" t="s">
        <v>55</v>
      </c>
      <c r="H15" s="18" t="s">
        <v>55</v>
      </c>
      <c r="I15" s="18" t="s">
        <v>55</v>
      </c>
      <c r="J15" s="18" t="s">
        <v>55</v>
      </c>
      <c r="K15" s="18" t="s">
        <v>55</v>
      </c>
      <c r="L15" s="18">
        <v>9000000</v>
      </c>
      <c r="M15" s="18" t="s">
        <v>55</v>
      </c>
      <c r="N15" s="18" t="s">
        <v>55</v>
      </c>
      <c r="O15" s="18">
        <v>9000000</v>
      </c>
      <c r="P15" s="18">
        <v>9000000</v>
      </c>
    </row>
    <row r="16" ht="50" customHeight="1">
      <c r="A16" s="11" t="s">
        <v>69</v>
      </c>
      <c r="B16" s="10" t="s">
        <v>70</v>
      </c>
      <c r="C16" s="10" t="s">
        <v>71</v>
      </c>
      <c r="D16" s="18">
        <v>595234979.09</v>
      </c>
      <c r="E16" s="18">
        <v>466284979.09</v>
      </c>
      <c r="F16" s="18" t="s">
        <v>55</v>
      </c>
      <c r="G16" s="18" t="s">
        <v>55</v>
      </c>
      <c r="H16" s="18" t="s">
        <v>55</v>
      </c>
      <c r="I16" s="18" t="s">
        <v>55</v>
      </c>
      <c r="J16" s="18" t="s">
        <v>55</v>
      </c>
      <c r="K16" s="18" t="s">
        <v>55</v>
      </c>
      <c r="L16" s="18">
        <v>128950000</v>
      </c>
      <c r="M16" s="18" t="s">
        <v>55</v>
      </c>
      <c r="N16" s="18" t="s">
        <v>55</v>
      </c>
      <c r="O16" s="18">
        <v>595234979.09</v>
      </c>
      <c r="P16" s="18">
        <v>595234979.09</v>
      </c>
    </row>
    <row r="17" ht="88" customHeight="1">
      <c r="A17" s="11" t="s">
        <v>72</v>
      </c>
      <c r="B17" s="10" t="s">
        <v>73</v>
      </c>
      <c r="C17" s="10" t="s">
        <v>71</v>
      </c>
      <c r="D17" s="18">
        <v>466284979.09</v>
      </c>
      <c r="E17" s="18">
        <v>466284979.09</v>
      </c>
      <c r="F17" s="18" t="s">
        <v>55</v>
      </c>
      <c r="G17" s="18" t="s">
        <v>55</v>
      </c>
      <c r="H17" s="18" t="s">
        <v>55</v>
      </c>
      <c r="I17" s="18" t="s">
        <v>55</v>
      </c>
      <c r="J17" s="18" t="s">
        <v>55</v>
      </c>
      <c r="K17" s="18" t="s">
        <v>55</v>
      </c>
      <c r="L17" s="18" t="s">
        <v>55</v>
      </c>
      <c r="M17" s="18" t="s">
        <v>55</v>
      </c>
      <c r="N17" s="18" t="s">
        <v>55</v>
      </c>
      <c r="O17" s="18">
        <v>466284979.09</v>
      </c>
      <c r="P17" s="18">
        <v>466284979.09</v>
      </c>
    </row>
    <row r="18" ht="50" customHeight="1">
      <c r="A18" s="11" t="s">
        <v>75</v>
      </c>
      <c r="B18" s="10" t="s">
        <v>76</v>
      </c>
      <c r="C18" s="10" t="s">
        <v>71</v>
      </c>
      <c r="D18" s="18">
        <v>0</v>
      </c>
      <c r="E18" s="18" t="s">
        <v>55</v>
      </c>
      <c r="F18" s="18" t="s">
        <v>55</v>
      </c>
      <c r="G18" s="18" t="s">
        <v>55</v>
      </c>
      <c r="H18" s="18" t="s">
        <v>55</v>
      </c>
      <c r="I18" s="18" t="s">
        <v>55</v>
      </c>
      <c r="J18" s="18" t="s">
        <v>55</v>
      </c>
      <c r="K18" s="18" t="s">
        <v>55</v>
      </c>
      <c r="L18" s="18" t="s">
        <v>55</v>
      </c>
      <c r="M18" s="18" t="s">
        <v>55</v>
      </c>
      <c r="N18" s="18" t="s">
        <v>55</v>
      </c>
      <c r="O18" s="18">
        <v>0</v>
      </c>
      <c r="P18" s="18">
        <v>0</v>
      </c>
    </row>
    <row r="19" ht="50" customHeight="1">
      <c r="A19" s="11" t="s">
        <v>78</v>
      </c>
      <c r="B19" s="10" t="s">
        <v>79</v>
      </c>
      <c r="C19" s="10" t="s">
        <v>80</v>
      </c>
      <c r="D19" s="18">
        <v>50000</v>
      </c>
      <c r="E19" s="18" t="s">
        <v>55</v>
      </c>
      <c r="F19" s="18" t="s">
        <v>55</v>
      </c>
      <c r="G19" s="18" t="s">
        <v>55</v>
      </c>
      <c r="H19" s="18" t="s">
        <v>55</v>
      </c>
      <c r="I19" s="18" t="s">
        <v>55</v>
      </c>
      <c r="J19" s="18" t="s">
        <v>55</v>
      </c>
      <c r="K19" s="18" t="s">
        <v>55</v>
      </c>
      <c r="L19" s="18">
        <v>50000</v>
      </c>
      <c r="M19" s="18" t="s">
        <v>55</v>
      </c>
      <c r="N19" s="18" t="s">
        <v>55</v>
      </c>
      <c r="O19" s="18">
        <v>50000</v>
      </c>
      <c r="P19" s="18">
        <v>50000</v>
      </c>
    </row>
    <row r="20" ht="38" customHeight="1">
      <c r="A20" s="11" t="s">
        <v>81</v>
      </c>
      <c r="B20" s="10" t="s">
        <v>82</v>
      </c>
      <c r="C20" s="10" t="s">
        <v>80</v>
      </c>
      <c r="D20" s="18">
        <v>50000</v>
      </c>
      <c r="E20" s="18" t="s">
        <v>55</v>
      </c>
      <c r="F20" s="18" t="s">
        <v>55</v>
      </c>
      <c r="G20" s="18" t="s">
        <v>55</v>
      </c>
      <c r="H20" s="18" t="s">
        <v>55</v>
      </c>
      <c r="I20" s="18" t="s">
        <v>55</v>
      </c>
      <c r="J20" s="18" t="s">
        <v>55</v>
      </c>
      <c r="K20" s="18" t="s">
        <v>55</v>
      </c>
      <c r="L20" s="18">
        <v>50000</v>
      </c>
      <c r="M20" s="18" t="s">
        <v>55</v>
      </c>
      <c r="N20" s="18" t="s">
        <v>55</v>
      </c>
      <c r="O20" s="18">
        <v>50000</v>
      </c>
      <c r="P20" s="18">
        <v>50000</v>
      </c>
    </row>
    <row r="21" ht="25" customHeight="1">
      <c r="A21" s="11" t="s">
        <v>84</v>
      </c>
      <c r="B21" s="10" t="s">
        <v>85</v>
      </c>
      <c r="C21" s="10" t="s">
        <v>86</v>
      </c>
      <c r="D21" s="18">
        <v>171951191.5</v>
      </c>
      <c r="E21" s="18" t="s">
        <v>55</v>
      </c>
      <c r="F21" s="18" t="s">
        <v>55</v>
      </c>
      <c r="G21" s="18">
        <v>69951191.5</v>
      </c>
      <c r="H21" s="18" t="s">
        <v>55</v>
      </c>
      <c r="I21" s="18" t="s">
        <v>55</v>
      </c>
      <c r="J21" s="18" t="s">
        <v>55</v>
      </c>
      <c r="K21" s="18" t="s">
        <v>55</v>
      </c>
      <c r="L21" s="18">
        <v>102000000</v>
      </c>
      <c r="M21" s="18" t="s">
        <v>55</v>
      </c>
      <c r="N21" s="18" t="s">
        <v>55</v>
      </c>
      <c r="O21" s="18">
        <v>2000000</v>
      </c>
      <c r="P21" s="18">
        <v>2000000</v>
      </c>
    </row>
    <row r="22" ht="38" customHeight="1">
      <c r="A22" s="11" t="s">
        <v>87</v>
      </c>
      <c r="B22" s="10" t="s">
        <v>88</v>
      </c>
      <c r="C22" s="10" t="s">
        <v>86</v>
      </c>
      <c r="D22" s="18">
        <v>69951191.5</v>
      </c>
      <c r="E22" s="18" t="s">
        <v>55</v>
      </c>
      <c r="F22" s="18" t="s">
        <v>55</v>
      </c>
      <c r="G22" s="18">
        <v>69951191.5</v>
      </c>
      <c r="H22" s="18" t="s">
        <v>55</v>
      </c>
      <c r="I22" s="18" t="s">
        <v>55</v>
      </c>
      <c r="J22" s="18" t="s">
        <v>55</v>
      </c>
      <c r="K22" s="18" t="s">
        <v>55</v>
      </c>
      <c r="L22" s="18" t="s">
        <v>55</v>
      </c>
      <c r="M22" s="18" t="s">
        <v>55</v>
      </c>
      <c r="N22" s="18" t="s">
        <v>55</v>
      </c>
      <c r="O22" s="18">
        <v>0</v>
      </c>
      <c r="P22" s="18">
        <v>0</v>
      </c>
    </row>
    <row r="23" ht="25" customHeight="1">
      <c r="A23" s="11" t="s">
        <v>89</v>
      </c>
      <c r="B23" s="10" t="s">
        <v>90</v>
      </c>
      <c r="C23" s="10" t="s">
        <v>86</v>
      </c>
      <c r="D23" s="18">
        <v>0</v>
      </c>
      <c r="E23" s="18" t="s">
        <v>55</v>
      </c>
      <c r="F23" s="18" t="s">
        <v>55</v>
      </c>
      <c r="G23" s="18" t="s">
        <v>55</v>
      </c>
      <c r="H23" s="18" t="s">
        <v>55</v>
      </c>
      <c r="I23" s="18" t="s">
        <v>55</v>
      </c>
      <c r="J23" s="18" t="s">
        <v>55</v>
      </c>
      <c r="K23" s="18" t="s">
        <v>55</v>
      </c>
      <c r="L23" s="18" t="s">
        <v>55</v>
      </c>
      <c r="M23" s="18" t="s">
        <v>55</v>
      </c>
      <c r="N23" s="18" t="s">
        <v>55</v>
      </c>
      <c r="O23" s="18">
        <v>0</v>
      </c>
      <c r="P23" s="18">
        <v>0</v>
      </c>
    </row>
    <row r="24" ht="25" customHeight="1">
      <c r="A24" s="11" t="s">
        <v>91</v>
      </c>
      <c r="B24" s="10" t="s">
        <v>92</v>
      </c>
      <c r="C24" s="10" t="s">
        <v>86</v>
      </c>
      <c r="D24" s="18">
        <v>102000000</v>
      </c>
      <c r="E24" s="18" t="s">
        <v>55</v>
      </c>
      <c r="F24" s="18" t="s">
        <v>55</v>
      </c>
      <c r="G24" s="18" t="s">
        <v>55</v>
      </c>
      <c r="H24" s="18" t="s">
        <v>55</v>
      </c>
      <c r="I24" s="18" t="s">
        <v>55</v>
      </c>
      <c r="J24" s="18" t="s">
        <v>55</v>
      </c>
      <c r="K24" s="18" t="s">
        <v>55</v>
      </c>
      <c r="L24" s="18">
        <v>102000000</v>
      </c>
      <c r="M24" s="18" t="s">
        <v>55</v>
      </c>
      <c r="N24" s="18" t="s">
        <v>55</v>
      </c>
      <c r="O24" s="18">
        <v>2000000</v>
      </c>
      <c r="P24" s="18">
        <v>2000000</v>
      </c>
    </row>
    <row r="25" ht="25" customHeight="1">
      <c r="A25" s="11" t="s">
        <v>93</v>
      </c>
      <c r="B25" s="10" t="s">
        <v>94</v>
      </c>
      <c r="C25" s="10" t="s">
        <v>86</v>
      </c>
      <c r="D25" s="18">
        <v>0</v>
      </c>
      <c r="E25" s="18" t="s">
        <v>55</v>
      </c>
      <c r="F25" s="18" t="s">
        <v>55</v>
      </c>
      <c r="G25" s="18" t="s">
        <v>55</v>
      </c>
      <c r="H25" s="18" t="s">
        <v>55</v>
      </c>
      <c r="I25" s="18" t="s">
        <v>55</v>
      </c>
      <c r="J25" s="18" t="s">
        <v>55</v>
      </c>
      <c r="K25" s="18" t="s">
        <v>55</v>
      </c>
      <c r="L25" s="18" t="s">
        <v>55</v>
      </c>
      <c r="M25" s="18" t="s">
        <v>55</v>
      </c>
      <c r="N25" s="18" t="s">
        <v>55</v>
      </c>
      <c r="O25" s="18">
        <v>0</v>
      </c>
      <c r="P25" s="18">
        <v>0</v>
      </c>
    </row>
    <row r="26" ht="25" customHeight="1">
      <c r="A26" s="11" t="s">
        <v>95</v>
      </c>
      <c r="B26" s="10" t="s">
        <v>96</v>
      </c>
      <c r="C26" s="10" t="s">
        <v>97</v>
      </c>
      <c r="D26" s="18">
        <v>0</v>
      </c>
      <c r="E26" s="18" t="s">
        <v>55</v>
      </c>
      <c r="F26" s="18" t="s">
        <v>55</v>
      </c>
      <c r="G26" s="18" t="s">
        <v>55</v>
      </c>
      <c r="H26" s="18" t="s">
        <v>55</v>
      </c>
      <c r="I26" s="18" t="s">
        <v>55</v>
      </c>
      <c r="J26" s="18" t="s">
        <v>55</v>
      </c>
      <c r="K26" s="18" t="s">
        <v>55</v>
      </c>
      <c r="L26" s="18" t="s">
        <v>55</v>
      </c>
      <c r="M26" s="18" t="s">
        <v>55</v>
      </c>
      <c r="N26" s="18" t="s">
        <v>55</v>
      </c>
      <c r="O26" s="18">
        <v>0</v>
      </c>
      <c r="P26" s="18">
        <v>0</v>
      </c>
    </row>
    <row r="27" ht="25" customHeight="1">
      <c r="A27" s="11" t="s">
        <v>98</v>
      </c>
      <c r="B27" s="10" t="s">
        <v>99</v>
      </c>
      <c r="C27" s="10" t="s">
        <v>97</v>
      </c>
      <c r="D27" s="18">
        <v>0</v>
      </c>
      <c r="E27" s="18" t="s">
        <v>55</v>
      </c>
      <c r="F27" s="18" t="s">
        <v>55</v>
      </c>
      <c r="G27" s="18" t="s">
        <v>55</v>
      </c>
      <c r="H27" s="18" t="s">
        <v>55</v>
      </c>
      <c r="I27" s="18" t="s">
        <v>55</v>
      </c>
      <c r="J27" s="18" t="s">
        <v>55</v>
      </c>
      <c r="K27" s="18" t="s">
        <v>55</v>
      </c>
      <c r="L27" s="18" t="s">
        <v>55</v>
      </c>
      <c r="M27" s="18" t="s">
        <v>55</v>
      </c>
      <c r="N27" s="18" t="s">
        <v>55</v>
      </c>
      <c r="O27" s="18">
        <v>0</v>
      </c>
      <c r="P27" s="18">
        <v>0</v>
      </c>
    </row>
    <row r="28" ht="25" customHeight="1">
      <c r="A28" s="11" t="s">
        <v>100</v>
      </c>
      <c r="B28" s="10" t="s">
        <v>101</v>
      </c>
      <c r="C28" s="10" t="s">
        <v>54</v>
      </c>
      <c r="D28" s="18">
        <v>0</v>
      </c>
      <c r="E28" s="18" t="s">
        <v>55</v>
      </c>
      <c r="F28" s="18" t="s">
        <v>55</v>
      </c>
      <c r="G28" s="18" t="s">
        <v>55</v>
      </c>
      <c r="H28" s="18" t="s">
        <v>55</v>
      </c>
      <c r="I28" s="18" t="s">
        <v>55</v>
      </c>
      <c r="J28" s="18" t="s">
        <v>55</v>
      </c>
      <c r="K28" s="18" t="s">
        <v>55</v>
      </c>
      <c r="L28" s="18" t="s">
        <v>55</v>
      </c>
      <c r="M28" s="18" t="s">
        <v>55</v>
      </c>
      <c r="N28" s="18" t="s">
        <v>55</v>
      </c>
      <c r="O28" s="18">
        <v>0</v>
      </c>
      <c r="P28" s="18">
        <v>0</v>
      </c>
    </row>
    <row r="29" ht="25" customHeight="1">
      <c r="A29" s="11" t="s">
        <v>102</v>
      </c>
      <c r="B29" s="10" t="s">
        <v>103</v>
      </c>
      <c r="C29" s="10" t="s">
        <v>54</v>
      </c>
      <c r="D29" s="18">
        <v>0</v>
      </c>
      <c r="E29" s="18" t="s">
        <v>55</v>
      </c>
      <c r="F29" s="18" t="s">
        <v>55</v>
      </c>
      <c r="G29" s="18" t="s">
        <v>55</v>
      </c>
      <c r="H29" s="18" t="s">
        <v>55</v>
      </c>
      <c r="I29" s="18" t="s">
        <v>55</v>
      </c>
      <c r="J29" s="18" t="s">
        <v>55</v>
      </c>
      <c r="K29" s="18" t="s">
        <v>55</v>
      </c>
      <c r="L29" s="18" t="s">
        <v>55</v>
      </c>
      <c r="M29" s="18" t="s">
        <v>55</v>
      </c>
      <c r="N29" s="18" t="s">
        <v>55</v>
      </c>
      <c r="O29" s="18">
        <v>0</v>
      </c>
      <c r="P29" s="18">
        <v>0</v>
      </c>
    </row>
    <row r="30" ht="50" customHeight="1">
      <c r="A30" s="11" t="s">
        <v>104</v>
      </c>
      <c r="B30" s="10" t="s">
        <v>105</v>
      </c>
      <c r="C30" s="10" t="s">
        <v>106</v>
      </c>
      <c r="D30" s="18">
        <v>0</v>
      </c>
      <c r="E30" s="18" t="s">
        <v>55</v>
      </c>
      <c r="F30" s="18" t="s">
        <v>55</v>
      </c>
      <c r="G30" s="18" t="s">
        <v>55</v>
      </c>
      <c r="H30" s="18" t="s">
        <v>55</v>
      </c>
      <c r="I30" s="18" t="s">
        <v>55</v>
      </c>
      <c r="J30" s="18" t="s">
        <v>55</v>
      </c>
      <c r="K30" s="18" t="s">
        <v>55</v>
      </c>
      <c r="L30" s="18" t="s">
        <v>55</v>
      </c>
      <c r="M30" s="18" t="s">
        <v>55</v>
      </c>
      <c r="N30" s="18" t="s">
        <v>55</v>
      </c>
      <c r="O30" s="18">
        <v>0</v>
      </c>
      <c r="P30" s="18">
        <v>0</v>
      </c>
    </row>
    <row r="31" ht="25" customHeight="1">
      <c r="A31" s="11" t="s">
        <v>107</v>
      </c>
      <c r="B31" s="10" t="s">
        <v>108</v>
      </c>
      <c r="C31" s="10" t="s">
        <v>54</v>
      </c>
      <c r="D31" s="18">
        <v>804997850.88</v>
      </c>
      <c r="E31" s="18">
        <v>479401452.57</v>
      </c>
      <c r="F31" s="18" t="s">
        <v>55</v>
      </c>
      <c r="G31" s="18">
        <v>69951191.5</v>
      </c>
      <c r="H31" s="18" t="s">
        <v>55</v>
      </c>
      <c r="I31" s="18" t="s">
        <v>55</v>
      </c>
      <c r="J31" s="18" t="s">
        <v>55</v>
      </c>
      <c r="K31" s="18" t="s">
        <v>55</v>
      </c>
      <c r="L31" s="18">
        <v>255645206.81</v>
      </c>
      <c r="M31" s="18" t="s">
        <v>55</v>
      </c>
      <c r="N31" s="18" t="s">
        <v>55</v>
      </c>
      <c r="O31" s="18">
        <v>606284979.09</v>
      </c>
      <c r="P31" s="18">
        <v>606284979.09</v>
      </c>
    </row>
    <row r="32" ht="38" customHeight="1">
      <c r="A32" s="11" t="s">
        <v>109</v>
      </c>
      <c r="B32" s="10" t="s">
        <v>110</v>
      </c>
      <c r="C32" s="10" t="s">
        <v>54</v>
      </c>
      <c r="D32" s="18">
        <v>464843884.98</v>
      </c>
      <c r="E32" s="18">
        <v>337997793.47</v>
      </c>
      <c r="F32" s="18" t="s">
        <v>55</v>
      </c>
      <c r="G32" s="18">
        <v>34346091.5</v>
      </c>
      <c r="H32" s="18" t="s">
        <v>55</v>
      </c>
      <c r="I32" s="18" t="s">
        <v>55</v>
      </c>
      <c r="J32" s="18" t="s">
        <v>55</v>
      </c>
      <c r="K32" s="18" t="s">
        <v>55</v>
      </c>
      <c r="L32" s="18">
        <v>92500000.01</v>
      </c>
      <c r="M32" s="18" t="s">
        <v>55</v>
      </c>
      <c r="N32" s="18" t="s">
        <v>55</v>
      </c>
      <c r="O32" s="18">
        <v>430490000</v>
      </c>
      <c r="P32" s="18">
        <v>430490000</v>
      </c>
    </row>
    <row r="33" ht="38" customHeight="1">
      <c r="A33" s="11" t="s">
        <v>111</v>
      </c>
      <c r="B33" s="10" t="s">
        <v>112</v>
      </c>
      <c r="C33" s="10" t="s">
        <v>113</v>
      </c>
      <c r="D33" s="18">
        <v>355864893.62</v>
      </c>
      <c r="E33" s="18">
        <v>259592933.94</v>
      </c>
      <c r="F33" s="18" t="s">
        <v>55</v>
      </c>
      <c r="G33" s="18">
        <v>26379486.56</v>
      </c>
      <c r="H33" s="18" t="s">
        <v>55</v>
      </c>
      <c r="I33" s="18" t="s">
        <v>55</v>
      </c>
      <c r="J33" s="18" t="s">
        <v>55</v>
      </c>
      <c r="K33" s="18" t="s">
        <v>55</v>
      </c>
      <c r="L33" s="18">
        <v>69892473.12</v>
      </c>
      <c r="M33" s="18" t="s">
        <v>55</v>
      </c>
      <c r="N33" s="18" t="s">
        <v>55</v>
      </c>
      <c r="O33" s="18">
        <v>329485407.06</v>
      </c>
      <c r="P33" s="18">
        <v>329485407.06</v>
      </c>
    </row>
    <row r="34" ht="38" customHeight="1">
      <c r="A34" s="11" t="s">
        <v>114</v>
      </c>
      <c r="B34" s="10" t="s">
        <v>115</v>
      </c>
      <c r="C34" s="10" t="s">
        <v>113</v>
      </c>
      <c r="D34" s="18">
        <v>355864893.62</v>
      </c>
      <c r="E34" s="18">
        <v>259592933.94</v>
      </c>
      <c r="F34" s="18" t="s">
        <v>55</v>
      </c>
      <c r="G34" s="18">
        <v>26379486.56</v>
      </c>
      <c r="H34" s="18" t="s">
        <v>55</v>
      </c>
      <c r="I34" s="18" t="s">
        <v>55</v>
      </c>
      <c r="J34" s="18" t="s">
        <v>55</v>
      </c>
      <c r="K34" s="18" t="s">
        <v>55</v>
      </c>
      <c r="L34" s="18">
        <v>69892473.12</v>
      </c>
      <c r="M34" s="18" t="s">
        <v>55</v>
      </c>
      <c r="N34" s="18" t="s">
        <v>55</v>
      </c>
      <c r="O34" s="18">
        <v>329485407.06</v>
      </c>
      <c r="P34" s="18">
        <v>329485407.06</v>
      </c>
    </row>
    <row r="35" ht="38" customHeight="1">
      <c r="A35" s="11" t="s">
        <v>117</v>
      </c>
      <c r="B35" s="10" t="s">
        <v>118</v>
      </c>
      <c r="C35" s="10" t="s">
        <v>113</v>
      </c>
      <c r="D35" s="18">
        <v>240843587.62</v>
      </c>
      <c r="E35" s="18">
        <v>166292933.94</v>
      </c>
      <c r="F35" s="18" t="s">
        <v>55</v>
      </c>
      <c r="G35" s="18">
        <v>25019486.56</v>
      </c>
      <c r="H35" s="18" t="s">
        <v>55</v>
      </c>
      <c r="I35" s="18" t="s">
        <v>55</v>
      </c>
      <c r="J35" s="18" t="s">
        <v>55</v>
      </c>
      <c r="K35" s="18" t="s">
        <v>55</v>
      </c>
      <c r="L35" s="18">
        <v>49531167.12</v>
      </c>
      <c r="M35" s="18" t="s">
        <v>55</v>
      </c>
      <c r="N35" s="18" t="s">
        <v>55</v>
      </c>
      <c r="O35" s="18">
        <v>215824101.06</v>
      </c>
      <c r="P35" s="18">
        <v>215824101.06</v>
      </c>
    </row>
    <row r="36" ht="25" customHeight="1">
      <c r="A36" s="11" t="s">
        <v>119</v>
      </c>
      <c r="B36" s="10" t="s">
        <v>120</v>
      </c>
      <c r="C36" s="10" t="s">
        <v>113</v>
      </c>
      <c r="D36" s="18">
        <v>240843587.62</v>
      </c>
      <c r="E36" s="18">
        <v>166292933.94</v>
      </c>
      <c r="F36" s="18" t="s">
        <v>55</v>
      </c>
      <c r="G36" s="18">
        <v>25019486.56</v>
      </c>
      <c r="H36" s="18" t="s">
        <v>55</v>
      </c>
      <c r="I36" s="18" t="s">
        <v>55</v>
      </c>
      <c r="J36" s="18" t="s">
        <v>55</v>
      </c>
      <c r="K36" s="18" t="s">
        <v>55</v>
      </c>
      <c r="L36" s="18">
        <v>49531167.12</v>
      </c>
      <c r="M36" s="18" t="s">
        <v>55</v>
      </c>
      <c r="N36" s="18" t="s">
        <v>55</v>
      </c>
      <c r="O36" s="18">
        <v>215824101.06</v>
      </c>
      <c r="P36" s="18">
        <v>215824101.06</v>
      </c>
    </row>
    <row r="37" ht="25" customHeight="1">
      <c r="A37" s="11" t="s">
        <v>121</v>
      </c>
      <c r="B37" s="10" t="s">
        <v>122</v>
      </c>
      <c r="C37" s="10" t="s">
        <v>113</v>
      </c>
      <c r="D37" s="18">
        <v>0</v>
      </c>
      <c r="E37" s="18" t="s">
        <v>55</v>
      </c>
      <c r="F37" s="18" t="s">
        <v>55</v>
      </c>
      <c r="G37" s="18" t="s">
        <v>55</v>
      </c>
      <c r="H37" s="18" t="s">
        <v>55</v>
      </c>
      <c r="I37" s="18" t="s">
        <v>55</v>
      </c>
      <c r="J37" s="18" t="s">
        <v>55</v>
      </c>
      <c r="K37" s="18" t="s">
        <v>55</v>
      </c>
      <c r="L37" s="18" t="s">
        <v>55</v>
      </c>
      <c r="M37" s="18" t="s">
        <v>55</v>
      </c>
      <c r="N37" s="18" t="s">
        <v>55</v>
      </c>
      <c r="O37" s="18">
        <v>0</v>
      </c>
      <c r="P37" s="18">
        <v>0</v>
      </c>
    </row>
    <row r="38" ht="25" customHeight="1">
      <c r="A38" s="11" t="s">
        <v>123</v>
      </c>
      <c r="B38" s="10" t="s">
        <v>124</v>
      </c>
      <c r="C38" s="10" t="s">
        <v>113</v>
      </c>
      <c r="D38" s="18">
        <v>115021306</v>
      </c>
      <c r="E38" s="18">
        <v>93300000</v>
      </c>
      <c r="F38" s="18" t="s">
        <v>55</v>
      </c>
      <c r="G38" s="18">
        <v>1360000</v>
      </c>
      <c r="H38" s="18" t="s">
        <v>55</v>
      </c>
      <c r="I38" s="18" t="s">
        <v>55</v>
      </c>
      <c r="J38" s="18" t="s">
        <v>55</v>
      </c>
      <c r="K38" s="18" t="s">
        <v>55</v>
      </c>
      <c r="L38" s="18">
        <v>20361306</v>
      </c>
      <c r="M38" s="18" t="s">
        <v>55</v>
      </c>
      <c r="N38" s="18" t="s">
        <v>55</v>
      </c>
      <c r="O38" s="18">
        <v>113661306</v>
      </c>
      <c r="P38" s="18">
        <v>113661306</v>
      </c>
    </row>
    <row r="39" ht="25" customHeight="1">
      <c r="A39" s="11" t="s">
        <v>125</v>
      </c>
      <c r="B39" s="10" t="s">
        <v>126</v>
      </c>
      <c r="C39" s="10" t="s">
        <v>113</v>
      </c>
      <c r="D39" s="18">
        <v>1360000</v>
      </c>
      <c r="E39" s="18" t="s">
        <v>55</v>
      </c>
      <c r="F39" s="18" t="s">
        <v>55</v>
      </c>
      <c r="G39" s="18">
        <v>1360000</v>
      </c>
      <c r="H39" s="18" t="s">
        <v>55</v>
      </c>
      <c r="I39" s="18" t="s">
        <v>55</v>
      </c>
      <c r="J39" s="18" t="s">
        <v>55</v>
      </c>
      <c r="K39" s="18" t="s">
        <v>55</v>
      </c>
      <c r="L39" s="18" t="s">
        <v>55</v>
      </c>
      <c r="M39" s="18" t="s">
        <v>55</v>
      </c>
      <c r="N39" s="18" t="s">
        <v>55</v>
      </c>
      <c r="O39" s="18">
        <v>0</v>
      </c>
      <c r="P39" s="18">
        <v>0</v>
      </c>
    </row>
    <row r="40" ht="25" customHeight="1">
      <c r="A40" s="11" t="s">
        <v>127</v>
      </c>
      <c r="B40" s="10" t="s">
        <v>128</v>
      </c>
      <c r="C40" s="10" t="s">
        <v>113</v>
      </c>
      <c r="D40" s="18">
        <v>113661306</v>
      </c>
      <c r="E40" s="18">
        <v>93300000</v>
      </c>
      <c r="F40" s="18" t="s">
        <v>55</v>
      </c>
      <c r="G40" s="18" t="s">
        <v>55</v>
      </c>
      <c r="H40" s="18" t="s">
        <v>55</v>
      </c>
      <c r="I40" s="18" t="s">
        <v>55</v>
      </c>
      <c r="J40" s="18" t="s">
        <v>55</v>
      </c>
      <c r="K40" s="18" t="s">
        <v>55</v>
      </c>
      <c r="L40" s="18">
        <v>20361306</v>
      </c>
      <c r="M40" s="18" t="s">
        <v>55</v>
      </c>
      <c r="N40" s="18" t="s">
        <v>55</v>
      </c>
      <c r="O40" s="18">
        <v>113661306</v>
      </c>
      <c r="P40" s="18">
        <v>113661306</v>
      </c>
    </row>
    <row r="41" ht="25" customHeight="1">
      <c r="A41" s="11" t="s">
        <v>129</v>
      </c>
      <c r="B41" s="10" t="s">
        <v>130</v>
      </c>
      <c r="C41" s="10" t="s">
        <v>113</v>
      </c>
      <c r="D41" s="18">
        <v>0</v>
      </c>
      <c r="E41" s="18" t="s">
        <v>55</v>
      </c>
      <c r="F41" s="18" t="s">
        <v>55</v>
      </c>
      <c r="G41" s="18" t="s">
        <v>55</v>
      </c>
      <c r="H41" s="18" t="s">
        <v>55</v>
      </c>
      <c r="I41" s="18" t="s">
        <v>55</v>
      </c>
      <c r="J41" s="18" t="s">
        <v>55</v>
      </c>
      <c r="K41" s="18" t="s">
        <v>55</v>
      </c>
      <c r="L41" s="18" t="s">
        <v>55</v>
      </c>
      <c r="M41" s="18" t="s">
        <v>55</v>
      </c>
      <c r="N41" s="18" t="s">
        <v>55</v>
      </c>
      <c r="O41" s="18">
        <v>0</v>
      </c>
      <c r="P41" s="18">
        <v>0</v>
      </c>
    </row>
    <row r="42" ht="25" customHeight="1">
      <c r="A42" s="11" t="s">
        <v>131</v>
      </c>
      <c r="B42" s="10" t="s">
        <v>132</v>
      </c>
      <c r="C42" s="10" t="s">
        <v>113</v>
      </c>
      <c r="D42" s="18">
        <v>113661306</v>
      </c>
      <c r="E42" s="18">
        <v>93300000</v>
      </c>
      <c r="F42" s="18" t="s">
        <v>55</v>
      </c>
      <c r="G42" s="18" t="s">
        <v>55</v>
      </c>
      <c r="H42" s="18" t="s">
        <v>55</v>
      </c>
      <c r="I42" s="18" t="s">
        <v>55</v>
      </c>
      <c r="J42" s="18" t="s">
        <v>55</v>
      </c>
      <c r="K42" s="18" t="s">
        <v>55</v>
      </c>
      <c r="L42" s="18">
        <v>20361306</v>
      </c>
      <c r="M42" s="18" t="s">
        <v>55</v>
      </c>
      <c r="N42" s="18" t="s">
        <v>55</v>
      </c>
      <c r="O42" s="18">
        <v>113661306</v>
      </c>
      <c r="P42" s="18">
        <v>113661306</v>
      </c>
    </row>
    <row r="43" ht="25" customHeight="1">
      <c r="A43" s="11" t="s">
        <v>133</v>
      </c>
      <c r="B43" s="10" t="s">
        <v>134</v>
      </c>
      <c r="C43" s="10" t="s">
        <v>113</v>
      </c>
      <c r="D43" s="18">
        <v>0</v>
      </c>
      <c r="E43" s="18" t="s">
        <v>55</v>
      </c>
      <c r="F43" s="18" t="s">
        <v>55</v>
      </c>
      <c r="G43" s="18" t="s">
        <v>55</v>
      </c>
      <c r="H43" s="18" t="s">
        <v>55</v>
      </c>
      <c r="I43" s="18" t="s">
        <v>55</v>
      </c>
      <c r="J43" s="18" t="s">
        <v>55</v>
      </c>
      <c r="K43" s="18" t="s">
        <v>55</v>
      </c>
      <c r="L43" s="18" t="s">
        <v>55</v>
      </c>
      <c r="M43" s="18" t="s">
        <v>55</v>
      </c>
      <c r="N43" s="18" t="s">
        <v>55</v>
      </c>
      <c r="O43" s="18">
        <v>0</v>
      </c>
      <c r="P43" s="18">
        <v>0</v>
      </c>
    </row>
    <row r="44" ht="25" customHeight="1">
      <c r="A44" s="11" t="s">
        <v>135</v>
      </c>
      <c r="B44" s="10" t="s">
        <v>136</v>
      </c>
      <c r="C44" s="10" t="s">
        <v>113</v>
      </c>
      <c r="D44" s="18">
        <v>0</v>
      </c>
      <c r="E44" s="18" t="s">
        <v>55</v>
      </c>
      <c r="F44" s="18" t="s">
        <v>55</v>
      </c>
      <c r="G44" s="18" t="s">
        <v>55</v>
      </c>
      <c r="H44" s="18" t="s">
        <v>55</v>
      </c>
      <c r="I44" s="18" t="s">
        <v>55</v>
      </c>
      <c r="J44" s="18" t="s">
        <v>55</v>
      </c>
      <c r="K44" s="18" t="s">
        <v>55</v>
      </c>
      <c r="L44" s="18" t="s">
        <v>55</v>
      </c>
      <c r="M44" s="18" t="s">
        <v>55</v>
      </c>
      <c r="N44" s="18" t="s">
        <v>55</v>
      </c>
      <c r="O44" s="18">
        <v>0</v>
      </c>
      <c r="P44" s="18">
        <v>0</v>
      </c>
    </row>
    <row r="45" ht="25" customHeight="1">
      <c r="A45" s="11" t="s">
        <v>137</v>
      </c>
      <c r="B45" s="10" t="s">
        <v>138</v>
      </c>
      <c r="C45" s="10" t="s">
        <v>113</v>
      </c>
      <c r="D45" s="18">
        <v>0</v>
      </c>
      <c r="E45" s="18" t="s">
        <v>55</v>
      </c>
      <c r="F45" s="18" t="s">
        <v>55</v>
      </c>
      <c r="G45" s="18" t="s">
        <v>55</v>
      </c>
      <c r="H45" s="18" t="s">
        <v>55</v>
      </c>
      <c r="I45" s="18" t="s">
        <v>55</v>
      </c>
      <c r="J45" s="18" t="s">
        <v>55</v>
      </c>
      <c r="K45" s="18" t="s">
        <v>55</v>
      </c>
      <c r="L45" s="18" t="s">
        <v>55</v>
      </c>
      <c r="M45" s="18" t="s">
        <v>55</v>
      </c>
      <c r="N45" s="18" t="s">
        <v>55</v>
      </c>
      <c r="O45" s="18">
        <v>0</v>
      </c>
      <c r="P45" s="18">
        <v>0</v>
      </c>
    </row>
    <row r="46" ht="25" customHeight="1">
      <c r="A46" s="11" t="s">
        <v>139</v>
      </c>
      <c r="B46" s="10" t="s">
        <v>140</v>
      </c>
      <c r="C46" s="10" t="s">
        <v>113</v>
      </c>
      <c r="D46" s="18">
        <v>0</v>
      </c>
      <c r="E46" s="18" t="s">
        <v>55</v>
      </c>
      <c r="F46" s="18" t="s">
        <v>55</v>
      </c>
      <c r="G46" s="18" t="s">
        <v>55</v>
      </c>
      <c r="H46" s="18" t="s">
        <v>55</v>
      </c>
      <c r="I46" s="18" t="s">
        <v>55</v>
      </c>
      <c r="J46" s="18" t="s">
        <v>55</v>
      </c>
      <c r="K46" s="18" t="s">
        <v>55</v>
      </c>
      <c r="L46" s="18" t="s">
        <v>55</v>
      </c>
      <c r="M46" s="18" t="s">
        <v>55</v>
      </c>
      <c r="N46" s="18" t="s">
        <v>55</v>
      </c>
      <c r="O46" s="18">
        <v>0</v>
      </c>
      <c r="P46" s="18">
        <v>0</v>
      </c>
    </row>
    <row r="47" ht="50" customHeight="1">
      <c r="A47" s="11" t="s">
        <v>142</v>
      </c>
      <c r="B47" s="10" t="s">
        <v>143</v>
      </c>
      <c r="C47" s="10" t="s">
        <v>144</v>
      </c>
      <c r="D47" s="18">
        <v>1500000</v>
      </c>
      <c r="E47" s="18" t="s">
        <v>55</v>
      </c>
      <c r="F47" s="18" t="s">
        <v>55</v>
      </c>
      <c r="G47" s="18" t="s">
        <v>55</v>
      </c>
      <c r="H47" s="18" t="s">
        <v>55</v>
      </c>
      <c r="I47" s="18" t="s">
        <v>55</v>
      </c>
      <c r="J47" s="18" t="s">
        <v>55</v>
      </c>
      <c r="K47" s="18" t="s">
        <v>55</v>
      </c>
      <c r="L47" s="18">
        <v>1500000</v>
      </c>
      <c r="M47" s="18" t="s">
        <v>55</v>
      </c>
      <c r="N47" s="18" t="s">
        <v>55</v>
      </c>
      <c r="O47" s="18">
        <v>1500000</v>
      </c>
      <c r="P47" s="18">
        <v>1500000</v>
      </c>
    </row>
    <row r="48" ht="63" customHeight="1">
      <c r="A48" s="11" t="s">
        <v>145</v>
      </c>
      <c r="B48" s="10" t="s">
        <v>146</v>
      </c>
      <c r="C48" s="10" t="s">
        <v>144</v>
      </c>
      <c r="D48" s="18">
        <v>500000</v>
      </c>
      <c r="E48" s="18" t="s">
        <v>55</v>
      </c>
      <c r="F48" s="18" t="s">
        <v>55</v>
      </c>
      <c r="G48" s="18" t="s">
        <v>55</v>
      </c>
      <c r="H48" s="18" t="s">
        <v>55</v>
      </c>
      <c r="I48" s="18" t="s">
        <v>55</v>
      </c>
      <c r="J48" s="18" t="s">
        <v>55</v>
      </c>
      <c r="K48" s="18" t="s">
        <v>55</v>
      </c>
      <c r="L48" s="18">
        <v>500000</v>
      </c>
      <c r="M48" s="18" t="s">
        <v>55</v>
      </c>
      <c r="N48" s="18" t="s">
        <v>55</v>
      </c>
      <c r="O48" s="18">
        <v>500000</v>
      </c>
      <c r="P48" s="18">
        <v>500000</v>
      </c>
    </row>
    <row r="49" ht="25" customHeight="1">
      <c r="A49" s="11" t="s">
        <v>148</v>
      </c>
      <c r="B49" s="10" t="s">
        <v>149</v>
      </c>
      <c r="C49" s="10" t="s">
        <v>144</v>
      </c>
      <c r="D49" s="18">
        <v>0</v>
      </c>
      <c r="E49" s="18" t="s">
        <v>55</v>
      </c>
      <c r="F49" s="18" t="s">
        <v>55</v>
      </c>
      <c r="G49" s="18" t="s">
        <v>55</v>
      </c>
      <c r="H49" s="18" t="s">
        <v>55</v>
      </c>
      <c r="I49" s="18" t="s">
        <v>55</v>
      </c>
      <c r="J49" s="18" t="s">
        <v>55</v>
      </c>
      <c r="K49" s="18" t="s">
        <v>55</v>
      </c>
      <c r="L49" s="18" t="s">
        <v>55</v>
      </c>
      <c r="M49" s="18" t="s">
        <v>55</v>
      </c>
      <c r="N49" s="18" t="s">
        <v>55</v>
      </c>
      <c r="O49" s="18">
        <v>0</v>
      </c>
      <c r="P49" s="18">
        <v>0</v>
      </c>
    </row>
    <row r="50" ht="75" customHeight="1">
      <c r="A50" s="11" t="s">
        <v>151</v>
      </c>
      <c r="B50" s="10" t="s">
        <v>152</v>
      </c>
      <c r="C50" s="10" t="s">
        <v>144</v>
      </c>
      <c r="D50" s="18">
        <v>1000000</v>
      </c>
      <c r="E50" s="18" t="s">
        <v>55</v>
      </c>
      <c r="F50" s="18" t="s">
        <v>55</v>
      </c>
      <c r="G50" s="18" t="s">
        <v>55</v>
      </c>
      <c r="H50" s="18" t="s">
        <v>55</v>
      </c>
      <c r="I50" s="18" t="s">
        <v>55</v>
      </c>
      <c r="J50" s="18" t="s">
        <v>55</v>
      </c>
      <c r="K50" s="18" t="s">
        <v>55</v>
      </c>
      <c r="L50" s="18">
        <v>1000000</v>
      </c>
      <c r="M50" s="18" t="s">
        <v>55</v>
      </c>
      <c r="N50" s="18" t="s">
        <v>55</v>
      </c>
      <c r="O50" s="18">
        <v>1000000</v>
      </c>
      <c r="P50" s="18">
        <v>1000000</v>
      </c>
    </row>
    <row r="51" ht="50" customHeight="1">
      <c r="A51" s="11" t="s">
        <v>154</v>
      </c>
      <c r="B51" s="10" t="s">
        <v>155</v>
      </c>
      <c r="C51" s="10" t="s">
        <v>144</v>
      </c>
      <c r="D51" s="18">
        <v>0</v>
      </c>
      <c r="E51" s="18" t="s">
        <v>55</v>
      </c>
      <c r="F51" s="18" t="s">
        <v>55</v>
      </c>
      <c r="G51" s="18" t="s">
        <v>55</v>
      </c>
      <c r="H51" s="18" t="s">
        <v>55</v>
      </c>
      <c r="I51" s="18" t="s">
        <v>55</v>
      </c>
      <c r="J51" s="18" t="s">
        <v>55</v>
      </c>
      <c r="K51" s="18" t="s">
        <v>55</v>
      </c>
      <c r="L51" s="18" t="s">
        <v>55</v>
      </c>
      <c r="M51" s="18" t="s">
        <v>55</v>
      </c>
      <c r="N51" s="18" t="s">
        <v>55</v>
      </c>
      <c r="O51" s="18">
        <v>0</v>
      </c>
      <c r="P51" s="18">
        <v>0</v>
      </c>
    </row>
    <row r="52" ht="25" customHeight="1">
      <c r="A52" s="11" t="s">
        <v>156</v>
      </c>
      <c r="B52" s="10" t="s">
        <v>157</v>
      </c>
      <c r="C52" s="10" t="s">
        <v>144</v>
      </c>
      <c r="D52" s="18">
        <v>0</v>
      </c>
      <c r="E52" s="18" t="s">
        <v>55</v>
      </c>
      <c r="F52" s="18" t="s">
        <v>55</v>
      </c>
      <c r="G52" s="18" t="s">
        <v>55</v>
      </c>
      <c r="H52" s="18" t="s">
        <v>55</v>
      </c>
      <c r="I52" s="18" t="s">
        <v>55</v>
      </c>
      <c r="J52" s="18" t="s">
        <v>55</v>
      </c>
      <c r="K52" s="18" t="s">
        <v>55</v>
      </c>
      <c r="L52" s="18" t="s">
        <v>55</v>
      </c>
      <c r="M52" s="18" t="s">
        <v>55</v>
      </c>
      <c r="N52" s="18" t="s">
        <v>55</v>
      </c>
      <c r="O52" s="18">
        <v>0</v>
      </c>
      <c r="P52" s="18">
        <v>0</v>
      </c>
    </row>
    <row r="53" ht="50" customHeight="1">
      <c r="A53" s="11" t="s">
        <v>159</v>
      </c>
      <c r="B53" s="10" t="s">
        <v>160</v>
      </c>
      <c r="C53" s="10" t="s">
        <v>161</v>
      </c>
      <c r="D53" s="18">
        <v>0</v>
      </c>
      <c r="E53" s="18" t="s">
        <v>55</v>
      </c>
      <c r="F53" s="18" t="s">
        <v>55</v>
      </c>
      <c r="G53" s="18" t="s">
        <v>55</v>
      </c>
      <c r="H53" s="18" t="s">
        <v>55</v>
      </c>
      <c r="I53" s="18" t="s">
        <v>55</v>
      </c>
      <c r="J53" s="18" t="s">
        <v>55</v>
      </c>
      <c r="K53" s="18" t="s">
        <v>55</v>
      </c>
      <c r="L53" s="18" t="s">
        <v>55</v>
      </c>
      <c r="M53" s="18" t="s">
        <v>55</v>
      </c>
      <c r="N53" s="18" t="s">
        <v>55</v>
      </c>
      <c r="O53" s="18">
        <v>0</v>
      </c>
      <c r="P53" s="18">
        <v>0</v>
      </c>
    </row>
    <row r="54" ht="63" customHeight="1">
      <c r="A54" s="11" t="s">
        <v>145</v>
      </c>
      <c r="B54" s="10" t="s">
        <v>162</v>
      </c>
      <c r="C54" s="10" t="s">
        <v>161</v>
      </c>
      <c r="D54" s="18">
        <v>0</v>
      </c>
      <c r="E54" s="18" t="s">
        <v>55</v>
      </c>
      <c r="F54" s="18" t="s">
        <v>55</v>
      </c>
      <c r="G54" s="18" t="s">
        <v>55</v>
      </c>
      <c r="H54" s="18" t="s">
        <v>55</v>
      </c>
      <c r="I54" s="18" t="s">
        <v>55</v>
      </c>
      <c r="J54" s="18" t="s">
        <v>55</v>
      </c>
      <c r="K54" s="18" t="s">
        <v>55</v>
      </c>
      <c r="L54" s="18" t="s">
        <v>55</v>
      </c>
      <c r="M54" s="18" t="s">
        <v>55</v>
      </c>
      <c r="N54" s="18" t="s">
        <v>55</v>
      </c>
      <c r="O54" s="18">
        <v>0</v>
      </c>
      <c r="P54" s="18">
        <v>0</v>
      </c>
    </row>
    <row r="55" ht="25" customHeight="1">
      <c r="A55" s="11" t="s">
        <v>148</v>
      </c>
      <c r="B55" s="10" t="s">
        <v>163</v>
      </c>
      <c r="C55" s="10" t="s">
        <v>161</v>
      </c>
      <c r="D55" s="18">
        <v>0</v>
      </c>
      <c r="E55" s="18" t="s">
        <v>55</v>
      </c>
      <c r="F55" s="18" t="s">
        <v>55</v>
      </c>
      <c r="G55" s="18" t="s">
        <v>55</v>
      </c>
      <c r="H55" s="18" t="s">
        <v>55</v>
      </c>
      <c r="I55" s="18" t="s">
        <v>55</v>
      </c>
      <c r="J55" s="18" t="s">
        <v>55</v>
      </c>
      <c r="K55" s="18" t="s">
        <v>55</v>
      </c>
      <c r="L55" s="18" t="s">
        <v>55</v>
      </c>
      <c r="M55" s="18" t="s">
        <v>55</v>
      </c>
      <c r="N55" s="18" t="s">
        <v>55</v>
      </c>
      <c r="O55" s="18">
        <v>0</v>
      </c>
      <c r="P55" s="18">
        <v>0</v>
      </c>
    </row>
    <row r="56" ht="75" customHeight="1">
      <c r="A56" s="11" t="s">
        <v>151</v>
      </c>
      <c r="B56" s="10" t="s">
        <v>164</v>
      </c>
      <c r="C56" s="10" t="s">
        <v>161</v>
      </c>
      <c r="D56" s="18">
        <v>0</v>
      </c>
      <c r="E56" s="18" t="s">
        <v>55</v>
      </c>
      <c r="F56" s="18" t="s">
        <v>55</v>
      </c>
      <c r="G56" s="18" t="s">
        <v>55</v>
      </c>
      <c r="H56" s="18" t="s">
        <v>55</v>
      </c>
      <c r="I56" s="18" t="s">
        <v>55</v>
      </c>
      <c r="J56" s="18" t="s">
        <v>55</v>
      </c>
      <c r="K56" s="18" t="s">
        <v>55</v>
      </c>
      <c r="L56" s="18" t="s">
        <v>55</v>
      </c>
      <c r="M56" s="18" t="s">
        <v>55</v>
      </c>
      <c r="N56" s="18" t="s">
        <v>55</v>
      </c>
      <c r="O56" s="18">
        <v>0</v>
      </c>
      <c r="P56" s="18">
        <v>0</v>
      </c>
    </row>
    <row r="57" ht="50" customHeight="1">
      <c r="A57" s="11" t="s">
        <v>154</v>
      </c>
      <c r="B57" s="10" t="s">
        <v>165</v>
      </c>
      <c r="C57" s="10" t="s">
        <v>161</v>
      </c>
      <c r="D57" s="18">
        <v>0</v>
      </c>
      <c r="E57" s="18" t="s">
        <v>55</v>
      </c>
      <c r="F57" s="18" t="s">
        <v>55</v>
      </c>
      <c r="G57" s="18" t="s">
        <v>55</v>
      </c>
      <c r="H57" s="18" t="s">
        <v>55</v>
      </c>
      <c r="I57" s="18" t="s">
        <v>55</v>
      </c>
      <c r="J57" s="18" t="s">
        <v>55</v>
      </c>
      <c r="K57" s="18" t="s">
        <v>55</v>
      </c>
      <c r="L57" s="18" t="s">
        <v>55</v>
      </c>
      <c r="M57" s="18" t="s">
        <v>55</v>
      </c>
      <c r="N57" s="18" t="s">
        <v>55</v>
      </c>
      <c r="O57" s="18">
        <v>0</v>
      </c>
      <c r="P57" s="18">
        <v>0</v>
      </c>
    </row>
    <row r="58" ht="75" customHeight="1">
      <c r="A58" s="11" t="s">
        <v>166</v>
      </c>
      <c r="B58" s="10" t="s">
        <v>167</v>
      </c>
      <c r="C58" s="10" t="s">
        <v>168</v>
      </c>
      <c r="D58" s="18">
        <v>107478991.36</v>
      </c>
      <c r="E58" s="18">
        <v>78404859.53</v>
      </c>
      <c r="F58" s="18" t="s">
        <v>55</v>
      </c>
      <c r="G58" s="18">
        <v>7966604.94</v>
      </c>
      <c r="H58" s="18" t="s">
        <v>55</v>
      </c>
      <c r="I58" s="18" t="s">
        <v>55</v>
      </c>
      <c r="J58" s="18" t="s">
        <v>55</v>
      </c>
      <c r="K58" s="18" t="s">
        <v>55</v>
      </c>
      <c r="L58" s="18">
        <v>21107526.89</v>
      </c>
      <c r="M58" s="18" t="s">
        <v>55</v>
      </c>
      <c r="N58" s="18" t="s">
        <v>55</v>
      </c>
      <c r="O58" s="18">
        <v>99504592.94</v>
      </c>
      <c r="P58" s="18">
        <v>99504592.94</v>
      </c>
    </row>
    <row r="59" ht="38" customHeight="1">
      <c r="A59" s="11" t="s">
        <v>169</v>
      </c>
      <c r="B59" s="10" t="s">
        <v>170</v>
      </c>
      <c r="C59" s="10" t="s">
        <v>168</v>
      </c>
      <c r="D59" s="18">
        <v>107471197.88</v>
      </c>
      <c r="E59" s="18">
        <v>78397066.05</v>
      </c>
      <c r="F59" s="18" t="s">
        <v>55</v>
      </c>
      <c r="G59" s="18">
        <v>7966604.94</v>
      </c>
      <c r="H59" s="18" t="s">
        <v>55</v>
      </c>
      <c r="I59" s="18" t="s">
        <v>55</v>
      </c>
      <c r="J59" s="18" t="s">
        <v>55</v>
      </c>
      <c r="K59" s="18" t="s">
        <v>55</v>
      </c>
      <c r="L59" s="18">
        <v>21107526.89</v>
      </c>
      <c r="M59" s="18" t="s">
        <v>55</v>
      </c>
      <c r="N59" s="18" t="s">
        <v>55</v>
      </c>
      <c r="O59" s="18">
        <v>99504592.94</v>
      </c>
      <c r="P59" s="18">
        <v>99504592.94</v>
      </c>
    </row>
    <row r="60" ht="25" customHeight="1">
      <c r="A60" s="11" t="s">
        <v>172</v>
      </c>
      <c r="B60" s="10" t="s">
        <v>173</v>
      </c>
      <c r="C60" s="10" t="s">
        <v>168</v>
      </c>
      <c r="D60" s="18">
        <v>7793.48</v>
      </c>
      <c r="E60" s="18">
        <v>7793.48</v>
      </c>
      <c r="F60" s="18" t="s">
        <v>55</v>
      </c>
      <c r="G60" s="18" t="s">
        <v>55</v>
      </c>
      <c r="H60" s="18" t="s">
        <v>55</v>
      </c>
      <c r="I60" s="18" t="s">
        <v>55</v>
      </c>
      <c r="J60" s="18" t="s">
        <v>55</v>
      </c>
      <c r="K60" s="18" t="s">
        <v>55</v>
      </c>
      <c r="L60" s="18" t="s">
        <v>55</v>
      </c>
      <c r="M60" s="18" t="s">
        <v>55</v>
      </c>
      <c r="N60" s="18" t="s">
        <v>55</v>
      </c>
      <c r="O60" s="18">
        <v>0</v>
      </c>
      <c r="P60" s="18">
        <v>0</v>
      </c>
    </row>
    <row r="61" ht="25" customHeight="1">
      <c r="A61" s="11" t="s">
        <v>174</v>
      </c>
      <c r="B61" s="10" t="s">
        <v>175</v>
      </c>
      <c r="C61" s="10" t="s">
        <v>176</v>
      </c>
      <c r="D61" s="18">
        <v>0</v>
      </c>
      <c r="E61" s="18" t="s">
        <v>55</v>
      </c>
      <c r="F61" s="18" t="s">
        <v>55</v>
      </c>
      <c r="G61" s="18" t="s">
        <v>55</v>
      </c>
      <c r="H61" s="18" t="s">
        <v>55</v>
      </c>
      <c r="I61" s="18" t="s">
        <v>55</v>
      </c>
      <c r="J61" s="18" t="s">
        <v>55</v>
      </c>
      <c r="K61" s="18" t="s">
        <v>55</v>
      </c>
      <c r="L61" s="18" t="s">
        <v>55</v>
      </c>
      <c r="M61" s="18" t="s">
        <v>55</v>
      </c>
      <c r="N61" s="18" t="s">
        <v>55</v>
      </c>
      <c r="O61" s="18">
        <v>0</v>
      </c>
      <c r="P61" s="18">
        <v>0</v>
      </c>
    </row>
    <row r="62" ht="63" customHeight="1">
      <c r="A62" s="11" t="s">
        <v>177</v>
      </c>
      <c r="B62" s="10" t="s">
        <v>178</v>
      </c>
      <c r="C62" s="10" t="s">
        <v>179</v>
      </c>
      <c r="D62" s="18">
        <v>0</v>
      </c>
      <c r="E62" s="18" t="s">
        <v>55</v>
      </c>
      <c r="F62" s="18" t="s">
        <v>55</v>
      </c>
      <c r="G62" s="18" t="s">
        <v>55</v>
      </c>
      <c r="H62" s="18" t="s">
        <v>55</v>
      </c>
      <c r="I62" s="18" t="s">
        <v>55</v>
      </c>
      <c r="J62" s="18" t="s">
        <v>55</v>
      </c>
      <c r="K62" s="18" t="s">
        <v>55</v>
      </c>
      <c r="L62" s="18" t="s">
        <v>55</v>
      </c>
      <c r="M62" s="18" t="s">
        <v>55</v>
      </c>
      <c r="N62" s="18" t="s">
        <v>55</v>
      </c>
      <c r="O62" s="18">
        <v>0</v>
      </c>
      <c r="P62" s="18">
        <v>0</v>
      </c>
    </row>
    <row r="63" ht="63" customHeight="1">
      <c r="A63" s="11" t="s">
        <v>181</v>
      </c>
      <c r="B63" s="10" t="s">
        <v>182</v>
      </c>
      <c r="C63" s="10" t="s">
        <v>183</v>
      </c>
      <c r="D63" s="18">
        <v>0</v>
      </c>
      <c r="E63" s="18" t="s">
        <v>55</v>
      </c>
      <c r="F63" s="18" t="s">
        <v>55</v>
      </c>
      <c r="G63" s="18" t="s">
        <v>55</v>
      </c>
      <c r="H63" s="18" t="s">
        <v>55</v>
      </c>
      <c r="I63" s="18" t="s">
        <v>55</v>
      </c>
      <c r="J63" s="18" t="s">
        <v>55</v>
      </c>
      <c r="K63" s="18" t="s">
        <v>55</v>
      </c>
      <c r="L63" s="18" t="s">
        <v>55</v>
      </c>
      <c r="M63" s="18" t="s">
        <v>55</v>
      </c>
      <c r="N63" s="18" t="s">
        <v>55</v>
      </c>
      <c r="O63" s="18">
        <v>0</v>
      </c>
      <c r="P63" s="18">
        <v>0</v>
      </c>
    </row>
    <row r="64" ht="50" customHeight="1">
      <c r="A64" s="11" t="s">
        <v>184</v>
      </c>
      <c r="B64" s="10" t="s">
        <v>185</v>
      </c>
      <c r="C64" s="10" t="s">
        <v>186</v>
      </c>
      <c r="D64" s="18">
        <v>0</v>
      </c>
      <c r="E64" s="18" t="s">
        <v>55</v>
      </c>
      <c r="F64" s="18" t="s">
        <v>55</v>
      </c>
      <c r="G64" s="18" t="s">
        <v>55</v>
      </c>
      <c r="H64" s="18" t="s">
        <v>55</v>
      </c>
      <c r="I64" s="18" t="s">
        <v>55</v>
      </c>
      <c r="J64" s="18" t="s">
        <v>55</v>
      </c>
      <c r="K64" s="18" t="s">
        <v>55</v>
      </c>
      <c r="L64" s="18" t="s">
        <v>55</v>
      </c>
      <c r="M64" s="18" t="s">
        <v>55</v>
      </c>
      <c r="N64" s="18" t="s">
        <v>55</v>
      </c>
      <c r="O64" s="18">
        <v>0</v>
      </c>
      <c r="P64" s="18">
        <v>0</v>
      </c>
    </row>
    <row r="65" ht="25" customHeight="1">
      <c r="A65" s="11" t="s">
        <v>187</v>
      </c>
      <c r="B65" s="10" t="s">
        <v>188</v>
      </c>
      <c r="C65" s="10" t="s">
        <v>186</v>
      </c>
      <c r="D65" s="18">
        <v>0</v>
      </c>
      <c r="E65" s="18" t="s">
        <v>55</v>
      </c>
      <c r="F65" s="18" t="s">
        <v>55</v>
      </c>
      <c r="G65" s="18" t="s">
        <v>55</v>
      </c>
      <c r="H65" s="18" t="s">
        <v>55</v>
      </c>
      <c r="I65" s="18" t="s">
        <v>55</v>
      </c>
      <c r="J65" s="18" t="s">
        <v>55</v>
      </c>
      <c r="K65" s="18" t="s">
        <v>55</v>
      </c>
      <c r="L65" s="18" t="s">
        <v>55</v>
      </c>
      <c r="M65" s="18" t="s">
        <v>55</v>
      </c>
      <c r="N65" s="18" t="s">
        <v>55</v>
      </c>
      <c r="O65" s="18">
        <v>0</v>
      </c>
      <c r="P65" s="18">
        <v>0</v>
      </c>
    </row>
    <row r="66" ht="63" customHeight="1">
      <c r="A66" s="11" t="s">
        <v>190</v>
      </c>
      <c r="B66" s="10" t="s">
        <v>191</v>
      </c>
      <c r="C66" s="10" t="s">
        <v>186</v>
      </c>
      <c r="D66" s="18">
        <v>0</v>
      </c>
      <c r="E66" s="18" t="s">
        <v>55</v>
      </c>
      <c r="F66" s="18" t="s">
        <v>55</v>
      </c>
      <c r="G66" s="18" t="s">
        <v>55</v>
      </c>
      <c r="H66" s="18" t="s">
        <v>55</v>
      </c>
      <c r="I66" s="18" t="s">
        <v>55</v>
      </c>
      <c r="J66" s="18" t="s">
        <v>55</v>
      </c>
      <c r="K66" s="18" t="s">
        <v>55</v>
      </c>
      <c r="L66" s="18" t="s">
        <v>55</v>
      </c>
      <c r="M66" s="18" t="s">
        <v>55</v>
      </c>
      <c r="N66" s="18" t="s">
        <v>55</v>
      </c>
      <c r="O66" s="18">
        <v>0</v>
      </c>
      <c r="P66" s="18">
        <v>0</v>
      </c>
    </row>
    <row r="67" ht="100" customHeight="1">
      <c r="A67" s="11" t="s">
        <v>193</v>
      </c>
      <c r="B67" s="10" t="s">
        <v>194</v>
      </c>
      <c r="C67" s="10" t="s">
        <v>195</v>
      </c>
      <c r="D67" s="18">
        <v>0</v>
      </c>
      <c r="E67" s="18" t="s">
        <v>55</v>
      </c>
      <c r="F67" s="18" t="s">
        <v>55</v>
      </c>
      <c r="G67" s="18" t="s">
        <v>55</v>
      </c>
      <c r="H67" s="18" t="s">
        <v>55</v>
      </c>
      <c r="I67" s="18" t="s">
        <v>55</v>
      </c>
      <c r="J67" s="18" t="s">
        <v>55</v>
      </c>
      <c r="K67" s="18" t="s">
        <v>55</v>
      </c>
      <c r="L67" s="18" t="s">
        <v>55</v>
      </c>
      <c r="M67" s="18" t="s">
        <v>55</v>
      </c>
      <c r="N67" s="18" t="s">
        <v>55</v>
      </c>
      <c r="O67" s="18">
        <v>0</v>
      </c>
      <c r="P67" s="18">
        <v>0</v>
      </c>
    </row>
    <row r="68" ht="25" customHeight="1">
      <c r="A68" s="11" t="s">
        <v>196</v>
      </c>
      <c r="B68" s="10" t="s">
        <v>197</v>
      </c>
      <c r="C68" s="10" t="s">
        <v>198</v>
      </c>
      <c r="D68" s="18">
        <v>0</v>
      </c>
      <c r="E68" s="18" t="s">
        <v>55</v>
      </c>
      <c r="F68" s="18" t="s">
        <v>55</v>
      </c>
      <c r="G68" s="18" t="s">
        <v>55</v>
      </c>
      <c r="H68" s="18" t="s">
        <v>55</v>
      </c>
      <c r="I68" s="18" t="s">
        <v>55</v>
      </c>
      <c r="J68" s="18" t="s">
        <v>55</v>
      </c>
      <c r="K68" s="18" t="s">
        <v>55</v>
      </c>
      <c r="L68" s="18" t="s">
        <v>55</v>
      </c>
      <c r="M68" s="18" t="s">
        <v>55</v>
      </c>
      <c r="N68" s="18" t="s">
        <v>55</v>
      </c>
      <c r="O68" s="18">
        <v>0</v>
      </c>
      <c r="P68" s="18">
        <v>0</v>
      </c>
    </row>
    <row r="69" ht="25" customHeight="1">
      <c r="A69" s="11" t="s">
        <v>199</v>
      </c>
      <c r="B69" s="10" t="s">
        <v>200</v>
      </c>
      <c r="C69" s="10" t="s">
        <v>201</v>
      </c>
      <c r="D69" s="18">
        <v>14104307.99</v>
      </c>
      <c r="E69" s="18">
        <v>13694308</v>
      </c>
      <c r="F69" s="18" t="s">
        <v>55</v>
      </c>
      <c r="G69" s="18" t="s">
        <v>55</v>
      </c>
      <c r="H69" s="18" t="s">
        <v>55</v>
      </c>
      <c r="I69" s="18" t="s">
        <v>55</v>
      </c>
      <c r="J69" s="18" t="s">
        <v>55</v>
      </c>
      <c r="K69" s="18" t="s">
        <v>55</v>
      </c>
      <c r="L69" s="18">
        <v>409999.99</v>
      </c>
      <c r="M69" s="18" t="s">
        <v>55</v>
      </c>
      <c r="N69" s="18" t="s">
        <v>55</v>
      </c>
      <c r="O69" s="18">
        <v>14104307.99</v>
      </c>
      <c r="P69" s="18">
        <v>14104307.99</v>
      </c>
    </row>
    <row r="70" ht="38" customHeight="1">
      <c r="A70" s="11" t="s">
        <v>202</v>
      </c>
      <c r="B70" s="10" t="s">
        <v>203</v>
      </c>
      <c r="C70" s="10" t="s">
        <v>204</v>
      </c>
      <c r="D70" s="18">
        <v>13694308</v>
      </c>
      <c r="E70" s="18">
        <v>13694308</v>
      </c>
      <c r="F70" s="18" t="s">
        <v>55</v>
      </c>
      <c r="G70" s="18" t="s">
        <v>55</v>
      </c>
      <c r="H70" s="18" t="s">
        <v>55</v>
      </c>
      <c r="I70" s="18" t="s">
        <v>55</v>
      </c>
      <c r="J70" s="18" t="s">
        <v>55</v>
      </c>
      <c r="K70" s="18" t="s">
        <v>55</v>
      </c>
      <c r="L70" s="18" t="s">
        <v>55</v>
      </c>
      <c r="M70" s="18" t="s">
        <v>55</v>
      </c>
      <c r="N70" s="18" t="s">
        <v>55</v>
      </c>
      <c r="O70" s="18">
        <v>13694308</v>
      </c>
      <c r="P70" s="18">
        <v>13694308</v>
      </c>
    </row>
    <row r="71" ht="75" customHeight="1">
      <c r="A71" s="11" t="s">
        <v>206</v>
      </c>
      <c r="B71" s="10" t="s">
        <v>207</v>
      </c>
      <c r="C71" s="10" t="s">
        <v>208</v>
      </c>
      <c r="D71" s="18">
        <v>210000</v>
      </c>
      <c r="E71" s="18" t="s">
        <v>55</v>
      </c>
      <c r="F71" s="18" t="s">
        <v>55</v>
      </c>
      <c r="G71" s="18" t="s">
        <v>55</v>
      </c>
      <c r="H71" s="18" t="s">
        <v>55</v>
      </c>
      <c r="I71" s="18" t="s">
        <v>55</v>
      </c>
      <c r="J71" s="18" t="s">
        <v>55</v>
      </c>
      <c r="K71" s="18" t="s">
        <v>55</v>
      </c>
      <c r="L71" s="18">
        <v>210000</v>
      </c>
      <c r="M71" s="18" t="s">
        <v>55</v>
      </c>
      <c r="N71" s="18" t="s">
        <v>55</v>
      </c>
      <c r="O71" s="18">
        <v>210000</v>
      </c>
      <c r="P71" s="18">
        <v>210000</v>
      </c>
    </row>
    <row r="72" ht="50" customHeight="1">
      <c r="A72" s="11" t="s">
        <v>209</v>
      </c>
      <c r="B72" s="10" t="s">
        <v>210</v>
      </c>
      <c r="C72" s="10" t="s">
        <v>211</v>
      </c>
      <c r="D72" s="18">
        <v>199999.99</v>
      </c>
      <c r="E72" s="18" t="s">
        <v>55</v>
      </c>
      <c r="F72" s="18" t="s">
        <v>55</v>
      </c>
      <c r="G72" s="18" t="s">
        <v>55</v>
      </c>
      <c r="H72" s="18" t="s">
        <v>55</v>
      </c>
      <c r="I72" s="18" t="s">
        <v>55</v>
      </c>
      <c r="J72" s="18" t="s">
        <v>55</v>
      </c>
      <c r="K72" s="18" t="s">
        <v>55</v>
      </c>
      <c r="L72" s="18">
        <v>199999.99</v>
      </c>
      <c r="M72" s="18" t="s">
        <v>55</v>
      </c>
      <c r="N72" s="18" t="s">
        <v>55</v>
      </c>
      <c r="O72" s="18">
        <v>199999.99</v>
      </c>
      <c r="P72" s="18">
        <v>199999.99</v>
      </c>
    </row>
    <row r="73" ht="25" customHeight="1">
      <c r="A73" s="11" t="s">
        <v>212</v>
      </c>
      <c r="B73" s="10" t="s">
        <v>213</v>
      </c>
      <c r="C73" s="10" t="s">
        <v>211</v>
      </c>
      <c r="D73" s="18">
        <v>199999.99</v>
      </c>
      <c r="E73" s="18" t="s">
        <v>55</v>
      </c>
      <c r="F73" s="18" t="s">
        <v>55</v>
      </c>
      <c r="G73" s="18" t="s">
        <v>55</v>
      </c>
      <c r="H73" s="18" t="s">
        <v>55</v>
      </c>
      <c r="I73" s="18" t="s">
        <v>55</v>
      </c>
      <c r="J73" s="18" t="s">
        <v>55</v>
      </c>
      <c r="K73" s="18" t="s">
        <v>55</v>
      </c>
      <c r="L73" s="18">
        <v>199999.99</v>
      </c>
      <c r="M73" s="18" t="s">
        <v>55</v>
      </c>
      <c r="N73" s="18" t="s">
        <v>55</v>
      </c>
      <c r="O73" s="18">
        <v>199999.99</v>
      </c>
      <c r="P73" s="18">
        <v>199999.99</v>
      </c>
    </row>
    <row r="74" ht="25" customHeight="1">
      <c r="A74" s="11" t="s">
        <v>215</v>
      </c>
      <c r="B74" s="10" t="s">
        <v>216</v>
      </c>
      <c r="C74" s="10" t="s">
        <v>211</v>
      </c>
      <c r="D74" s="18">
        <v>0</v>
      </c>
      <c r="E74" s="18" t="s">
        <v>55</v>
      </c>
      <c r="F74" s="18" t="s">
        <v>55</v>
      </c>
      <c r="G74" s="18" t="s">
        <v>55</v>
      </c>
      <c r="H74" s="18" t="s">
        <v>55</v>
      </c>
      <c r="I74" s="18" t="s">
        <v>55</v>
      </c>
      <c r="J74" s="18" t="s">
        <v>55</v>
      </c>
      <c r="K74" s="18" t="s">
        <v>55</v>
      </c>
      <c r="L74" s="18" t="s">
        <v>55</v>
      </c>
      <c r="M74" s="18" t="s">
        <v>55</v>
      </c>
      <c r="N74" s="18" t="s">
        <v>55</v>
      </c>
      <c r="O74" s="18">
        <v>0</v>
      </c>
      <c r="P74" s="18">
        <v>0</v>
      </c>
    </row>
    <row r="75" ht="25" customHeight="1">
      <c r="A75" s="11" t="s">
        <v>217</v>
      </c>
      <c r="B75" s="10" t="s">
        <v>218</v>
      </c>
      <c r="C75" s="10" t="s">
        <v>211</v>
      </c>
      <c r="D75" s="18">
        <v>0</v>
      </c>
      <c r="E75" s="18" t="s">
        <v>55</v>
      </c>
      <c r="F75" s="18" t="s">
        <v>55</v>
      </c>
      <c r="G75" s="18" t="s">
        <v>55</v>
      </c>
      <c r="H75" s="18" t="s">
        <v>55</v>
      </c>
      <c r="I75" s="18" t="s">
        <v>55</v>
      </c>
      <c r="J75" s="18" t="s">
        <v>55</v>
      </c>
      <c r="K75" s="18" t="s">
        <v>55</v>
      </c>
      <c r="L75" s="18" t="s">
        <v>55</v>
      </c>
      <c r="M75" s="18" t="s">
        <v>55</v>
      </c>
      <c r="N75" s="18" t="s">
        <v>55</v>
      </c>
      <c r="O75" s="18">
        <v>0</v>
      </c>
      <c r="P75" s="18">
        <v>0</v>
      </c>
    </row>
    <row r="76" ht="25" customHeight="1">
      <c r="A76" s="11" t="s">
        <v>220</v>
      </c>
      <c r="B76" s="10" t="s">
        <v>221</v>
      </c>
      <c r="C76" s="10" t="s">
        <v>54</v>
      </c>
      <c r="D76" s="18">
        <v>0</v>
      </c>
      <c r="E76" s="18" t="s">
        <v>55</v>
      </c>
      <c r="F76" s="18" t="s">
        <v>55</v>
      </c>
      <c r="G76" s="18" t="s">
        <v>55</v>
      </c>
      <c r="H76" s="18" t="s">
        <v>55</v>
      </c>
      <c r="I76" s="18" t="s">
        <v>55</v>
      </c>
      <c r="J76" s="18" t="s">
        <v>55</v>
      </c>
      <c r="K76" s="18" t="s">
        <v>55</v>
      </c>
      <c r="L76" s="18" t="s">
        <v>55</v>
      </c>
      <c r="M76" s="18" t="s">
        <v>55</v>
      </c>
      <c r="N76" s="18" t="s">
        <v>55</v>
      </c>
      <c r="O76" s="18">
        <v>0</v>
      </c>
      <c r="P76" s="18">
        <v>0</v>
      </c>
    </row>
    <row r="77" ht="38" customHeight="1">
      <c r="A77" s="11" t="s">
        <v>222</v>
      </c>
      <c r="B77" s="10" t="s">
        <v>223</v>
      </c>
      <c r="C77" s="10" t="s">
        <v>224</v>
      </c>
      <c r="D77" s="18">
        <v>0</v>
      </c>
      <c r="E77" s="18" t="s">
        <v>55</v>
      </c>
      <c r="F77" s="18" t="s">
        <v>55</v>
      </c>
      <c r="G77" s="18" t="s">
        <v>55</v>
      </c>
      <c r="H77" s="18" t="s">
        <v>55</v>
      </c>
      <c r="I77" s="18" t="s">
        <v>55</v>
      </c>
      <c r="J77" s="18" t="s">
        <v>55</v>
      </c>
      <c r="K77" s="18" t="s">
        <v>55</v>
      </c>
      <c r="L77" s="18" t="s">
        <v>55</v>
      </c>
      <c r="M77" s="18" t="s">
        <v>55</v>
      </c>
      <c r="N77" s="18" t="s">
        <v>55</v>
      </c>
      <c r="O77" s="18">
        <v>0</v>
      </c>
      <c r="P77" s="18">
        <v>0</v>
      </c>
    </row>
    <row r="78" ht="25" customHeight="1">
      <c r="A78" s="11" t="s">
        <v>226</v>
      </c>
      <c r="B78" s="10" t="s">
        <v>227</v>
      </c>
      <c r="C78" s="10" t="s">
        <v>228</v>
      </c>
      <c r="D78" s="18">
        <v>0</v>
      </c>
      <c r="E78" s="18" t="s">
        <v>55</v>
      </c>
      <c r="F78" s="18" t="s">
        <v>55</v>
      </c>
      <c r="G78" s="18" t="s">
        <v>55</v>
      </c>
      <c r="H78" s="18" t="s">
        <v>55</v>
      </c>
      <c r="I78" s="18" t="s">
        <v>55</v>
      </c>
      <c r="J78" s="18" t="s">
        <v>55</v>
      </c>
      <c r="K78" s="18" t="s">
        <v>55</v>
      </c>
      <c r="L78" s="18" t="s">
        <v>55</v>
      </c>
      <c r="M78" s="18" t="s">
        <v>55</v>
      </c>
      <c r="N78" s="18" t="s">
        <v>55</v>
      </c>
      <c r="O78" s="18">
        <v>0</v>
      </c>
      <c r="P78" s="18">
        <v>0</v>
      </c>
    </row>
    <row r="79" ht="50" customHeight="1">
      <c r="A79" s="11" t="s">
        <v>229</v>
      </c>
      <c r="B79" s="10" t="s">
        <v>230</v>
      </c>
      <c r="C79" s="10" t="s">
        <v>231</v>
      </c>
      <c r="D79" s="18">
        <v>0</v>
      </c>
      <c r="E79" s="18" t="s">
        <v>55</v>
      </c>
      <c r="F79" s="18" t="s">
        <v>55</v>
      </c>
      <c r="G79" s="18" t="s">
        <v>55</v>
      </c>
      <c r="H79" s="18" t="s">
        <v>55</v>
      </c>
      <c r="I79" s="18" t="s">
        <v>55</v>
      </c>
      <c r="J79" s="18" t="s">
        <v>55</v>
      </c>
      <c r="K79" s="18" t="s">
        <v>55</v>
      </c>
      <c r="L79" s="18" t="s">
        <v>55</v>
      </c>
      <c r="M79" s="18" t="s">
        <v>55</v>
      </c>
      <c r="N79" s="18" t="s">
        <v>55</v>
      </c>
      <c r="O79" s="18">
        <v>0</v>
      </c>
      <c r="P79" s="18">
        <v>0</v>
      </c>
    </row>
    <row r="80" ht="50" customHeight="1">
      <c r="A80" s="11" t="s">
        <v>233</v>
      </c>
      <c r="B80" s="10" t="s">
        <v>234</v>
      </c>
      <c r="C80" s="10" t="s">
        <v>235</v>
      </c>
      <c r="D80" s="18">
        <v>0</v>
      </c>
      <c r="E80" s="18" t="s">
        <v>55</v>
      </c>
      <c r="F80" s="18" t="s">
        <v>55</v>
      </c>
      <c r="G80" s="18" t="s">
        <v>55</v>
      </c>
      <c r="H80" s="18" t="s">
        <v>55</v>
      </c>
      <c r="I80" s="18" t="s">
        <v>55</v>
      </c>
      <c r="J80" s="18" t="s">
        <v>55</v>
      </c>
      <c r="K80" s="18" t="s">
        <v>55</v>
      </c>
      <c r="L80" s="18" t="s">
        <v>55</v>
      </c>
      <c r="M80" s="18" t="s">
        <v>55</v>
      </c>
      <c r="N80" s="18" t="s">
        <v>55</v>
      </c>
      <c r="O80" s="18">
        <v>0</v>
      </c>
      <c r="P80" s="18">
        <v>0</v>
      </c>
    </row>
    <row r="81" ht="25" customHeight="1">
      <c r="A81" s="11" t="s">
        <v>236</v>
      </c>
      <c r="B81" s="10" t="s">
        <v>237</v>
      </c>
      <c r="C81" s="10" t="s">
        <v>238</v>
      </c>
      <c r="D81" s="18">
        <v>0</v>
      </c>
      <c r="E81" s="18" t="s">
        <v>55</v>
      </c>
      <c r="F81" s="18" t="s">
        <v>55</v>
      </c>
      <c r="G81" s="18" t="s">
        <v>55</v>
      </c>
      <c r="H81" s="18" t="s">
        <v>55</v>
      </c>
      <c r="I81" s="18" t="s">
        <v>55</v>
      </c>
      <c r="J81" s="18" t="s">
        <v>55</v>
      </c>
      <c r="K81" s="18" t="s">
        <v>55</v>
      </c>
      <c r="L81" s="18" t="s">
        <v>55</v>
      </c>
      <c r="M81" s="18" t="s">
        <v>55</v>
      </c>
      <c r="N81" s="18" t="s">
        <v>55</v>
      </c>
      <c r="O81" s="18">
        <v>0</v>
      </c>
      <c r="P81" s="18">
        <v>0</v>
      </c>
    </row>
    <row r="82" ht="63" customHeight="1">
      <c r="A82" s="11" t="s">
        <v>240</v>
      </c>
      <c r="B82" s="10" t="s">
        <v>241</v>
      </c>
      <c r="C82" s="10" t="s">
        <v>238</v>
      </c>
      <c r="D82" s="18">
        <v>0</v>
      </c>
      <c r="E82" s="18" t="s">
        <v>55</v>
      </c>
      <c r="F82" s="18" t="s">
        <v>55</v>
      </c>
      <c r="G82" s="18" t="s">
        <v>55</v>
      </c>
      <c r="H82" s="18" t="s">
        <v>55</v>
      </c>
      <c r="I82" s="18" t="s">
        <v>55</v>
      </c>
      <c r="J82" s="18" t="s">
        <v>55</v>
      </c>
      <c r="K82" s="18" t="s">
        <v>55</v>
      </c>
      <c r="L82" s="18" t="s">
        <v>55</v>
      </c>
      <c r="M82" s="18" t="s">
        <v>55</v>
      </c>
      <c r="N82" s="18" t="s">
        <v>55</v>
      </c>
      <c r="O82" s="18">
        <v>0</v>
      </c>
      <c r="P82" s="18">
        <v>0</v>
      </c>
    </row>
    <row r="83" ht="50" customHeight="1">
      <c r="A83" s="11" t="s">
        <v>242</v>
      </c>
      <c r="B83" s="10" t="s">
        <v>243</v>
      </c>
      <c r="C83" s="10" t="s">
        <v>238</v>
      </c>
      <c r="D83" s="18">
        <v>0</v>
      </c>
      <c r="E83" s="18" t="s">
        <v>55</v>
      </c>
      <c r="F83" s="18" t="s">
        <v>55</v>
      </c>
      <c r="G83" s="18" t="s">
        <v>55</v>
      </c>
      <c r="H83" s="18" t="s">
        <v>55</v>
      </c>
      <c r="I83" s="18" t="s">
        <v>55</v>
      </c>
      <c r="J83" s="18" t="s">
        <v>55</v>
      </c>
      <c r="K83" s="18" t="s">
        <v>55</v>
      </c>
      <c r="L83" s="18" t="s">
        <v>55</v>
      </c>
      <c r="M83" s="18" t="s">
        <v>55</v>
      </c>
      <c r="N83" s="18" t="s">
        <v>55</v>
      </c>
      <c r="O83" s="18">
        <v>0</v>
      </c>
      <c r="P83" s="18">
        <v>0</v>
      </c>
    </row>
    <row r="84" ht="75" customHeight="1">
      <c r="A84" s="11" t="s">
        <v>244</v>
      </c>
      <c r="B84" s="10" t="s">
        <v>245</v>
      </c>
      <c r="C84" s="10" t="s">
        <v>246</v>
      </c>
      <c r="D84" s="18">
        <v>0</v>
      </c>
      <c r="E84" s="18" t="s">
        <v>55</v>
      </c>
      <c r="F84" s="18" t="s">
        <v>55</v>
      </c>
      <c r="G84" s="18" t="s">
        <v>55</v>
      </c>
      <c r="H84" s="18" t="s">
        <v>55</v>
      </c>
      <c r="I84" s="18" t="s">
        <v>55</v>
      </c>
      <c r="J84" s="18" t="s">
        <v>55</v>
      </c>
      <c r="K84" s="18" t="s">
        <v>55</v>
      </c>
      <c r="L84" s="18" t="s">
        <v>55</v>
      </c>
      <c r="M84" s="18" t="s">
        <v>55</v>
      </c>
      <c r="N84" s="18" t="s">
        <v>55</v>
      </c>
      <c r="O84" s="18">
        <v>0</v>
      </c>
      <c r="P84" s="18">
        <v>0</v>
      </c>
    </row>
    <row r="85" ht="63" customHeight="1">
      <c r="A85" s="11" t="s">
        <v>240</v>
      </c>
      <c r="B85" s="10" t="s">
        <v>247</v>
      </c>
      <c r="C85" s="10" t="s">
        <v>246</v>
      </c>
      <c r="D85" s="18">
        <v>0</v>
      </c>
      <c r="E85" s="18" t="s">
        <v>55</v>
      </c>
      <c r="F85" s="18" t="s">
        <v>55</v>
      </c>
      <c r="G85" s="18" t="s">
        <v>55</v>
      </c>
      <c r="H85" s="18" t="s">
        <v>55</v>
      </c>
      <c r="I85" s="18" t="s">
        <v>55</v>
      </c>
      <c r="J85" s="18" t="s">
        <v>55</v>
      </c>
      <c r="K85" s="18" t="s">
        <v>55</v>
      </c>
      <c r="L85" s="18" t="s">
        <v>55</v>
      </c>
      <c r="M85" s="18" t="s">
        <v>55</v>
      </c>
      <c r="N85" s="18" t="s">
        <v>55</v>
      </c>
      <c r="O85" s="18">
        <v>0</v>
      </c>
      <c r="P85" s="18">
        <v>0</v>
      </c>
    </row>
    <row r="86" ht="50" customHeight="1">
      <c r="A86" s="11" t="s">
        <v>242</v>
      </c>
      <c r="B86" s="10" t="s">
        <v>248</v>
      </c>
      <c r="C86" s="10" t="s">
        <v>246</v>
      </c>
      <c r="D86" s="18">
        <v>0</v>
      </c>
      <c r="E86" s="18" t="s">
        <v>55</v>
      </c>
      <c r="F86" s="18" t="s">
        <v>55</v>
      </c>
      <c r="G86" s="18" t="s">
        <v>55</v>
      </c>
      <c r="H86" s="18" t="s">
        <v>55</v>
      </c>
      <c r="I86" s="18" t="s">
        <v>55</v>
      </c>
      <c r="J86" s="18" t="s">
        <v>55</v>
      </c>
      <c r="K86" s="18" t="s">
        <v>55</v>
      </c>
      <c r="L86" s="18" t="s">
        <v>55</v>
      </c>
      <c r="M86" s="18" t="s">
        <v>55</v>
      </c>
      <c r="N86" s="18" t="s">
        <v>55</v>
      </c>
      <c r="O86" s="18">
        <v>0</v>
      </c>
      <c r="P86" s="18">
        <v>0</v>
      </c>
    </row>
    <row r="87" ht="50" customHeight="1">
      <c r="A87" s="11" t="s">
        <v>249</v>
      </c>
      <c r="B87" s="10" t="s">
        <v>250</v>
      </c>
      <c r="C87" s="10" t="s">
        <v>54</v>
      </c>
      <c r="D87" s="18">
        <v>0</v>
      </c>
      <c r="E87" s="18" t="s">
        <v>55</v>
      </c>
      <c r="F87" s="18" t="s">
        <v>55</v>
      </c>
      <c r="G87" s="18" t="s">
        <v>55</v>
      </c>
      <c r="H87" s="18" t="s">
        <v>55</v>
      </c>
      <c r="I87" s="18" t="s">
        <v>55</v>
      </c>
      <c r="J87" s="18" t="s">
        <v>55</v>
      </c>
      <c r="K87" s="18" t="s">
        <v>55</v>
      </c>
      <c r="L87" s="18" t="s">
        <v>55</v>
      </c>
      <c r="M87" s="18" t="s">
        <v>55</v>
      </c>
      <c r="N87" s="18" t="s">
        <v>55</v>
      </c>
      <c r="O87" s="18">
        <v>0</v>
      </c>
      <c r="P87" s="18">
        <v>0</v>
      </c>
    </row>
    <row r="88" ht="75" customHeight="1">
      <c r="A88" s="11" t="s">
        <v>251</v>
      </c>
      <c r="B88" s="10" t="s">
        <v>252</v>
      </c>
      <c r="C88" s="10" t="s">
        <v>253</v>
      </c>
      <c r="D88" s="18">
        <v>0</v>
      </c>
      <c r="E88" s="18" t="s">
        <v>55</v>
      </c>
      <c r="F88" s="18" t="s">
        <v>55</v>
      </c>
      <c r="G88" s="18" t="s">
        <v>55</v>
      </c>
      <c r="H88" s="18" t="s">
        <v>55</v>
      </c>
      <c r="I88" s="18" t="s">
        <v>55</v>
      </c>
      <c r="J88" s="18" t="s">
        <v>55</v>
      </c>
      <c r="K88" s="18" t="s">
        <v>55</v>
      </c>
      <c r="L88" s="18" t="s">
        <v>55</v>
      </c>
      <c r="M88" s="18" t="s">
        <v>55</v>
      </c>
      <c r="N88" s="18" t="s">
        <v>55</v>
      </c>
      <c r="O88" s="18">
        <v>0</v>
      </c>
      <c r="P88" s="18">
        <v>0</v>
      </c>
    </row>
    <row r="89" ht="25" customHeight="1">
      <c r="A89" s="11" t="s">
        <v>255</v>
      </c>
      <c r="B89" s="10" t="s">
        <v>256</v>
      </c>
      <c r="C89" s="10" t="s">
        <v>54</v>
      </c>
      <c r="D89" s="18">
        <v>326049657.91</v>
      </c>
      <c r="E89" s="18">
        <v>127709351.1</v>
      </c>
      <c r="F89" s="18" t="s">
        <v>55</v>
      </c>
      <c r="G89" s="18">
        <v>35605100</v>
      </c>
      <c r="H89" s="18" t="s">
        <v>55</v>
      </c>
      <c r="I89" s="18" t="s">
        <v>55</v>
      </c>
      <c r="J89" s="18" t="s">
        <v>55</v>
      </c>
      <c r="K89" s="18" t="s">
        <v>55</v>
      </c>
      <c r="L89" s="18">
        <v>162735206.81</v>
      </c>
      <c r="M89" s="18" t="s">
        <v>55</v>
      </c>
      <c r="N89" s="18" t="s">
        <v>55</v>
      </c>
      <c r="O89" s="18">
        <v>161690671.1</v>
      </c>
      <c r="P89" s="18">
        <v>161690671.1</v>
      </c>
    </row>
    <row r="90" ht="50" customHeight="1">
      <c r="A90" s="11" t="s">
        <v>257</v>
      </c>
      <c r="B90" s="10" t="s">
        <v>258</v>
      </c>
      <c r="C90" s="10" t="s">
        <v>225</v>
      </c>
      <c r="D90" s="18">
        <v>0</v>
      </c>
      <c r="E90" s="18" t="s">
        <v>55</v>
      </c>
      <c r="F90" s="18" t="s">
        <v>55</v>
      </c>
      <c r="G90" s="18" t="s">
        <v>55</v>
      </c>
      <c r="H90" s="18" t="s">
        <v>55</v>
      </c>
      <c r="I90" s="18" t="s">
        <v>55</v>
      </c>
      <c r="J90" s="18" t="s">
        <v>55</v>
      </c>
      <c r="K90" s="18" t="s">
        <v>55</v>
      </c>
      <c r="L90" s="18" t="s">
        <v>55</v>
      </c>
      <c r="M90" s="18" t="s">
        <v>55</v>
      </c>
      <c r="N90" s="18" t="s">
        <v>55</v>
      </c>
      <c r="O90" s="18">
        <v>0</v>
      </c>
      <c r="P90" s="18">
        <v>0</v>
      </c>
    </row>
    <row r="91" ht="50" customHeight="1">
      <c r="A91" s="11" t="s">
        <v>259</v>
      </c>
      <c r="B91" s="10" t="s">
        <v>260</v>
      </c>
      <c r="C91" s="10" t="s">
        <v>261</v>
      </c>
      <c r="D91" s="18">
        <v>0</v>
      </c>
      <c r="E91" s="18" t="s">
        <v>55</v>
      </c>
      <c r="F91" s="18" t="s">
        <v>55</v>
      </c>
      <c r="G91" s="18" t="s">
        <v>55</v>
      </c>
      <c r="H91" s="18" t="s">
        <v>55</v>
      </c>
      <c r="I91" s="18" t="s">
        <v>55</v>
      </c>
      <c r="J91" s="18" t="s">
        <v>55</v>
      </c>
      <c r="K91" s="18" t="s">
        <v>55</v>
      </c>
      <c r="L91" s="18" t="s">
        <v>55</v>
      </c>
      <c r="M91" s="18" t="s">
        <v>55</v>
      </c>
      <c r="N91" s="18" t="s">
        <v>55</v>
      </c>
      <c r="O91" s="18">
        <v>0</v>
      </c>
      <c r="P91" s="18">
        <v>0</v>
      </c>
    </row>
    <row r="92" ht="50" customHeight="1">
      <c r="A92" s="11" t="s">
        <v>259</v>
      </c>
      <c r="B92" s="10" t="s">
        <v>262</v>
      </c>
      <c r="C92" s="10" t="s">
        <v>261</v>
      </c>
      <c r="D92" s="18">
        <v>0</v>
      </c>
      <c r="E92" s="18" t="s">
        <v>55</v>
      </c>
      <c r="F92" s="18" t="s">
        <v>55</v>
      </c>
      <c r="G92" s="18" t="s">
        <v>55</v>
      </c>
      <c r="H92" s="18" t="s">
        <v>55</v>
      </c>
      <c r="I92" s="18" t="s">
        <v>55</v>
      </c>
      <c r="J92" s="18" t="s">
        <v>55</v>
      </c>
      <c r="K92" s="18" t="s">
        <v>55</v>
      </c>
      <c r="L92" s="18" t="s">
        <v>55</v>
      </c>
      <c r="M92" s="18" t="s">
        <v>55</v>
      </c>
      <c r="N92" s="18" t="s">
        <v>55</v>
      </c>
      <c r="O92" s="18">
        <v>0</v>
      </c>
      <c r="P92" s="18">
        <v>0</v>
      </c>
    </row>
    <row r="93" ht="50" customHeight="1">
      <c r="A93" s="11" t="s">
        <v>259</v>
      </c>
      <c r="B93" s="10" t="s">
        <v>263</v>
      </c>
      <c r="C93" s="10" t="s">
        <v>261</v>
      </c>
      <c r="D93" s="18">
        <v>0</v>
      </c>
      <c r="E93" s="18" t="s">
        <v>55</v>
      </c>
      <c r="F93" s="18" t="s">
        <v>55</v>
      </c>
      <c r="G93" s="18" t="s">
        <v>55</v>
      </c>
      <c r="H93" s="18" t="s">
        <v>55</v>
      </c>
      <c r="I93" s="18" t="s">
        <v>55</v>
      </c>
      <c r="J93" s="18" t="s">
        <v>55</v>
      </c>
      <c r="K93" s="18" t="s">
        <v>55</v>
      </c>
      <c r="L93" s="18" t="s">
        <v>55</v>
      </c>
      <c r="M93" s="18" t="s">
        <v>55</v>
      </c>
      <c r="N93" s="18" t="s">
        <v>55</v>
      </c>
      <c r="O93" s="18">
        <v>0</v>
      </c>
      <c r="P93" s="18">
        <v>0</v>
      </c>
    </row>
    <row r="94" ht="50" customHeight="1">
      <c r="A94" s="11" t="s">
        <v>259</v>
      </c>
      <c r="B94" s="10" t="s">
        <v>265</v>
      </c>
      <c r="C94" s="10" t="s">
        <v>261</v>
      </c>
      <c r="D94" s="18">
        <v>0</v>
      </c>
      <c r="E94" s="18" t="s">
        <v>55</v>
      </c>
      <c r="F94" s="18" t="s">
        <v>55</v>
      </c>
      <c r="G94" s="18" t="s">
        <v>55</v>
      </c>
      <c r="H94" s="18" t="s">
        <v>55</v>
      </c>
      <c r="I94" s="18" t="s">
        <v>55</v>
      </c>
      <c r="J94" s="18" t="s">
        <v>55</v>
      </c>
      <c r="K94" s="18" t="s">
        <v>55</v>
      </c>
      <c r="L94" s="18" t="s">
        <v>55</v>
      </c>
      <c r="M94" s="18" t="s">
        <v>55</v>
      </c>
      <c r="N94" s="18" t="s">
        <v>55</v>
      </c>
      <c r="O94" s="18">
        <v>0</v>
      </c>
      <c r="P94" s="18">
        <v>0</v>
      </c>
    </row>
    <row r="95" ht="25" customHeight="1">
      <c r="A95" s="11" t="s">
        <v>266</v>
      </c>
      <c r="B95" s="10" t="s">
        <v>267</v>
      </c>
      <c r="C95" s="10" t="s">
        <v>261</v>
      </c>
      <c r="D95" s="18">
        <v>0</v>
      </c>
      <c r="E95" s="18" t="s">
        <v>55</v>
      </c>
      <c r="F95" s="18" t="s">
        <v>55</v>
      </c>
      <c r="G95" s="18" t="s">
        <v>55</v>
      </c>
      <c r="H95" s="18" t="s">
        <v>55</v>
      </c>
      <c r="I95" s="18" t="s">
        <v>55</v>
      </c>
      <c r="J95" s="18" t="s">
        <v>55</v>
      </c>
      <c r="K95" s="18" t="s">
        <v>55</v>
      </c>
      <c r="L95" s="18" t="s">
        <v>55</v>
      </c>
      <c r="M95" s="18" t="s">
        <v>55</v>
      </c>
      <c r="N95" s="18" t="s">
        <v>55</v>
      </c>
      <c r="O95" s="18">
        <v>0</v>
      </c>
      <c r="P95" s="18">
        <v>0</v>
      </c>
    </row>
    <row r="96" ht="25" customHeight="1">
      <c r="A96" s="11" t="s">
        <v>269</v>
      </c>
      <c r="B96" s="10" t="s">
        <v>270</v>
      </c>
      <c r="C96" s="10" t="s">
        <v>261</v>
      </c>
      <c r="D96" s="18">
        <v>0</v>
      </c>
      <c r="E96" s="18" t="s">
        <v>55</v>
      </c>
      <c r="F96" s="18" t="s">
        <v>55</v>
      </c>
      <c r="G96" s="18" t="s">
        <v>55</v>
      </c>
      <c r="H96" s="18" t="s">
        <v>55</v>
      </c>
      <c r="I96" s="18" t="s">
        <v>55</v>
      </c>
      <c r="J96" s="18" t="s">
        <v>55</v>
      </c>
      <c r="K96" s="18" t="s">
        <v>55</v>
      </c>
      <c r="L96" s="18" t="s">
        <v>55</v>
      </c>
      <c r="M96" s="18" t="s">
        <v>55</v>
      </c>
      <c r="N96" s="18" t="s">
        <v>55</v>
      </c>
      <c r="O96" s="18">
        <v>0</v>
      </c>
      <c r="P96" s="18">
        <v>0</v>
      </c>
    </row>
    <row r="97" ht="25" customHeight="1">
      <c r="A97" s="11" t="s">
        <v>272</v>
      </c>
      <c r="B97" s="10" t="s">
        <v>273</v>
      </c>
      <c r="C97" s="10" t="s">
        <v>274</v>
      </c>
      <c r="D97" s="18">
        <v>285093545.72</v>
      </c>
      <c r="E97" s="18">
        <v>90334472.28</v>
      </c>
      <c r="F97" s="18" t="s">
        <v>55</v>
      </c>
      <c r="G97" s="18">
        <v>35605100</v>
      </c>
      <c r="H97" s="18" t="s">
        <v>55</v>
      </c>
      <c r="I97" s="18" t="s">
        <v>55</v>
      </c>
      <c r="J97" s="18" t="s">
        <v>55</v>
      </c>
      <c r="K97" s="18" t="s">
        <v>55</v>
      </c>
      <c r="L97" s="18">
        <v>159153973.44</v>
      </c>
      <c r="M97" s="18" t="s">
        <v>55</v>
      </c>
      <c r="N97" s="18" t="s">
        <v>55</v>
      </c>
      <c r="O97" s="18">
        <v>120737759.91</v>
      </c>
      <c r="P97" s="18">
        <v>120737759.91</v>
      </c>
    </row>
    <row r="98" ht="38" customHeight="1">
      <c r="A98" s="11" t="s">
        <v>275</v>
      </c>
      <c r="B98" s="10" t="s">
        <v>276</v>
      </c>
      <c r="C98" s="10" t="s">
        <v>274</v>
      </c>
      <c r="D98" s="18">
        <v>92575987.62</v>
      </c>
      <c r="E98" s="18">
        <v>58437982.28</v>
      </c>
      <c r="F98" s="18" t="s">
        <v>55</v>
      </c>
      <c r="G98" s="18">
        <v>8400000</v>
      </c>
      <c r="H98" s="18" t="s">
        <v>55</v>
      </c>
      <c r="I98" s="18" t="s">
        <v>55</v>
      </c>
      <c r="J98" s="18" t="s">
        <v>55</v>
      </c>
      <c r="K98" s="18" t="s">
        <v>55</v>
      </c>
      <c r="L98" s="18">
        <v>25738005.34</v>
      </c>
      <c r="M98" s="18" t="s">
        <v>55</v>
      </c>
      <c r="N98" s="18" t="s">
        <v>55</v>
      </c>
      <c r="O98" s="18">
        <v>72175987.62</v>
      </c>
      <c r="P98" s="18">
        <v>72175987.62</v>
      </c>
    </row>
    <row r="99" ht="38" customHeight="1">
      <c r="A99" s="11" t="s">
        <v>277</v>
      </c>
      <c r="B99" s="10" t="s">
        <v>278</v>
      </c>
      <c r="C99" s="10" t="s">
        <v>274</v>
      </c>
      <c r="D99" s="18">
        <v>1459628</v>
      </c>
      <c r="E99" s="18">
        <v>1133333</v>
      </c>
      <c r="F99" s="18" t="s">
        <v>55</v>
      </c>
      <c r="G99" s="18" t="s">
        <v>55</v>
      </c>
      <c r="H99" s="18" t="s">
        <v>55</v>
      </c>
      <c r="I99" s="18" t="s">
        <v>55</v>
      </c>
      <c r="J99" s="18" t="s">
        <v>55</v>
      </c>
      <c r="K99" s="18" t="s">
        <v>55</v>
      </c>
      <c r="L99" s="18">
        <v>326295</v>
      </c>
      <c r="M99" s="18" t="s">
        <v>55</v>
      </c>
      <c r="N99" s="18" t="s">
        <v>55</v>
      </c>
      <c r="O99" s="18">
        <v>1459628</v>
      </c>
      <c r="P99" s="18">
        <v>1459628</v>
      </c>
    </row>
    <row r="100" ht="25" customHeight="1">
      <c r="A100" s="11" t="s">
        <v>148</v>
      </c>
      <c r="B100" s="10" t="s">
        <v>280</v>
      </c>
      <c r="C100" s="10" t="s">
        <v>274</v>
      </c>
      <c r="D100" s="18">
        <v>0</v>
      </c>
      <c r="E100" s="18" t="s">
        <v>55</v>
      </c>
      <c r="F100" s="18" t="s">
        <v>55</v>
      </c>
      <c r="G100" s="18" t="s">
        <v>55</v>
      </c>
      <c r="H100" s="18" t="s">
        <v>55</v>
      </c>
      <c r="I100" s="18" t="s">
        <v>55</v>
      </c>
      <c r="J100" s="18" t="s">
        <v>55</v>
      </c>
      <c r="K100" s="18" t="s">
        <v>55</v>
      </c>
      <c r="L100" s="18" t="s">
        <v>55</v>
      </c>
      <c r="M100" s="18" t="s">
        <v>55</v>
      </c>
      <c r="N100" s="18" t="s">
        <v>55</v>
      </c>
      <c r="O100" s="18">
        <v>0</v>
      </c>
      <c r="P100" s="18">
        <v>0</v>
      </c>
    </row>
    <row r="101" ht="50" customHeight="1">
      <c r="A101" s="11" t="s">
        <v>281</v>
      </c>
      <c r="B101" s="10" t="s">
        <v>282</v>
      </c>
      <c r="C101" s="10" t="s">
        <v>274</v>
      </c>
      <c r="D101" s="18">
        <v>4530846.32</v>
      </c>
      <c r="E101" s="18">
        <v>2200000</v>
      </c>
      <c r="F101" s="18" t="s">
        <v>55</v>
      </c>
      <c r="G101" s="18" t="s">
        <v>55</v>
      </c>
      <c r="H101" s="18" t="s">
        <v>55</v>
      </c>
      <c r="I101" s="18" t="s">
        <v>55</v>
      </c>
      <c r="J101" s="18" t="s">
        <v>55</v>
      </c>
      <c r="K101" s="18" t="s">
        <v>55</v>
      </c>
      <c r="L101" s="18">
        <v>2330846.32</v>
      </c>
      <c r="M101" s="18" t="s">
        <v>55</v>
      </c>
      <c r="N101" s="18" t="s">
        <v>55</v>
      </c>
      <c r="O101" s="18">
        <v>4530846.32</v>
      </c>
      <c r="P101" s="18">
        <v>4530846.32</v>
      </c>
    </row>
    <row r="102" ht="25" customHeight="1">
      <c r="A102" s="11" t="s">
        <v>284</v>
      </c>
      <c r="B102" s="10" t="s">
        <v>285</v>
      </c>
      <c r="C102" s="10" t="s">
        <v>274</v>
      </c>
      <c r="D102" s="18">
        <v>0</v>
      </c>
      <c r="E102" s="18" t="s">
        <v>55</v>
      </c>
      <c r="F102" s="18" t="s">
        <v>55</v>
      </c>
      <c r="G102" s="18" t="s">
        <v>55</v>
      </c>
      <c r="H102" s="18" t="s">
        <v>55</v>
      </c>
      <c r="I102" s="18" t="s">
        <v>55</v>
      </c>
      <c r="J102" s="18" t="s">
        <v>55</v>
      </c>
      <c r="K102" s="18" t="s">
        <v>55</v>
      </c>
      <c r="L102" s="18" t="s">
        <v>55</v>
      </c>
      <c r="M102" s="18" t="s">
        <v>55</v>
      </c>
      <c r="N102" s="18" t="s">
        <v>55</v>
      </c>
      <c r="O102" s="18">
        <v>0</v>
      </c>
      <c r="P102" s="18">
        <v>0</v>
      </c>
    </row>
    <row r="103" ht="25" customHeight="1">
      <c r="A103" s="11" t="s">
        <v>287</v>
      </c>
      <c r="B103" s="10" t="s">
        <v>288</v>
      </c>
      <c r="C103" s="10" t="s">
        <v>274</v>
      </c>
      <c r="D103" s="18">
        <v>22894594.98</v>
      </c>
      <c r="E103" s="18">
        <v>8104649.28</v>
      </c>
      <c r="F103" s="18" t="s">
        <v>55</v>
      </c>
      <c r="G103" s="18" t="s">
        <v>55</v>
      </c>
      <c r="H103" s="18" t="s">
        <v>55</v>
      </c>
      <c r="I103" s="18" t="s">
        <v>55</v>
      </c>
      <c r="J103" s="18" t="s">
        <v>55</v>
      </c>
      <c r="K103" s="18" t="s">
        <v>55</v>
      </c>
      <c r="L103" s="18">
        <v>14789945.7</v>
      </c>
      <c r="M103" s="18" t="s">
        <v>55</v>
      </c>
      <c r="N103" s="18" t="s">
        <v>55</v>
      </c>
      <c r="O103" s="18">
        <v>10894594.98</v>
      </c>
      <c r="P103" s="18">
        <v>10894594.98</v>
      </c>
    </row>
    <row r="104" ht="25" customHeight="1">
      <c r="A104" s="11" t="s">
        <v>289</v>
      </c>
      <c r="B104" s="10" t="s">
        <v>290</v>
      </c>
      <c r="C104" s="10" t="s">
        <v>274</v>
      </c>
      <c r="D104" s="18">
        <v>63690918.32</v>
      </c>
      <c r="E104" s="18">
        <v>47000000</v>
      </c>
      <c r="F104" s="18" t="s">
        <v>55</v>
      </c>
      <c r="G104" s="18">
        <v>8400000</v>
      </c>
      <c r="H104" s="18" t="s">
        <v>55</v>
      </c>
      <c r="I104" s="18" t="s">
        <v>55</v>
      </c>
      <c r="J104" s="18" t="s">
        <v>55</v>
      </c>
      <c r="K104" s="18" t="s">
        <v>55</v>
      </c>
      <c r="L104" s="18">
        <v>8290918.32</v>
      </c>
      <c r="M104" s="18" t="s">
        <v>55</v>
      </c>
      <c r="N104" s="18" t="s">
        <v>55</v>
      </c>
      <c r="O104" s="18">
        <v>55290918.32</v>
      </c>
      <c r="P104" s="18">
        <v>55290918.32</v>
      </c>
    </row>
    <row r="105" ht="25" customHeight="1">
      <c r="A105" s="11" t="s">
        <v>291</v>
      </c>
      <c r="B105" s="10" t="s">
        <v>292</v>
      </c>
      <c r="C105" s="10" t="s">
        <v>274</v>
      </c>
      <c r="D105" s="18">
        <v>0</v>
      </c>
      <c r="E105" s="18" t="s">
        <v>55</v>
      </c>
      <c r="F105" s="18" t="s">
        <v>55</v>
      </c>
      <c r="G105" s="18" t="s">
        <v>55</v>
      </c>
      <c r="H105" s="18" t="s">
        <v>55</v>
      </c>
      <c r="I105" s="18" t="s">
        <v>55</v>
      </c>
      <c r="J105" s="18" t="s">
        <v>55</v>
      </c>
      <c r="K105" s="18" t="s">
        <v>55</v>
      </c>
      <c r="L105" s="18" t="s">
        <v>55</v>
      </c>
      <c r="M105" s="18" t="s">
        <v>55</v>
      </c>
      <c r="N105" s="18" t="s">
        <v>55</v>
      </c>
      <c r="O105" s="18">
        <v>0</v>
      </c>
      <c r="P105" s="18">
        <v>0</v>
      </c>
    </row>
    <row r="106" ht="38" customHeight="1">
      <c r="A106" s="11" t="s">
        <v>294</v>
      </c>
      <c r="B106" s="10" t="s">
        <v>295</v>
      </c>
      <c r="C106" s="10" t="s">
        <v>274</v>
      </c>
      <c r="D106" s="18">
        <v>192517558.1</v>
      </c>
      <c r="E106" s="18">
        <v>31896490</v>
      </c>
      <c r="F106" s="18" t="s">
        <v>55</v>
      </c>
      <c r="G106" s="18">
        <v>27205100</v>
      </c>
      <c r="H106" s="18" t="s">
        <v>55</v>
      </c>
      <c r="I106" s="18" t="s">
        <v>55</v>
      </c>
      <c r="J106" s="18" t="s">
        <v>55</v>
      </c>
      <c r="K106" s="18" t="s">
        <v>55</v>
      </c>
      <c r="L106" s="18">
        <v>133415968.1</v>
      </c>
      <c r="M106" s="18" t="s">
        <v>55</v>
      </c>
      <c r="N106" s="18" t="s">
        <v>55</v>
      </c>
      <c r="O106" s="18">
        <v>48561772.29</v>
      </c>
      <c r="P106" s="18">
        <v>48561772.29</v>
      </c>
    </row>
    <row r="107" ht="38" customHeight="1">
      <c r="A107" s="11" t="s">
        <v>296</v>
      </c>
      <c r="B107" s="10" t="s">
        <v>297</v>
      </c>
      <c r="C107" s="10" t="s">
        <v>274</v>
      </c>
      <c r="D107" s="18">
        <v>104600618</v>
      </c>
      <c r="E107" s="18">
        <v>5000000</v>
      </c>
      <c r="F107" s="18" t="s">
        <v>55</v>
      </c>
      <c r="G107" s="18">
        <v>17090618</v>
      </c>
      <c r="H107" s="18" t="s">
        <v>55</v>
      </c>
      <c r="I107" s="18" t="s">
        <v>55</v>
      </c>
      <c r="J107" s="18" t="s">
        <v>55</v>
      </c>
      <c r="K107" s="18" t="s">
        <v>55</v>
      </c>
      <c r="L107" s="18">
        <v>82510000</v>
      </c>
      <c r="M107" s="18" t="s">
        <v>55</v>
      </c>
      <c r="N107" s="18" t="s">
        <v>55</v>
      </c>
      <c r="O107" s="18">
        <v>12510000</v>
      </c>
      <c r="P107" s="18">
        <v>12510000</v>
      </c>
    </row>
    <row r="108" ht="25" customHeight="1">
      <c r="A108" s="11" t="s">
        <v>299</v>
      </c>
      <c r="B108" s="10" t="s">
        <v>300</v>
      </c>
      <c r="C108" s="10" t="s">
        <v>274</v>
      </c>
      <c r="D108" s="18">
        <v>0</v>
      </c>
      <c r="E108" s="18" t="s">
        <v>55</v>
      </c>
      <c r="F108" s="18" t="s">
        <v>55</v>
      </c>
      <c r="G108" s="18" t="s">
        <v>55</v>
      </c>
      <c r="H108" s="18" t="s">
        <v>55</v>
      </c>
      <c r="I108" s="18" t="s">
        <v>55</v>
      </c>
      <c r="J108" s="18" t="s">
        <v>55</v>
      </c>
      <c r="K108" s="18" t="s">
        <v>55</v>
      </c>
      <c r="L108" s="18" t="s">
        <v>55</v>
      </c>
      <c r="M108" s="18" t="s">
        <v>55</v>
      </c>
      <c r="N108" s="18" t="s">
        <v>55</v>
      </c>
      <c r="O108" s="18">
        <v>0</v>
      </c>
      <c r="P108" s="18">
        <v>0</v>
      </c>
    </row>
    <row r="109" ht="25" customHeight="1">
      <c r="A109" s="11" t="s">
        <v>301</v>
      </c>
      <c r="B109" s="10" t="s">
        <v>302</v>
      </c>
      <c r="C109" s="10" t="s">
        <v>274</v>
      </c>
      <c r="D109" s="18">
        <v>0</v>
      </c>
      <c r="E109" s="18" t="s">
        <v>55</v>
      </c>
      <c r="F109" s="18" t="s">
        <v>55</v>
      </c>
      <c r="G109" s="18" t="s">
        <v>55</v>
      </c>
      <c r="H109" s="18" t="s">
        <v>55</v>
      </c>
      <c r="I109" s="18" t="s">
        <v>55</v>
      </c>
      <c r="J109" s="18" t="s">
        <v>55</v>
      </c>
      <c r="K109" s="18" t="s">
        <v>55</v>
      </c>
      <c r="L109" s="18" t="s">
        <v>55</v>
      </c>
      <c r="M109" s="18" t="s">
        <v>55</v>
      </c>
      <c r="N109" s="18" t="s">
        <v>55</v>
      </c>
      <c r="O109" s="18">
        <v>0</v>
      </c>
      <c r="P109" s="18">
        <v>0</v>
      </c>
    </row>
    <row r="110" ht="50" customHeight="1">
      <c r="A110" s="11" t="s">
        <v>304</v>
      </c>
      <c r="B110" s="10" t="s">
        <v>305</v>
      </c>
      <c r="C110" s="10" t="s">
        <v>274</v>
      </c>
      <c r="D110" s="18">
        <v>0</v>
      </c>
      <c r="E110" s="18" t="s">
        <v>55</v>
      </c>
      <c r="F110" s="18" t="s">
        <v>55</v>
      </c>
      <c r="G110" s="18" t="s">
        <v>55</v>
      </c>
      <c r="H110" s="18" t="s">
        <v>55</v>
      </c>
      <c r="I110" s="18" t="s">
        <v>55</v>
      </c>
      <c r="J110" s="18" t="s">
        <v>55</v>
      </c>
      <c r="K110" s="18" t="s">
        <v>55</v>
      </c>
      <c r="L110" s="18" t="s">
        <v>55</v>
      </c>
      <c r="M110" s="18" t="s">
        <v>55</v>
      </c>
      <c r="N110" s="18" t="s">
        <v>55</v>
      </c>
      <c r="O110" s="18">
        <v>0</v>
      </c>
      <c r="P110" s="18">
        <v>0</v>
      </c>
    </row>
    <row r="111" ht="25" customHeight="1">
      <c r="A111" s="11" t="s">
        <v>307</v>
      </c>
      <c r="B111" s="10" t="s">
        <v>308</v>
      </c>
      <c r="C111" s="10" t="s">
        <v>274</v>
      </c>
      <c r="D111" s="18">
        <v>18778342.89</v>
      </c>
      <c r="E111" s="18" t="s">
        <v>55</v>
      </c>
      <c r="F111" s="18" t="s">
        <v>55</v>
      </c>
      <c r="G111" s="18">
        <v>6825000</v>
      </c>
      <c r="H111" s="18" t="s">
        <v>55</v>
      </c>
      <c r="I111" s="18" t="s">
        <v>55</v>
      </c>
      <c r="J111" s="18" t="s">
        <v>55</v>
      </c>
      <c r="K111" s="18" t="s">
        <v>55</v>
      </c>
      <c r="L111" s="18">
        <v>11953342.89</v>
      </c>
      <c r="M111" s="18" t="s">
        <v>55</v>
      </c>
      <c r="N111" s="18" t="s">
        <v>55</v>
      </c>
      <c r="O111" s="18">
        <v>11953342.89</v>
      </c>
      <c r="P111" s="18">
        <v>11953342.89</v>
      </c>
    </row>
    <row r="112" ht="25" customHeight="1">
      <c r="A112" s="11" t="s">
        <v>310</v>
      </c>
      <c r="B112" s="10" t="s">
        <v>311</v>
      </c>
      <c r="C112" s="10" t="s">
        <v>274</v>
      </c>
      <c r="D112" s="18">
        <v>2883810</v>
      </c>
      <c r="E112" s="18">
        <v>2387810</v>
      </c>
      <c r="F112" s="18" t="s">
        <v>55</v>
      </c>
      <c r="G112" s="18" t="s">
        <v>55</v>
      </c>
      <c r="H112" s="18" t="s">
        <v>55</v>
      </c>
      <c r="I112" s="18" t="s">
        <v>55</v>
      </c>
      <c r="J112" s="18" t="s">
        <v>55</v>
      </c>
      <c r="K112" s="18" t="s">
        <v>55</v>
      </c>
      <c r="L112" s="18">
        <v>496000</v>
      </c>
      <c r="M112" s="18" t="s">
        <v>55</v>
      </c>
      <c r="N112" s="18" t="s">
        <v>55</v>
      </c>
      <c r="O112" s="18">
        <v>2883810</v>
      </c>
      <c r="P112" s="18">
        <v>2883810</v>
      </c>
    </row>
    <row r="113" ht="25" customHeight="1">
      <c r="A113" s="11" t="s">
        <v>313</v>
      </c>
      <c r="B113" s="10" t="s">
        <v>314</v>
      </c>
      <c r="C113" s="10" t="s">
        <v>274</v>
      </c>
      <c r="D113" s="18">
        <v>10142005.81</v>
      </c>
      <c r="E113" s="18">
        <v>6500000</v>
      </c>
      <c r="F113" s="18" t="s">
        <v>55</v>
      </c>
      <c r="G113" s="18" t="s">
        <v>55</v>
      </c>
      <c r="H113" s="18" t="s">
        <v>55</v>
      </c>
      <c r="I113" s="18" t="s">
        <v>55</v>
      </c>
      <c r="J113" s="18" t="s">
        <v>55</v>
      </c>
      <c r="K113" s="18" t="s">
        <v>55</v>
      </c>
      <c r="L113" s="18">
        <v>3642005.81</v>
      </c>
      <c r="M113" s="18" t="s">
        <v>55</v>
      </c>
      <c r="N113" s="18" t="s">
        <v>55</v>
      </c>
      <c r="O113" s="18">
        <v>6500000</v>
      </c>
      <c r="P113" s="18">
        <v>6500000</v>
      </c>
    </row>
    <row r="114" ht="25" customHeight="1">
      <c r="A114" s="11" t="s">
        <v>315</v>
      </c>
      <c r="B114" s="10" t="s">
        <v>316</v>
      </c>
      <c r="C114" s="10" t="s">
        <v>274</v>
      </c>
      <c r="D114" s="18">
        <v>3489482</v>
      </c>
      <c r="E114" s="18" t="s">
        <v>55</v>
      </c>
      <c r="F114" s="18" t="s">
        <v>55</v>
      </c>
      <c r="G114" s="18">
        <v>3289482</v>
      </c>
      <c r="H114" s="18" t="s">
        <v>55</v>
      </c>
      <c r="I114" s="18" t="s">
        <v>55</v>
      </c>
      <c r="J114" s="18" t="s">
        <v>55</v>
      </c>
      <c r="K114" s="18" t="s">
        <v>55</v>
      </c>
      <c r="L114" s="18">
        <v>200000</v>
      </c>
      <c r="M114" s="18" t="s">
        <v>55</v>
      </c>
      <c r="N114" s="18" t="s">
        <v>55</v>
      </c>
      <c r="O114" s="18">
        <v>200000</v>
      </c>
      <c r="P114" s="18">
        <v>200000</v>
      </c>
    </row>
    <row r="115" ht="25" customHeight="1">
      <c r="A115" s="11" t="s">
        <v>318</v>
      </c>
      <c r="B115" s="10" t="s">
        <v>319</v>
      </c>
      <c r="C115" s="10" t="s">
        <v>274</v>
      </c>
      <c r="D115" s="18">
        <v>52623299.4</v>
      </c>
      <c r="E115" s="18">
        <v>18008680</v>
      </c>
      <c r="F115" s="18" t="s">
        <v>55</v>
      </c>
      <c r="G115" s="18" t="s">
        <v>55</v>
      </c>
      <c r="H115" s="18" t="s">
        <v>55</v>
      </c>
      <c r="I115" s="18" t="s">
        <v>55</v>
      </c>
      <c r="J115" s="18" t="s">
        <v>55</v>
      </c>
      <c r="K115" s="18" t="s">
        <v>55</v>
      </c>
      <c r="L115" s="18">
        <v>34614619.4</v>
      </c>
      <c r="M115" s="18" t="s">
        <v>55</v>
      </c>
      <c r="N115" s="18" t="s">
        <v>55</v>
      </c>
      <c r="O115" s="18">
        <v>14514619.4</v>
      </c>
      <c r="P115" s="18">
        <v>14514619.4</v>
      </c>
    </row>
    <row r="116" ht="50" customHeight="1">
      <c r="A116" s="11" t="s">
        <v>321</v>
      </c>
      <c r="B116" s="10" t="s">
        <v>322</v>
      </c>
      <c r="C116" s="10" t="s">
        <v>274</v>
      </c>
      <c r="D116" s="18">
        <v>0</v>
      </c>
      <c r="E116" s="18" t="s">
        <v>55</v>
      </c>
      <c r="F116" s="18" t="s">
        <v>55</v>
      </c>
      <c r="G116" s="18" t="s">
        <v>55</v>
      </c>
      <c r="H116" s="18" t="s">
        <v>55</v>
      </c>
      <c r="I116" s="18" t="s">
        <v>55</v>
      </c>
      <c r="J116" s="18" t="s">
        <v>55</v>
      </c>
      <c r="K116" s="18" t="s">
        <v>55</v>
      </c>
      <c r="L116" s="18" t="s">
        <v>55</v>
      </c>
      <c r="M116" s="18" t="s">
        <v>55</v>
      </c>
      <c r="N116" s="18" t="s">
        <v>55</v>
      </c>
      <c r="O116" s="18">
        <v>0</v>
      </c>
      <c r="P116" s="18">
        <v>0</v>
      </c>
    </row>
    <row r="117" ht="63" customHeight="1">
      <c r="A117" s="11" t="s">
        <v>323</v>
      </c>
      <c r="B117" s="10" t="s">
        <v>324</v>
      </c>
      <c r="C117" s="10" t="s">
        <v>274</v>
      </c>
      <c r="D117" s="18">
        <v>0</v>
      </c>
      <c r="E117" s="18" t="s">
        <v>55</v>
      </c>
      <c r="F117" s="18" t="s">
        <v>55</v>
      </c>
      <c r="G117" s="18" t="s">
        <v>55</v>
      </c>
      <c r="H117" s="18" t="s">
        <v>55</v>
      </c>
      <c r="I117" s="18" t="s">
        <v>55</v>
      </c>
      <c r="J117" s="18" t="s">
        <v>55</v>
      </c>
      <c r="K117" s="18" t="s">
        <v>55</v>
      </c>
      <c r="L117" s="18" t="s">
        <v>55</v>
      </c>
      <c r="M117" s="18" t="s">
        <v>55</v>
      </c>
      <c r="N117" s="18" t="s">
        <v>55</v>
      </c>
      <c r="O117" s="18">
        <v>0</v>
      </c>
      <c r="P117" s="18">
        <v>0</v>
      </c>
    </row>
    <row r="118" ht="75" customHeight="1">
      <c r="A118" s="11" t="s">
        <v>326</v>
      </c>
      <c r="B118" s="10" t="s">
        <v>327</v>
      </c>
      <c r="C118" s="10" t="s">
        <v>274</v>
      </c>
      <c r="D118" s="18">
        <v>0</v>
      </c>
      <c r="E118" s="18" t="s">
        <v>55</v>
      </c>
      <c r="F118" s="18" t="s">
        <v>55</v>
      </c>
      <c r="G118" s="18" t="s">
        <v>55</v>
      </c>
      <c r="H118" s="18" t="s">
        <v>55</v>
      </c>
      <c r="I118" s="18" t="s">
        <v>55</v>
      </c>
      <c r="J118" s="18" t="s">
        <v>55</v>
      </c>
      <c r="K118" s="18" t="s">
        <v>55</v>
      </c>
      <c r="L118" s="18" t="s">
        <v>55</v>
      </c>
      <c r="M118" s="18" t="s">
        <v>55</v>
      </c>
      <c r="N118" s="18" t="s">
        <v>55</v>
      </c>
      <c r="O118" s="18">
        <v>0</v>
      </c>
      <c r="P118" s="18">
        <v>0</v>
      </c>
    </row>
    <row r="119" ht="88" customHeight="1">
      <c r="A119" s="11" t="s">
        <v>329</v>
      </c>
      <c r="B119" s="10" t="s">
        <v>330</v>
      </c>
      <c r="C119" s="10" t="s">
        <v>331</v>
      </c>
      <c r="D119" s="18">
        <v>0</v>
      </c>
      <c r="E119" s="18" t="s">
        <v>55</v>
      </c>
      <c r="F119" s="18" t="s">
        <v>55</v>
      </c>
      <c r="G119" s="18" t="s">
        <v>55</v>
      </c>
      <c r="H119" s="18" t="s">
        <v>55</v>
      </c>
      <c r="I119" s="18" t="s">
        <v>55</v>
      </c>
      <c r="J119" s="18" t="s">
        <v>55</v>
      </c>
      <c r="K119" s="18" t="s">
        <v>55</v>
      </c>
      <c r="L119" s="18" t="s">
        <v>55</v>
      </c>
      <c r="M119" s="18" t="s">
        <v>55</v>
      </c>
      <c r="N119" s="18" t="s">
        <v>55</v>
      </c>
      <c r="O119" s="18">
        <v>0</v>
      </c>
      <c r="P119" s="18">
        <v>0</v>
      </c>
    </row>
    <row r="120" ht="25" customHeight="1">
      <c r="A120" s="11" t="s">
        <v>332</v>
      </c>
      <c r="B120" s="10" t="s">
        <v>333</v>
      </c>
      <c r="C120" s="10" t="s">
        <v>334</v>
      </c>
      <c r="D120" s="18">
        <v>40956112.19</v>
      </c>
      <c r="E120" s="18">
        <v>37374878.82</v>
      </c>
      <c r="F120" s="18" t="s">
        <v>55</v>
      </c>
      <c r="G120" s="18" t="s">
        <v>55</v>
      </c>
      <c r="H120" s="18" t="s">
        <v>55</v>
      </c>
      <c r="I120" s="18" t="s">
        <v>55</v>
      </c>
      <c r="J120" s="18" t="s">
        <v>55</v>
      </c>
      <c r="K120" s="18" t="s">
        <v>55</v>
      </c>
      <c r="L120" s="18">
        <v>3581233.37</v>
      </c>
      <c r="M120" s="18" t="s">
        <v>55</v>
      </c>
      <c r="N120" s="18" t="s">
        <v>55</v>
      </c>
      <c r="O120" s="18">
        <v>40952911.19</v>
      </c>
      <c r="P120" s="18">
        <v>40952911.19</v>
      </c>
    </row>
    <row r="121" ht="50" customHeight="1">
      <c r="A121" s="11" t="s">
        <v>335</v>
      </c>
      <c r="B121" s="10" t="s">
        <v>336</v>
      </c>
      <c r="C121" s="10" t="s">
        <v>337</v>
      </c>
      <c r="D121" s="18">
        <v>0</v>
      </c>
      <c r="E121" s="18" t="s">
        <v>55</v>
      </c>
      <c r="F121" s="18" t="s">
        <v>55</v>
      </c>
      <c r="G121" s="18" t="s">
        <v>55</v>
      </c>
      <c r="H121" s="18" t="s">
        <v>55</v>
      </c>
      <c r="I121" s="18" t="s">
        <v>55</v>
      </c>
      <c r="J121" s="18" t="s">
        <v>55</v>
      </c>
      <c r="K121" s="18" t="s">
        <v>55</v>
      </c>
      <c r="L121" s="18" t="s">
        <v>55</v>
      </c>
      <c r="M121" s="18" t="s">
        <v>55</v>
      </c>
      <c r="N121" s="18" t="s">
        <v>55</v>
      </c>
      <c r="O121" s="18">
        <v>0</v>
      </c>
      <c r="P121" s="18">
        <v>0</v>
      </c>
    </row>
    <row r="122" ht="63" customHeight="1">
      <c r="A122" s="11" t="s">
        <v>338</v>
      </c>
      <c r="B122" s="10" t="s">
        <v>339</v>
      </c>
      <c r="C122" s="10" t="s">
        <v>340</v>
      </c>
      <c r="D122" s="18">
        <v>0</v>
      </c>
      <c r="E122" s="18" t="s">
        <v>55</v>
      </c>
      <c r="F122" s="18" t="s">
        <v>55</v>
      </c>
      <c r="G122" s="18" t="s">
        <v>55</v>
      </c>
      <c r="H122" s="18" t="s">
        <v>55</v>
      </c>
      <c r="I122" s="18" t="s">
        <v>55</v>
      </c>
      <c r="J122" s="18" t="s">
        <v>55</v>
      </c>
      <c r="K122" s="18" t="s">
        <v>55</v>
      </c>
      <c r="L122" s="18" t="s">
        <v>55</v>
      </c>
      <c r="M122" s="18" t="s">
        <v>55</v>
      </c>
      <c r="N122" s="18" t="s">
        <v>55</v>
      </c>
      <c r="O122" s="18">
        <v>0</v>
      </c>
      <c r="P122" s="18">
        <v>0</v>
      </c>
    </row>
    <row r="123" ht="50" customHeight="1">
      <c r="A123" s="11" t="s">
        <v>341</v>
      </c>
      <c r="B123" s="10" t="s">
        <v>342</v>
      </c>
      <c r="C123" s="10" t="s">
        <v>343</v>
      </c>
      <c r="D123" s="18">
        <v>0</v>
      </c>
      <c r="E123" s="18" t="s">
        <v>55</v>
      </c>
      <c r="F123" s="18" t="s">
        <v>55</v>
      </c>
      <c r="G123" s="18" t="s">
        <v>55</v>
      </c>
      <c r="H123" s="18" t="s">
        <v>55</v>
      </c>
      <c r="I123" s="18" t="s">
        <v>55</v>
      </c>
      <c r="J123" s="18" t="s">
        <v>55</v>
      </c>
      <c r="K123" s="18" t="s">
        <v>55</v>
      </c>
      <c r="L123" s="18" t="s">
        <v>55</v>
      </c>
      <c r="M123" s="18" t="s">
        <v>55</v>
      </c>
      <c r="N123" s="18" t="s">
        <v>55</v>
      </c>
      <c r="O123" s="18">
        <v>0</v>
      </c>
      <c r="P123" s="18">
        <v>0</v>
      </c>
    </row>
    <row r="124" ht="25" customHeight="1">
      <c r="A124" s="11" t="s">
        <v>344</v>
      </c>
      <c r="B124" s="10" t="s">
        <v>345</v>
      </c>
      <c r="C124" s="10" t="s">
        <v>346</v>
      </c>
      <c r="D124" s="18">
        <v>0</v>
      </c>
      <c r="E124" s="18" t="s">
        <v>55</v>
      </c>
      <c r="F124" s="18" t="s">
        <v>55</v>
      </c>
      <c r="G124" s="18" t="s">
        <v>55</v>
      </c>
      <c r="H124" s="18" t="s">
        <v>55</v>
      </c>
      <c r="I124" s="18" t="s">
        <v>55</v>
      </c>
      <c r="J124" s="18" t="s">
        <v>55</v>
      </c>
      <c r="K124" s="18" t="s">
        <v>55</v>
      </c>
      <c r="L124" s="18" t="s">
        <v>55</v>
      </c>
      <c r="M124" s="18" t="s">
        <v>55</v>
      </c>
      <c r="N124" s="18" t="s">
        <v>55</v>
      </c>
      <c r="O124" s="18">
        <v>0</v>
      </c>
      <c r="P124" s="18">
        <v>0</v>
      </c>
    </row>
    <row r="125" ht="38" customHeight="1">
      <c r="A125" s="11" t="s">
        <v>347</v>
      </c>
      <c r="B125" s="10" t="s">
        <v>348</v>
      </c>
      <c r="C125" s="10"/>
      <c r="D125" s="18">
        <v>0</v>
      </c>
      <c r="E125" s="18" t="s">
        <v>55</v>
      </c>
      <c r="F125" s="18" t="s">
        <v>55</v>
      </c>
      <c r="G125" s="18" t="s">
        <v>55</v>
      </c>
      <c r="H125" s="18" t="s">
        <v>55</v>
      </c>
      <c r="I125" s="18" t="s">
        <v>55</v>
      </c>
      <c r="J125" s="18" t="s">
        <v>55</v>
      </c>
      <c r="K125" s="18" t="s">
        <v>55</v>
      </c>
      <c r="L125" s="18" t="s">
        <v>55</v>
      </c>
      <c r="M125" s="18" t="s">
        <v>55</v>
      </c>
      <c r="N125" s="18" t="s">
        <v>55</v>
      </c>
      <c r="O125" s="18">
        <v>0</v>
      </c>
      <c r="P125" s="18">
        <v>0</v>
      </c>
    </row>
    <row r="126" ht="25" customHeight="1">
      <c r="A126" s="11" t="s">
        <v>349</v>
      </c>
      <c r="B126" s="10" t="s">
        <v>350</v>
      </c>
      <c r="C126" s="10"/>
      <c r="D126" s="18">
        <v>0</v>
      </c>
      <c r="E126" s="18" t="s">
        <v>55</v>
      </c>
      <c r="F126" s="18" t="s">
        <v>55</v>
      </c>
      <c r="G126" s="18" t="s">
        <v>55</v>
      </c>
      <c r="H126" s="18" t="s">
        <v>55</v>
      </c>
      <c r="I126" s="18" t="s">
        <v>55</v>
      </c>
      <c r="J126" s="18" t="s">
        <v>55</v>
      </c>
      <c r="K126" s="18" t="s">
        <v>55</v>
      </c>
      <c r="L126" s="18" t="s">
        <v>55</v>
      </c>
      <c r="M126" s="18" t="s">
        <v>55</v>
      </c>
      <c r="N126" s="18" t="s">
        <v>55</v>
      </c>
      <c r="O126" s="18">
        <v>0</v>
      </c>
      <c r="P126" s="18">
        <v>0</v>
      </c>
    </row>
    <row r="127" ht="25" customHeight="1">
      <c r="A127" s="11" t="s">
        <v>351</v>
      </c>
      <c r="B127" s="10" t="s">
        <v>352</v>
      </c>
      <c r="C127" s="10"/>
      <c r="D127" s="18">
        <v>0</v>
      </c>
      <c r="E127" s="18" t="s">
        <v>55</v>
      </c>
      <c r="F127" s="18" t="s">
        <v>55</v>
      </c>
      <c r="G127" s="18" t="s">
        <v>55</v>
      </c>
      <c r="H127" s="18" t="s">
        <v>55</v>
      </c>
      <c r="I127" s="18" t="s">
        <v>55</v>
      </c>
      <c r="J127" s="18" t="s">
        <v>55</v>
      </c>
      <c r="K127" s="18" t="s">
        <v>55</v>
      </c>
      <c r="L127" s="18" t="s">
        <v>55</v>
      </c>
      <c r="M127" s="18" t="s">
        <v>55</v>
      </c>
      <c r="N127" s="18" t="s">
        <v>55</v>
      </c>
      <c r="O127" s="18">
        <v>0</v>
      </c>
      <c r="P127" s="18">
        <v>0</v>
      </c>
    </row>
    <row r="128" ht="25" customHeight="1">
      <c r="A128" s="11" t="s">
        <v>353</v>
      </c>
      <c r="B128" s="10" t="s">
        <v>354</v>
      </c>
      <c r="C128" s="10" t="s">
        <v>54</v>
      </c>
      <c r="D128" s="18">
        <v>3487762.12</v>
      </c>
      <c r="E128" s="18" t="s">
        <v>55</v>
      </c>
      <c r="F128" s="18" t="s">
        <v>55</v>
      </c>
      <c r="G128" s="18">
        <v>3487762.12</v>
      </c>
      <c r="H128" s="18" t="s">
        <v>55</v>
      </c>
      <c r="I128" s="18" t="s">
        <v>55</v>
      </c>
      <c r="J128" s="18" t="s">
        <v>55</v>
      </c>
      <c r="K128" s="18" t="s">
        <v>55</v>
      </c>
      <c r="L128" s="18" t="s">
        <v>55</v>
      </c>
      <c r="M128" s="18" t="s">
        <v>55</v>
      </c>
      <c r="N128" s="18" t="s">
        <v>55</v>
      </c>
      <c r="O128" s="18">
        <v>0</v>
      </c>
      <c r="P128" s="18">
        <v>0</v>
      </c>
    </row>
    <row r="129" ht="38" customHeight="1">
      <c r="A129" s="11" t="s">
        <v>355</v>
      </c>
      <c r="B129" s="10" t="s">
        <v>356</v>
      </c>
      <c r="C129" s="10" t="s">
        <v>357</v>
      </c>
      <c r="D129" s="18">
        <v>3487762.12</v>
      </c>
      <c r="E129" s="18" t="s">
        <v>55</v>
      </c>
      <c r="F129" s="18" t="s">
        <v>55</v>
      </c>
      <c r="G129" s="18">
        <v>3487762.12</v>
      </c>
      <c r="H129" s="18" t="s">
        <v>55</v>
      </c>
      <c r="I129" s="18" t="s">
        <v>55</v>
      </c>
      <c r="J129" s="18" t="s">
        <v>55</v>
      </c>
      <c r="K129" s="18" t="s">
        <v>55</v>
      </c>
      <c r="L129" s="18" t="s">
        <v>55</v>
      </c>
      <c r="M129" s="18" t="s">
        <v>55</v>
      </c>
      <c r="N129" s="18" t="s">
        <v>55</v>
      </c>
      <c r="O129" s="18">
        <v>0</v>
      </c>
      <c r="P129" s="18">
        <v>0</v>
      </c>
    </row>
    <row r="130" ht="25" customHeight="1">
      <c r="A130" s="11" t="s">
        <v>358</v>
      </c>
      <c r="B130" s="10" t="s">
        <v>359</v>
      </c>
      <c r="C130" s="10" t="s">
        <v>357</v>
      </c>
      <c r="D130" s="18">
        <v>0</v>
      </c>
      <c r="E130" s="18" t="s">
        <v>55</v>
      </c>
      <c r="F130" s="18" t="s">
        <v>55</v>
      </c>
      <c r="G130" s="18" t="s">
        <v>55</v>
      </c>
      <c r="H130" s="18" t="s">
        <v>55</v>
      </c>
      <c r="I130" s="18" t="s">
        <v>55</v>
      </c>
      <c r="J130" s="18" t="s">
        <v>55</v>
      </c>
      <c r="K130" s="18" t="s">
        <v>55</v>
      </c>
      <c r="L130" s="18" t="s">
        <v>55</v>
      </c>
      <c r="M130" s="18" t="s">
        <v>55</v>
      </c>
      <c r="N130" s="18" t="s">
        <v>55</v>
      </c>
      <c r="O130" s="18">
        <v>0</v>
      </c>
      <c r="P130" s="18">
        <v>0</v>
      </c>
    </row>
  </sheetData>
  <sheetProtection password="E593" sheet="1" objects="1" scenarios="1"/>
  <mergeCells>
    <mergeCell ref="A2:P2"/>
    <mergeCell ref="A4:A8"/>
    <mergeCell ref="B4:B8"/>
    <mergeCell ref="C4:C8"/>
    <mergeCell ref="D4:P4"/>
    <mergeCell ref="D5:N5"/>
    <mergeCell ref="O5:P5"/>
    <mergeCell ref="D6:D8"/>
    <mergeCell ref="E6:N6"/>
    <mergeCell ref="E7:F7"/>
    <mergeCell ref="G7:H7"/>
    <mergeCell ref="I7:I8"/>
    <mergeCell ref="J7:K7"/>
    <mergeCell ref="L7:N7"/>
    <mergeCell ref="O7:O8"/>
    <mergeCell ref="P7:P8"/>
  </mergeCells>
  <phoneticPr fontId="0" type="noConversion"/>
  <pageMargins left="0.4" right="0.4" top="0.4" bottom="0.4" header="0.1" footer="0.1"/>
  <pageSetup paperSize="9" fitToHeight="0" orientation="landscape" verticalDpi="0" r:id="rId10"/>
  <headerFooter>
    <oddHeader>&amp;R&amp;R&amp;"Verdana,полужирный" &amp;12 &amp;K00-00924787.O66.301726</oddHeader>
    <oddFooter>&amp;L&amp;L&amp;"Verdana,Полужирный"&amp;K000000&amp;L&amp;"Verdana,Полужирный"&amp;K00-014</oddFooter>
  </headerFooter>
</worksheet>
</file>

<file path=xl/worksheets/sheet11.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47.75" customWidth="1"/>
    <col min="2" max="5" width="22.92" customWidth="1"/>
  </cols>
  <sheetData>
    <row r="1" ht="25" customHeight="1">
      <c r="A1" s="1" t="s">
        <v>969</v>
      </c>
      <c r="B1" s="1"/>
      <c r="C1" s="1"/>
      <c r="D1" s="1"/>
      <c r="E1" s="1"/>
    </row>
    <row r="2" ht="30" customHeight="1">
      <c r="A2" s="10" t="s">
        <v>970</v>
      </c>
      <c r="B2" s="10" t="s">
        <v>971</v>
      </c>
      <c r="C2" s="10" t="s">
        <v>972</v>
      </c>
      <c r="D2" s="10" t="s">
        <v>973</v>
      </c>
      <c r="E2" s="10" t="s">
        <v>974</v>
      </c>
    </row>
    <row r="3" ht="30" customHeight="1">
      <c r="A3" s="14" t="s">
        <v>975</v>
      </c>
      <c r="B3" s="20">
        <v>149</v>
      </c>
      <c r="C3" s="20">
        <v>0</v>
      </c>
      <c r="D3" s="20">
        <v>99410690.56</v>
      </c>
      <c r="E3" s="20">
        <f>C3-D3</f>
      </c>
    </row>
    <row r="4" ht="30" customHeight="1">
      <c r="A4" s="27" t="s">
        <v>976</v>
      </c>
      <c r="B4" s="18">
        <v>75</v>
      </c>
      <c r="C4" s="18">
        <v>0</v>
      </c>
      <c r="D4" s="18">
        <v>39576600</v>
      </c>
      <c r="E4" s="18">
        <f>C4-D4</f>
      </c>
    </row>
    <row r="5" ht="30" customHeight="1">
      <c r="A5" s="27" t="s">
        <v>976</v>
      </c>
      <c r="B5" s="18">
        <v>62</v>
      </c>
      <c r="C5" s="18">
        <v>0</v>
      </c>
      <c r="D5" s="18">
        <v>27339024</v>
      </c>
      <c r="E5" s="18">
        <f>C5-D5</f>
      </c>
    </row>
    <row r="6" ht="30" customHeight="1">
      <c r="A6" s="27" t="s">
        <v>977</v>
      </c>
      <c r="B6" s="18">
        <v>1</v>
      </c>
      <c r="C6" s="18">
        <v>0</v>
      </c>
      <c r="D6" s="18">
        <v>586320</v>
      </c>
      <c r="E6" s="18">
        <f>C6-D6</f>
      </c>
    </row>
    <row r="7" ht="30" customHeight="1">
      <c r="A7" s="27" t="s">
        <v>978</v>
      </c>
      <c r="B7" s="18">
        <v>2</v>
      </c>
      <c r="C7" s="18">
        <v>0</v>
      </c>
      <c r="D7" s="18">
        <v>1465800</v>
      </c>
      <c r="E7" s="18">
        <f>C7-D7</f>
      </c>
    </row>
    <row r="8" ht="30" customHeight="1">
      <c r="A8" s="27" t="s">
        <v>979</v>
      </c>
      <c r="B8" s="18">
        <v>1</v>
      </c>
      <c r="C8" s="18">
        <v>0</v>
      </c>
      <c r="D8" s="18">
        <v>586320</v>
      </c>
      <c r="E8" s="18">
        <f>C8-D8</f>
      </c>
    </row>
    <row r="9" ht="30" customHeight="1">
      <c r="A9" s="27" t="s">
        <v>980</v>
      </c>
      <c r="B9" s="18">
        <v>1</v>
      </c>
      <c r="C9" s="18">
        <v>0</v>
      </c>
      <c r="D9" s="18">
        <v>732900</v>
      </c>
      <c r="E9" s="18">
        <f>C9-D9</f>
      </c>
    </row>
    <row r="10" ht="30" customHeight="1">
      <c r="A10" s="27" t="s">
        <v>981</v>
      </c>
      <c r="B10" s="18">
        <v>7</v>
      </c>
      <c r="C10" s="18">
        <v>0</v>
      </c>
      <c r="D10" s="18">
        <v>4104240</v>
      </c>
      <c r="E10" s="18">
        <f>C10-D10</f>
      </c>
    </row>
    <row r="11" ht="30" customHeight="1">
      <c r="A11" s="27" t="s">
        <v>976</v>
      </c>
      <c r="B11" s="18"/>
      <c r="C11" s="18">
        <v>0</v>
      </c>
      <c r="D11" s="18">
        <v>1840000</v>
      </c>
      <c r="E11" s="18">
        <f>C11-D11</f>
      </c>
    </row>
    <row r="12" ht="30" customHeight="1">
      <c r="A12" s="27" t="s">
        <v>976</v>
      </c>
      <c r="B12" s="18"/>
      <c r="C12" s="18">
        <v>0</v>
      </c>
      <c r="D12" s="18">
        <v>679486.56</v>
      </c>
      <c r="E12" s="18">
        <f>C12-D12</f>
      </c>
    </row>
    <row r="13" ht="30" customHeight="1">
      <c r="A13" s="27" t="s">
        <v>976</v>
      </c>
      <c r="B13" s="18"/>
      <c r="C13" s="18">
        <v>0</v>
      </c>
      <c r="D13" s="18">
        <v>8580000</v>
      </c>
      <c r="E13" s="18">
        <f>C13-D13</f>
      </c>
    </row>
    <row r="14" ht="30" customHeight="1">
      <c r="A14" s="27" t="s">
        <v>976</v>
      </c>
      <c r="B14" s="18"/>
      <c r="C14" s="18">
        <v>0</v>
      </c>
      <c r="D14" s="18">
        <v>13920000</v>
      </c>
      <c r="E14" s="18">
        <f>C14-D14</f>
      </c>
    </row>
    <row r="15" ht="30" customHeight="1">
      <c r="A15" s="14" t="s">
        <v>982</v>
      </c>
      <c r="B15" s="20">
        <v>19</v>
      </c>
      <c r="C15" s="20">
        <v>0</v>
      </c>
      <c r="D15" s="20">
        <v>20043868</v>
      </c>
      <c r="E15" s="20">
        <f>C15-D15</f>
      </c>
    </row>
    <row r="16" ht="30" customHeight="1">
      <c r="A16" s="27" t="s">
        <v>983</v>
      </c>
      <c r="B16" s="18">
        <v>1</v>
      </c>
      <c r="C16" s="18">
        <v>0</v>
      </c>
      <c r="D16" s="18">
        <v>466176</v>
      </c>
      <c r="E16" s="18">
        <f>C16-D16</f>
      </c>
    </row>
    <row r="17" ht="30" customHeight="1">
      <c r="A17" s="27" t="s">
        <v>984</v>
      </c>
      <c r="B17" s="18">
        <v>9</v>
      </c>
      <c r="C17" s="18">
        <v>0</v>
      </c>
      <c r="D17" s="18">
        <v>14306895</v>
      </c>
      <c r="E17" s="18">
        <f>C17-D17</f>
      </c>
    </row>
    <row r="18" ht="30" customHeight="1">
      <c r="A18" s="27" t="s">
        <v>985</v>
      </c>
      <c r="B18" s="18">
        <v>1</v>
      </c>
      <c r="C18" s="18">
        <v>0</v>
      </c>
      <c r="D18" s="18">
        <v>771375</v>
      </c>
      <c r="E18" s="18">
        <f>C18-D18</f>
      </c>
    </row>
    <row r="19" ht="30" customHeight="1">
      <c r="A19" s="27" t="s">
        <v>986</v>
      </c>
      <c r="B19" s="18">
        <v>2</v>
      </c>
      <c r="C19" s="18">
        <v>0</v>
      </c>
      <c r="D19" s="18">
        <v>1420980</v>
      </c>
      <c r="E19" s="18">
        <f>C19-D19</f>
      </c>
    </row>
    <row r="20" ht="30" customHeight="1">
      <c r="A20" s="27" t="s">
        <v>987</v>
      </c>
      <c r="B20" s="18">
        <v>1</v>
      </c>
      <c r="C20" s="18">
        <v>0</v>
      </c>
      <c r="D20" s="18">
        <v>700950</v>
      </c>
      <c r="E20" s="18">
        <f>C20-D20</f>
      </c>
    </row>
    <row r="21" ht="30" customHeight="1">
      <c r="A21" s="27" t="s">
        <v>988</v>
      </c>
      <c r="B21" s="18">
        <v>2</v>
      </c>
      <c r="C21" s="18">
        <v>0</v>
      </c>
      <c r="D21" s="18">
        <v>1029072</v>
      </c>
      <c r="E21" s="18">
        <f>C21-D21</f>
      </c>
    </row>
    <row r="22" ht="30" customHeight="1">
      <c r="A22" s="27" t="s">
        <v>989</v>
      </c>
      <c r="B22" s="18">
        <v>3</v>
      </c>
      <c r="C22" s="18">
        <v>0</v>
      </c>
      <c r="D22" s="18">
        <v>948420</v>
      </c>
      <c r="E22" s="18">
        <f>C22-D22</f>
      </c>
    </row>
    <row r="23" ht="30" customHeight="1">
      <c r="A23" s="27" t="s">
        <v>983</v>
      </c>
      <c r="B23" s="18"/>
      <c r="C23" s="18">
        <v>0</v>
      </c>
      <c r="D23" s="18">
        <v>400000</v>
      </c>
      <c r="E23" s="18">
        <f>C23-D23</f>
      </c>
    </row>
    <row r="24" ht="30" customHeight="1">
      <c r="A24" s="14" t="s">
        <v>990</v>
      </c>
      <c r="B24" s="20">
        <v>262</v>
      </c>
      <c r="C24" s="20">
        <v>0</v>
      </c>
      <c r="D24" s="20">
        <v>130349027.06</v>
      </c>
      <c r="E24" s="20">
        <f>C24-D24</f>
      </c>
    </row>
    <row r="25" ht="30" customHeight="1">
      <c r="A25" s="27" t="s">
        <v>976</v>
      </c>
      <c r="B25" s="18">
        <v>40</v>
      </c>
      <c r="C25" s="18">
        <v>0</v>
      </c>
      <c r="D25" s="18">
        <v>31592933.94</v>
      </c>
      <c r="E25" s="18">
        <f>C25-D25</f>
      </c>
    </row>
    <row r="26" ht="30" customHeight="1">
      <c r="A26" s="27" t="s">
        <v>976</v>
      </c>
      <c r="B26" s="18">
        <v>50</v>
      </c>
      <c r="C26" s="18">
        <v>0</v>
      </c>
      <c r="D26" s="18">
        <v>61369560</v>
      </c>
      <c r="E26" s="18">
        <f>C26-D26</f>
      </c>
    </row>
    <row r="27" ht="30" customHeight="1">
      <c r="A27" s="27" t="s">
        <v>991</v>
      </c>
      <c r="B27" s="18">
        <v>1</v>
      </c>
      <c r="C27" s="18">
        <v>0</v>
      </c>
      <c r="D27" s="18">
        <v>586320</v>
      </c>
      <c r="E27" s="18">
        <f>C27-D27</f>
      </c>
    </row>
    <row r="28" ht="30" customHeight="1">
      <c r="A28" s="27" t="s">
        <v>976</v>
      </c>
      <c r="B28" s="18">
        <v>4</v>
      </c>
      <c r="C28" s="18">
        <v>0</v>
      </c>
      <c r="D28" s="18">
        <v>2058540</v>
      </c>
      <c r="E28" s="18">
        <f>C28-D28</f>
      </c>
    </row>
    <row r="29" ht="30" customHeight="1">
      <c r="A29" s="27" t="s">
        <v>976</v>
      </c>
      <c r="B29" s="18">
        <v>10</v>
      </c>
      <c r="C29" s="18">
        <v>0</v>
      </c>
      <c r="D29" s="18">
        <v>3364200</v>
      </c>
      <c r="E29" s="18">
        <f>C29-D29</f>
      </c>
    </row>
    <row r="30" ht="30" customHeight="1">
      <c r="A30" s="27" t="s">
        <v>992</v>
      </c>
      <c r="B30" s="18"/>
      <c r="C30" s="18">
        <v>0</v>
      </c>
      <c r="D30" s="18">
        <v>25947473.12</v>
      </c>
      <c r="E30" s="18">
        <f>C30-D30</f>
      </c>
    </row>
    <row r="31" ht="30" customHeight="1">
      <c r="A31" s="27" t="s">
        <v>976</v>
      </c>
      <c r="B31" s="18">
        <v>132</v>
      </c>
      <c r="C31" s="18">
        <v>0</v>
      </c>
      <c r="D31" s="18"/>
      <c r="E31" s="18">
        <f>C31-D31</f>
      </c>
    </row>
    <row r="32" ht="30" customHeight="1">
      <c r="A32" s="27" t="s">
        <v>976</v>
      </c>
      <c r="B32" s="18">
        <v>25</v>
      </c>
      <c r="C32" s="18">
        <v>0</v>
      </c>
      <c r="D32" s="18">
        <v>5430000</v>
      </c>
      <c r="E32" s="18">
        <f>C32-D32</f>
      </c>
    </row>
    <row r="33" ht="30" customHeight="1">
      <c r="A33" s="14" t="s">
        <v>137</v>
      </c>
      <c r="B33" s="20">
        <v>5</v>
      </c>
      <c r="C33" s="20">
        <v>0</v>
      </c>
      <c r="D33" s="20">
        <v>6726750</v>
      </c>
      <c r="E33" s="20">
        <f>C33-D33</f>
      </c>
    </row>
    <row r="34" ht="30" customHeight="1">
      <c r="A34" s="27" t="s">
        <v>993</v>
      </c>
      <c r="B34" s="18">
        <v>1</v>
      </c>
      <c r="C34" s="18">
        <v>0</v>
      </c>
      <c r="D34" s="18">
        <v>1296450</v>
      </c>
      <c r="E34" s="18">
        <f>C34-D34</f>
      </c>
    </row>
    <row r="35" ht="30" customHeight="1">
      <c r="A35" s="27" t="s">
        <v>994</v>
      </c>
      <c r="B35" s="18">
        <v>4</v>
      </c>
      <c r="C35" s="18">
        <v>0</v>
      </c>
      <c r="D35" s="18">
        <v>5430300</v>
      </c>
      <c r="E35" s="18">
        <f>C35-D35</f>
      </c>
    </row>
    <row r="36" ht="30" customHeight="1">
      <c r="A36" s="14" t="s">
        <v>995</v>
      </c>
      <c r="B36" s="20">
        <v>132.5</v>
      </c>
      <c r="C36" s="20">
        <v>0</v>
      </c>
      <c r="D36" s="20">
        <v>32436547.5</v>
      </c>
      <c r="E36" s="20">
        <f>C36-D36</f>
      </c>
    </row>
    <row r="37" ht="30" customHeight="1">
      <c r="A37" s="27" t="s">
        <v>996</v>
      </c>
      <c r="B37" s="18">
        <v>5.5</v>
      </c>
      <c r="C37" s="18">
        <v>0</v>
      </c>
      <c r="D37" s="18">
        <v>3729000</v>
      </c>
      <c r="E37" s="18">
        <f>C37-D37</f>
      </c>
    </row>
    <row r="38" ht="30" customHeight="1">
      <c r="A38" s="27" t="s">
        <v>997</v>
      </c>
      <c r="B38" s="18">
        <v>4.5</v>
      </c>
      <c r="C38" s="18">
        <v>0</v>
      </c>
      <c r="D38" s="18">
        <v>1083105</v>
      </c>
      <c r="E38" s="18">
        <f>C38-D38</f>
      </c>
    </row>
    <row r="39" ht="30" customHeight="1">
      <c r="A39" s="27" t="s">
        <v>998</v>
      </c>
      <c r="B39" s="18">
        <v>3</v>
      </c>
      <c r="C39" s="18">
        <v>0</v>
      </c>
      <c r="D39" s="18">
        <v>1028867.5</v>
      </c>
      <c r="E39" s="18">
        <f>C39-D39</f>
      </c>
    </row>
    <row r="40" ht="30" customHeight="1">
      <c r="A40" s="27" t="s">
        <v>999</v>
      </c>
      <c r="B40" s="18">
        <v>7.5</v>
      </c>
      <c r="C40" s="18">
        <v>0</v>
      </c>
      <c r="D40" s="18">
        <v>2268000</v>
      </c>
      <c r="E40" s="18">
        <f>C40-D40</f>
      </c>
    </row>
    <row r="41" ht="30" customHeight="1">
      <c r="A41" s="27" t="s">
        <v>1000</v>
      </c>
      <c r="B41" s="18">
        <v>12</v>
      </c>
      <c r="C41" s="18">
        <v>0</v>
      </c>
      <c r="D41" s="18">
        <v>3243600</v>
      </c>
      <c r="E41" s="18">
        <f>C41-D41</f>
      </c>
    </row>
    <row r="42" ht="30" customHeight="1">
      <c r="A42" s="27" t="s">
        <v>1001</v>
      </c>
      <c r="B42" s="18">
        <v>3</v>
      </c>
      <c r="C42" s="18">
        <v>0</v>
      </c>
      <c r="D42" s="18">
        <v>889200</v>
      </c>
      <c r="E42" s="18">
        <f>C42-D42</f>
      </c>
    </row>
    <row r="43" ht="30" customHeight="1">
      <c r="A43" s="27" t="s">
        <v>1002</v>
      </c>
      <c r="B43" s="18">
        <v>2.5</v>
      </c>
      <c r="C43" s="18">
        <v>0</v>
      </c>
      <c r="D43" s="18">
        <v>632625</v>
      </c>
      <c r="E43" s="18">
        <f>C43-D43</f>
      </c>
    </row>
    <row r="44" ht="30" customHeight="1">
      <c r="A44" s="27" t="s">
        <v>1003</v>
      </c>
      <c r="B44" s="18">
        <v>2.5</v>
      </c>
      <c r="C44" s="18">
        <v>0</v>
      </c>
      <c r="D44" s="18">
        <v>577950</v>
      </c>
      <c r="E44" s="18">
        <f>C44-D44</f>
      </c>
    </row>
    <row r="45" ht="30" customHeight="1">
      <c r="A45" s="27" t="s">
        <v>1004</v>
      </c>
      <c r="B45" s="18">
        <v>1</v>
      </c>
      <c r="C45" s="18">
        <v>0</v>
      </c>
      <c r="D45" s="18">
        <v>315500</v>
      </c>
      <c r="E45" s="18">
        <f>C45-D45</f>
      </c>
    </row>
    <row r="46" ht="30" customHeight="1">
      <c r="A46" s="27" t="s">
        <v>1005</v>
      </c>
      <c r="B46" s="18">
        <v>5</v>
      </c>
      <c r="C46" s="18">
        <v>0</v>
      </c>
      <c r="D46" s="18">
        <v>1512000</v>
      </c>
      <c r="E46" s="18">
        <f>C46-D46</f>
      </c>
    </row>
    <row r="47" ht="30" customHeight="1">
      <c r="A47" s="27" t="s">
        <v>1006</v>
      </c>
      <c r="B47" s="18">
        <v>6</v>
      </c>
      <c r="C47" s="18">
        <v>0</v>
      </c>
      <c r="D47" s="18">
        <v>1814400</v>
      </c>
      <c r="E47" s="18">
        <f>C47-D47</f>
      </c>
    </row>
    <row r="48" ht="30" customHeight="1">
      <c r="A48" s="27" t="s">
        <v>1007</v>
      </c>
      <c r="B48" s="18">
        <v>5</v>
      </c>
      <c r="C48" s="18">
        <v>0</v>
      </c>
      <c r="D48" s="18">
        <v>1471500</v>
      </c>
      <c r="E48" s="18">
        <f>C48-D48</f>
      </c>
    </row>
    <row r="49" ht="30" customHeight="1">
      <c r="A49" s="27" t="s">
        <v>1008</v>
      </c>
      <c r="B49" s="18">
        <v>75</v>
      </c>
      <c r="C49" s="18">
        <v>0</v>
      </c>
      <c r="D49" s="18">
        <v>13870800</v>
      </c>
      <c r="E49" s="18">
        <f>C49-D49</f>
      </c>
    </row>
    <row r="50" ht="30" customHeight="1">
      <c r="A50" s="14" t="s">
        <v>135</v>
      </c>
      <c r="B50" s="20">
        <v>98</v>
      </c>
      <c r="C50" s="20">
        <v>0</v>
      </c>
      <c r="D50" s="20">
        <v>22744138</v>
      </c>
      <c r="E50" s="20">
        <f>C50-D50</f>
      </c>
    </row>
    <row r="51" ht="30" customHeight="1">
      <c r="A51" s="27" t="s">
        <v>1009</v>
      </c>
      <c r="B51" s="18">
        <v>2</v>
      </c>
      <c r="C51" s="18">
        <v>0</v>
      </c>
      <c r="D51" s="18">
        <v>470880</v>
      </c>
      <c r="E51" s="18">
        <f>C51-D51</f>
      </c>
    </row>
    <row r="52" ht="30" customHeight="1">
      <c r="A52" s="27" t="s">
        <v>996</v>
      </c>
      <c r="B52" s="18">
        <v>4</v>
      </c>
      <c r="C52" s="18">
        <v>0</v>
      </c>
      <c r="D52" s="18">
        <v>967680</v>
      </c>
      <c r="E52" s="18">
        <f>C52-D52</f>
      </c>
    </row>
    <row r="53" ht="30" customHeight="1">
      <c r="A53" s="27" t="s">
        <v>998</v>
      </c>
      <c r="B53" s="18">
        <v>1</v>
      </c>
      <c r="C53" s="18">
        <v>0</v>
      </c>
      <c r="D53" s="18">
        <v>190813.6</v>
      </c>
      <c r="E53" s="18">
        <f>C53-D53</f>
      </c>
    </row>
    <row r="54" ht="30" customHeight="1">
      <c r="A54" s="27" t="s">
        <v>1010</v>
      </c>
      <c r="B54" s="18">
        <v>4</v>
      </c>
      <c r="C54" s="18">
        <v>0</v>
      </c>
      <c r="D54" s="18">
        <v>967680</v>
      </c>
      <c r="E54" s="18">
        <f>C54-D54</f>
      </c>
    </row>
    <row r="55" ht="30" customHeight="1">
      <c r="A55" s="27" t="s">
        <v>1006</v>
      </c>
      <c r="B55" s="18">
        <v>6</v>
      </c>
      <c r="C55" s="18">
        <v>0</v>
      </c>
      <c r="D55" s="18">
        <v>1451520</v>
      </c>
      <c r="E55" s="18">
        <f>C55-D55</f>
      </c>
    </row>
    <row r="56" ht="30" customHeight="1">
      <c r="A56" s="27" t="s">
        <v>1011</v>
      </c>
      <c r="B56" s="18">
        <v>2</v>
      </c>
      <c r="C56" s="18">
        <v>0</v>
      </c>
      <c r="D56" s="18">
        <v>483840</v>
      </c>
      <c r="E56" s="18">
        <f>C56-D56</f>
      </c>
    </row>
    <row r="57" ht="30" customHeight="1">
      <c r="A57" s="27" t="s">
        <v>1012</v>
      </c>
      <c r="B57" s="18">
        <v>1</v>
      </c>
      <c r="C57" s="18">
        <v>0</v>
      </c>
      <c r="D57" s="18">
        <v>182924.4</v>
      </c>
      <c r="E57" s="18">
        <f>C57-D57</f>
      </c>
    </row>
    <row r="58" ht="30" customHeight="1">
      <c r="A58" s="27" t="s">
        <v>1000</v>
      </c>
      <c r="B58" s="18">
        <v>6</v>
      </c>
      <c r="C58" s="18">
        <v>0</v>
      </c>
      <c r="D58" s="18">
        <v>1297440</v>
      </c>
      <c r="E58" s="18">
        <f>C58-D58</f>
      </c>
    </row>
    <row r="59" ht="30" customHeight="1">
      <c r="A59" s="27" t="s">
        <v>1002</v>
      </c>
      <c r="B59" s="18">
        <v>2</v>
      </c>
      <c r="C59" s="18">
        <v>0</v>
      </c>
      <c r="D59" s="18">
        <v>404880</v>
      </c>
      <c r="E59" s="18">
        <f>C59-D59</f>
      </c>
    </row>
    <row r="60" ht="30" customHeight="1">
      <c r="A60" s="27" t="s">
        <v>1013</v>
      </c>
      <c r="B60" s="18">
        <v>50</v>
      </c>
      <c r="C60" s="18">
        <v>0</v>
      </c>
      <c r="D60" s="18">
        <v>12627600</v>
      </c>
      <c r="E60" s="18">
        <f>C60-D60</f>
      </c>
    </row>
    <row r="61" ht="30" customHeight="1">
      <c r="A61" s="27" t="s">
        <v>1008</v>
      </c>
      <c r="B61" s="18">
        <v>20</v>
      </c>
      <c r="C61" s="18">
        <v>0</v>
      </c>
      <c r="D61" s="18">
        <v>3698880</v>
      </c>
      <c r="E61" s="18">
        <f>C61-D61</f>
      </c>
    </row>
    <row r="62" ht="30" customHeight="1">
      <c r="A62" s="14" t="s">
        <v>133</v>
      </c>
      <c r="B62" s="20">
        <v>71</v>
      </c>
      <c r="C62" s="20">
        <v>0</v>
      </c>
      <c r="D62" s="20">
        <v>42679237.5</v>
      </c>
      <c r="E62" s="20">
        <f>C62-D62</f>
      </c>
    </row>
    <row r="63" ht="30" customHeight="1">
      <c r="A63" s="27" t="s">
        <v>1014</v>
      </c>
      <c r="B63" s="18">
        <v>9</v>
      </c>
      <c r="C63" s="18">
        <v>0</v>
      </c>
      <c r="D63" s="18">
        <v>4227187.5</v>
      </c>
      <c r="E63" s="18">
        <f>C63-D63</f>
      </c>
    </row>
    <row r="64" ht="30" customHeight="1">
      <c r="A64" s="27" t="s">
        <v>1015</v>
      </c>
      <c r="B64" s="18">
        <v>3</v>
      </c>
      <c r="C64" s="18">
        <v>0</v>
      </c>
      <c r="D64" s="18">
        <v>1754437.5</v>
      </c>
      <c r="E64" s="18">
        <f>C64-D64</f>
      </c>
    </row>
    <row r="65" ht="30" customHeight="1">
      <c r="A65" s="27" t="s">
        <v>1016</v>
      </c>
      <c r="B65" s="18">
        <v>3</v>
      </c>
      <c r="C65" s="18">
        <v>0</v>
      </c>
      <c r="D65" s="18">
        <v>3554437.5</v>
      </c>
      <c r="E65" s="18">
        <f>C65-D65</f>
      </c>
    </row>
    <row r="66" ht="30" customHeight="1">
      <c r="A66" s="27" t="s">
        <v>1017</v>
      </c>
      <c r="B66" s="18">
        <v>1</v>
      </c>
      <c r="C66" s="18">
        <v>0</v>
      </c>
      <c r="D66" s="18">
        <v>1184812.5</v>
      </c>
      <c r="E66" s="18">
        <f>C66-D66</f>
      </c>
    </row>
    <row r="67" ht="30" customHeight="1">
      <c r="A67" s="27" t="s">
        <v>1018</v>
      </c>
      <c r="B67" s="18">
        <v>8</v>
      </c>
      <c r="C67" s="18">
        <v>0</v>
      </c>
      <c r="D67" s="18">
        <v>4751400</v>
      </c>
      <c r="E67" s="18">
        <f>C67-D67</f>
      </c>
    </row>
    <row r="68" ht="30" customHeight="1">
      <c r="A68" s="27" t="s">
        <v>1019</v>
      </c>
      <c r="B68" s="18">
        <v>5</v>
      </c>
      <c r="C68" s="18">
        <v>0</v>
      </c>
      <c r="D68" s="18">
        <v>1985625</v>
      </c>
      <c r="E68" s="18">
        <f>C68-D68</f>
      </c>
    </row>
    <row r="69" ht="30" customHeight="1">
      <c r="A69" s="27" t="s">
        <v>1020</v>
      </c>
      <c r="B69" s="18">
        <v>2</v>
      </c>
      <c r="C69" s="18">
        <v>0</v>
      </c>
      <c r="D69" s="18">
        <v>682440</v>
      </c>
      <c r="E69" s="18">
        <f>C69-D69</f>
      </c>
    </row>
    <row r="70" ht="30" customHeight="1">
      <c r="A70" s="27" t="s">
        <v>1021</v>
      </c>
      <c r="B70" s="18">
        <v>2</v>
      </c>
      <c r="C70" s="18">
        <v>0</v>
      </c>
      <c r="D70" s="18">
        <v>576240</v>
      </c>
      <c r="E70" s="18">
        <f>C70-D70</f>
      </c>
    </row>
    <row r="71" ht="30" customHeight="1">
      <c r="A71" s="27" t="s">
        <v>1022</v>
      </c>
      <c r="B71" s="18">
        <v>4</v>
      </c>
      <c r="C71" s="18">
        <v>0</v>
      </c>
      <c r="D71" s="18">
        <v>1392480</v>
      </c>
      <c r="E71" s="18">
        <f>C71-D71</f>
      </c>
    </row>
    <row r="72" ht="30" customHeight="1">
      <c r="A72" s="27" t="s">
        <v>1023</v>
      </c>
      <c r="B72" s="18">
        <v>1</v>
      </c>
      <c r="C72" s="18">
        <v>0</v>
      </c>
      <c r="D72" s="18">
        <v>403875</v>
      </c>
      <c r="E72" s="18">
        <f>C72-D72</f>
      </c>
    </row>
    <row r="73" ht="30" customHeight="1">
      <c r="A73" s="27" t="s">
        <v>1024</v>
      </c>
      <c r="B73" s="18">
        <v>3</v>
      </c>
      <c r="C73" s="18">
        <v>0</v>
      </c>
      <c r="D73" s="18">
        <v>1283625</v>
      </c>
      <c r="E73" s="18">
        <f>C73-D73</f>
      </c>
    </row>
    <row r="74" ht="30" customHeight="1">
      <c r="A74" s="27" t="s">
        <v>1025</v>
      </c>
      <c r="B74" s="18">
        <v>1</v>
      </c>
      <c r="C74" s="18">
        <v>0</v>
      </c>
      <c r="D74" s="18">
        <v>473925</v>
      </c>
      <c r="E74" s="18">
        <f>C74-D74</f>
      </c>
    </row>
    <row r="75" ht="30" customHeight="1">
      <c r="A75" s="27" t="s">
        <v>1026</v>
      </c>
      <c r="B75" s="18">
        <v>1</v>
      </c>
      <c r="C75" s="18">
        <v>0</v>
      </c>
      <c r="D75" s="18">
        <v>573825</v>
      </c>
      <c r="E75" s="18">
        <f>C75-D75</f>
      </c>
    </row>
    <row r="76" ht="30" customHeight="1">
      <c r="A76" s="27" t="s">
        <v>1027</v>
      </c>
      <c r="B76" s="18">
        <v>3</v>
      </c>
      <c r="C76" s="18">
        <v>0</v>
      </c>
      <c r="D76" s="18">
        <v>1421775</v>
      </c>
      <c r="E76" s="18">
        <f>C76-D76</f>
      </c>
    </row>
    <row r="77" ht="30" customHeight="1">
      <c r="A77" s="27" t="s">
        <v>1028</v>
      </c>
      <c r="B77" s="18">
        <v>1</v>
      </c>
      <c r="C77" s="18">
        <v>0</v>
      </c>
      <c r="D77" s="18">
        <v>593925</v>
      </c>
      <c r="E77" s="18">
        <f>C77-D77</f>
      </c>
    </row>
    <row r="78" ht="30" customHeight="1">
      <c r="A78" s="27" t="s">
        <v>1029</v>
      </c>
      <c r="B78" s="18">
        <v>1</v>
      </c>
      <c r="C78" s="18">
        <v>0</v>
      </c>
      <c r="D78" s="18">
        <v>593925</v>
      </c>
      <c r="E78" s="18">
        <f>C78-D78</f>
      </c>
    </row>
    <row r="79" ht="30" customHeight="1">
      <c r="A79" s="27" t="s">
        <v>1030</v>
      </c>
      <c r="B79" s="18">
        <v>2</v>
      </c>
      <c r="C79" s="18">
        <v>0</v>
      </c>
      <c r="D79" s="18">
        <v>855750</v>
      </c>
      <c r="E79" s="18">
        <f>C79-D79</f>
      </c>
    </row>
    <row r="80" ht="30" customHeight="1">
      <c r="A80" s="27" t="s">
        <v>1031</v>
      </c>
      <c r="B80" s="18">
        <v>2</v>
      </c>
      <c r="C80" s="18">
        <v>0</v>
      </c>
      <c r="D80" s="18">
        <v>662400</v>
      </c>
      <c r="E80" s="18">
        <f>C80-D80</f>
      </c>
    </row>
    <row r="81" ht="30" customHeight="1">
      <c r="A81" s="27" t="s">
        <v>1032</v>
      </c>
      <c r="B81" s="18">
        <v>3</v>
      </c>
      <c r="C81" s="18">
        <v>0</v>
      </c>
      <c r="D81" s="18">
        <v>993600</v>
      </c>
      <c r="E81" s="18">
        <f>C81-D81</f>
      </c>
    </row>
    <row r="82" ht="30" customHeight="1">
      <c r="A82" s="27" t="s">
        <v>1033</v>
      </c>
      <c r="B82" s="18">
        <v>2</v>
      </c>
      <c r="C82" s="18">
        <v>0</v>
      </c>
      <c r="D82" s="18">
        <v>2969625</v>
      </c>
      <c r="E82" s="18">
        <f>C82-D82</f>
      </c>
    </row>
    <row r="83" ht="30" customHeight="1">
      <c r="A83" s="27" t="s">
        <v>1034</v>
      </c>
      <c r="B83" s="18">
        <v>4</v>
      </c>
      <c r="C83" s="18">
        <v>0</v>
      </c>
      <c r="D83" s="18">
        <v>5939250</v>
      </c>
      <c r="E83" s="18">
        <f>C83-D83</f>
      </c>
    </row>
    <row r="84" ht="30" customHeight="1">
      <c r="A84" s="27" t="s">
        <v>1035</v>
      </c>
      <c r="B84" s="18">
        <v>3</v>
      </c>
      <c r="C84" s="18">
        <v>0</v>
      </c>
      <c r="D84" s="18">
        <v>2298937.5</v>
      </c>
      <c r="E84" s="18">
        <f>C84-D84</f>
      </c>
    </row>
    <row r="85" ht="30" customHeight="1">
      <c r="A85" s="27" t="s">
        <v>1036</v>
      </c>
      <c r="B85" s="18">
        <v>2</v>
      </c>
      <c r="C85" s="18">
        <v>0</v>
      </c>
      <c r="D85" s="18">
        <v>1174950</v>
      </c>
      <c r="E85" s="18">
        <f>C85-D85</f>
      </c>
    </row>
    <row r="86" ht="30" customHeight="1">
      <c r="A86" s="27" t="s">
        <v>1018</v>
      </c>
      <c r="B86" s="18">
        <v>2</v>
      </c>
      <c r="C86" s="18">
        <v>0</v>
      </c>
      <c r="D86" s="18">
        <v>935700</v>
      </c>
      <c r="E86" s="18">
        <f>C86-D86</f>
      </c>
    </row>
    <row r="87" ht="30" customHeight="1">
      <c r="A87" s="27" t="s">
        <v>1030</v>
      </c>
      <c r="B87" s="18">
        <v>1</v>
      </c>
      <c r="C87" s="18">
        <v>0</v>
      </c>
      <c r="D87" s="18">
        <v>300600</v>
      </c>
      <c r="E87" s="18">
        <f>C87-D87</f>
      </c>
    </row>
    <row r="88" ht="30" customHeight="1">
      <c r="A88" s="27" t="s">
        <v>1027</v>
      </c>
      <c r="B88" s="18">
        <v>1</v>
      </c>
      <c r="C88" s="18">
        <v>0</v>
      </c>
      <c r="D88" s="18">
        <v>467850</v>
      </c>
      <c r="E88" s="18">
        <f>C88-D88</f>
      </c>
    </row>
    <row r="89" ht="30" customHeight="1">
      <c r="A89" s="27" t="s">
        <v>1036</v>
      </c>
      <c r="B89" s="18">
        <v>1</v>
      </c>
      <c r="C89" s="18">
        <v>0</v>
      </c>
      <c r="D89" s="18">
        <v>626640</v>
      </c>
      <c r="E89" s="18">
        <f>C89-D89</f>
      </c>
    </row>
    <row r="90" ht="30" customHeight="1">
      <c r="A90" s="14" t="s">
        <v>127</v>
      </c>
      <c r="B90" s="20">
        <v>1</v>
      </c>
      <c r="C90" s="20">
        <v>0</v>
      </c>
      <c r="D90" s="20">
        <v>1474635</v>
      </c>
      <c r="E90" s="20">
        <f>C90-D90</f>
      </c>
    </row>
    <row r="91" ht="30" customHeight="1">
      <c r="A91" s="27" t="s">
        <v>1034</v>
      </c>
      <c r="B91" s="18">
        <v>1</v>
      </c>
      <c r="C91" s="18">
        <v>0</v>
      </c>
      <c r="D91" s="18">
        <v>514635</v>
      </c>
      <c r="E91" s="18">
        <f>C91-D91</f>
      </c>
    </row>
    <row r="92" ht="30" customHeight="1">
      <c r="A92" s="27" t="s">
        <v>1037</v>
      </c>
      <c r="B92" s="18"/>
      <c r="C92" s="18">
        <v>0</v>
      </c>
      <c r="D92" s="18">
        <v>960000</v>
      </c>
      <c r="E92" s="18">
        <f>C92-D92</f>
      </c>
    </row>
  </sheetData>
  <sheetProtection password="E593" sheet="1" objects="1" scenarios="1"/>
  <mergeCells>
    <mergeCell ref="A1:E1"/>
  </mergeCells>
  <phoneticPr fontId="0" type="noConversion"/>
  <pageMargins left="0.4" right="0.4" top="0.4" bottom="0.4" header="0.1" footer="0.1"/>
  <pageSetup paperSize="9" fitToHeight="0" orientation="landscape" verticalDpi="0" r:id="rId11"/>
  <headerFooter>
    <oddHeader>&amp;R&amp;R&amp;"Verdana,полужирный" &amp;12 &amp;K00-00924787.O66.301726</oddHeader>
    <oddFooter>&amp;L&amp;L&amp;"Verdana,Полужирный"&amp;K000000&amp;L&amp;"Verdana,Полужирный"&amp;K00-014</oddFooter>
  </headerFooter>
</worksheet>
</file>

<file path=xl/worksheets/sheet12.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9.55" customWidth="1"/>
    <col min="2" max="2" width="38.20" customWidth="1"/>
    <col min="3" max="3" width="19.10" customWidth="1"/>
    <col min="4" max="4" width="38.20" customWidth="1"/>
  </cols>
  <sheetData>
    <row r="1" ht="20" customHeight="1">
</row>
    <row r="2" ht="30" customHeight="1">
      <c r="A2" s="1" t="s">
        <v>1038</v>
      </c>
      <c r="B2" s="1"/>
      <c r="C2" s="1"/>
      <c r="D2" s="1"/>
    </row>
    <row r="3" ht="20" customHeight="1">
</row>
    <row r="4" ht="30" customHeight="1">
      <c r="A4" s="8" t="s">
        <v>1039</v>
      </c>
      <c r="B4" s="8"/>
      <c r="C4" s="8"/>
      <c r="D4" s="8"/>
    </row>
    <row r="5" ht="30" customHeight="1">
      <c r="A5" s="3" t="s">
        <v>1040</v>
      </c>
      <c r="B5" s="3" t="s">
        <v>1041</v>
      </c>
      <c r="C5" s="3" t="s">
        <v>1042</v>
      </c>
      <c r="D5" s="3" t="s">
        <v>1043</v>
      </c>
    </row>
    <row r="6" ht="60" customHeight="1">
      <c r="A6" s="10" t="s">
        <v>373</v>
      </c>
      <c r="B6" s="11" t="s">
        <v>1044</v>
      </c>
      <c r="C6" s="10" t="s">
        <v>1045</v>
      </c>
      <c r="D6" s="10" t="s">
        <v>1046</v>
      </c>
    </row>
    <row r="7">
      <c r="A7" s="10" t="s">
        <v>469</v>
      </c>
      <c r="B7" s="11" t="s">
        <v>1047</v>
      </c>
      <c r="C7" s="10" t="s">
        <v>1048</v>
      </c>
      <c r="D7" s="10"/>
    </row>
    <row r="8">
      <c r="A8" s="10" t="s">
        <v>470</v>
      </c>
      <c r="B8" s="11" t="s">
        <v>1047</v>
      </c>
      <c r="C8" s="10" t="s">
        <v>1049</v>
      </c>
      <c r="D8" s="10"/>
    </row>
    <row r="9">
      <c r="A9" s="10" t="s">
        <v>471</v>
      </c>
      <c r="B9" s="11" t="s">
        <v>1047</v>
      </c>
      <c r="C9" s="10" t="s">
        <v>1050</v>
      </c>
      <c r="D9" s="10"/>
    </row>
    <row r="10">
      <c r="A10" s="10" t="s">
        <v>472</v>
      </c>
      <c r="B10" s="11" t="s">
        <v>1044</v>
      </c>
      <c r="C10" s="10" t="s">
        <v>1051</v>
      </c>
      <c r="D10" s="10"/>
    </row>
    <row r="11" ht="60" customHeight="1">
      <c r="A11" s="10" t="s">
        <v>473</v>
      </c>
      <c r="B11" s="11" t="s">
        <v>1044</v>
      </c>
      <c r="C11" s="10" t="s">
        <v>1052</v>
      </c>
      <c r="D11" s="10" t="s">
        <v>1053</v>
      </c>
    </row>
    <row r="12">
      <c r="A12" s="10" t="s">
        <v>474</v>
      </c>
      <c r="B12" s="11" t="s">
        <v>1047</v>
      </c>
      <c r="C12" s="10" t="s">
        <v>1054</v>
      </c>
      <c r="D12" s="10"/>
    </row>
    <row r="13" ht="60" customHeight="1">
      <c r="A13" s="10" t="s">
        <v>475</v>
      </c>
      <c r="B13" s="11" t="s">
        <v>1044</v>
      </c>
      <c r="C13" s="10" t="s">
        <v>1055</v>
      </c>
      <c r="D13" s="10" t="s">
        <v>1053</v>
      </c>
    </row>
    <row r="14" ht="60" customHeight="1">
      <c r="A14" s="10" t="s">
        <v>483</v>
      </c>
      <c r="B14" s="11" t="s">
        <v>1044</v>
      </c>
      <c r="C14" s="10" t="s">
        <v>1056</v>
      </c>
      <c r="D14" s="10" t="s">
        <v>1053</v>
      </c>
    </row>
    <row r="15">
      <c r="A15" s="10" t="s">
        <v>485</v>
      </c>
      <c r="B15" s="11" t="s">
        <v>1047</v>
      </c>
      <c r="C15" s="10" t="s">
        <v>1057</v>
      </c>
      <c r="D15" s="10"/>
    </row>
    <row r="16">
      <c r="A16" s="10" t="s">
        <v>487</v>
      </c>
      <c r="B16" s="11" t="s">
        <v>1044</v>
      </c>
      <c r="C16" s="10" t="s">
        <v>1058</v>
      </c>
      <c r="D16" s="10"/>
    </row>
    <row r="17">
      <c r="A17" s="10" t="s">
        <v>489</v>
      </c>
      <c r="B17" s="11" t="s">
        <v>1044</v>
      </c>
      <c r="C17" s="10" t="s">
        <v>1059</v>
      </c>
      <c r="D17" s="10"/>
    </row>
    <row r="18">
      <c r="A18" s="10" t="s">
        <v>491</v>
      </c>
      <c r="B18" s="11" t="s">
        <v>1060</v>
      </c>
      <c r="C18" s="10" t="s">
        <v>1061</v>
      </c>
      <c r="D18" s="10"/>
    </row>
    <row r="19">
      <c r="A19" s="10" t="s">
        <v>493</v>
      </c>
      <c r="B19" s="11" t="s">
        <v>1044</v>
      </c>
      <c r="C19" s="10" t="s">
        <v>1062</v>
      </c>
      <c r="D19" s="10"/>
    </row>
    <row r="20">
      <c r="A20" s="10" t="s">
        <v>495</v>
      </c>
      <c r="B20" s="11" t="s">
        <v>1063</v>
      </c>
      <c r="C20" s="10" t="s">
        <v>1064</v>
      </c>
      <c r="D20" s="10"/>
    </row>
    <row r="21">
      <c r="A21" s="10" t="s">
        <v>497</v>
      </c>
      <c r="B21" s="11" t="s">
        <v>1065</v>
      </c>
      <c r="C21" s="10" t="s">
        <v>1066</v>
      </c>
      <c r="D21" s="10"/>
    </row>
    <row r="22">
      <c r="A22" s="10" t="s">
        <v>499</v>
      </c>
      <c r="B22" s="11" t="s">
        <v>1047</v>
      </c>
      <c r="C22" s="10" t="s">
        <v>1067</v>
      </c>
      <c r="D22" s="10"/>
    </row>
  </sheetData>
  <sheetProtection password="E593" sheet="1" objects="1" scenarios="1"/>
  <mergeCells>
    <mergeCell ref="A2:D2"/>
    <mergeCell ref="A4:D4"/>
  </mergeCells>
  <phoneticPr fontId="0" type="noConversion"/>
  <pageMargins left="0.4" right="0.4" top="0.4" bottom="0.4" header="0.1" footer="0.1"/>
  <pageSetup paperSize="9" fitToHeight="0" orientation="landscape" verticalDpi="0" r:id="rId12"/>
  <headerFooter>
    <oddHeader>&amp;R&amp;R&amp;"Verdana,полужирный" &amp;12 &amp;K00-00924787.O66.301726</oddHeader>
    <oddFooter>&amp;L&amp;L&amp;"Verdana,Полужирный"&amp;K000000&amp;L&amp;"Verdana,Полужирный"&amp;K00-014</oddFooter>
  </headerFooter>
</worksheet>
</file>

<file path=xl/worksheets/sheet13.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13.37" customWidth="1"/>
    <col min="3" max="4" width="47.75" customWidth="1"/>
    <col min="5" max="5" width="15.28" customWidth="1"/>
    <col min="6" max="8" width="19.10" customWidth="1"/>
    <col min="9" max="9" width="47.75" customWidth="1"/>
  </cols>
  <sheetData>
    <row r="1" ht="15" customHeight="1">
      <c r="A1" s="23" t="s">
        <v>1068</v>
      </c>
      <c r="B1" s="23"/>
      <c r="C1" s="23"/>
      <c r="D1" s="23"/>
      <c r="E1" s="23"/>
      <c r="F1" s="23"/>
      <c r="G1" s="23"/>
      <c r="H1" s="23"/>
      <c r="I1" s="23"/>
    </row>
    <row r="2" ht="25" customHeight="1">
      <c r="A2" s="1" t="s">
        <v>1069</v>
      </c>
      <c r="B2" s="1"/>
      <c r="C2" s="1"/>
      <c r="D2" s="1"/>
      <c r="E2" s="1"/>
      <c r="F2" s="1"/>
      <c r="G2" s="1"/>
      <c r="H2" s="1"/>
      <c r="I2" s="1"/>
    </row>
    <row r="3" ht="20" customHeight="1">
</row>
    <row r="4" ht="20" customHeight="1">
      <c r="A4" s="12" t="s">
        <v>1070</v>
      </c>
      <c r="B4" s="12"/>
      <c r="C4" s="12"/>
      <c r="D4" s="12" t="s">
        <v>962</v>
      </c>
      <c r="E4" s="12"/>
      <c r="F4" s="12"/>
      <c r="G4" s="12"/>
      <c r="H4" s="12"/>
      <c r="I4" s="12"/>
    </row>
    <row r="5" ht="20" customHeight="1">
      <c r="A5" s="10" t="s">
        <v>1071</v>
      </c>
      <c r="B5" s="10" t="s">
        <v>1072</v>
      </c>
      <c r="C5" s="10" t="s">
        <v>1073</v>
      </c>
      <c r="D5" s="10" t="s">
        <v>1074</v>
      </c>
      <c r="E5" s="10" t="s">
        <v>1075</v>
      </c>
      <c r="F5" s="10" t="s">
        <v>1076</v>
      </c>
      <c r="G5" s="10"/>
      <c r="H5" s="10"/>
      <c r="I5" s="10"/>
    </row>
    <row r="6" ht="20" customHeight="1">
      <c r="A6" s="10"/>
      <c r="B6" s="10"/>
      <c r="C6" s="10"/>
      <c r="D6" s="10"/>
      <c r="E6" s="10"/>
      <c r="F6" s="10" t="s">
        <v>1077</v>
      </c>
      <c r="G6" s="10" t="s">
        <v>1078</v>
      </c>
      <c r="H6" s="10" t="s">
        <v>1079</v>
      </c>
      <c r="I6" s="10" t="s">
        <v>1080</v>
      </c>
    </row>
    <row r="7" ht="20" customHeight="1">
      <c r="A7" s="10" t="s">
        <v>1081</v>
      </c>
      <c r="B7" s="10"/>
      <c r="C7" s="10"/>
      <c r="D7" s="10"/>
      <c r="E7" s="10"/>
      <c r="F7" s="10"/>
      <c r="G7" s="10"/>
      <c r="H7" s="10"/>
      <c r="I7" s="10"/>
    </row>
    <row r="8" ht="20" customHeight="1">
</row>
    <row r="9" ht="20" customHeight="1">
      <c r="A9" s="12" t="s">
        <v>1070</v>
      </c>
      <c r="B9" s="12"/>
      <c r="C9" s="12"/>
      <c r="D9" s="12" t="s">
        <v>1082</v>
      </c>
      <c r="E9" s="12"/>
      <c r="F9" s="12"/>
      <c r="G9" s="12"/>
      <c r="H9" s="12"/>
      <c r="I9" s="12"/>
    </row>
    <row r="10" ht="20" customHeight="1">
      <c r="A10" s="10" t="s">
        <v>1071</v>
      </c>
      <c r="B10" s="10" t="s">
        <v>1072</v>
      </c>
      <c r="C10" s="10" t="s">
        <v>1073</v>
      </c>
      <c r="D10" s="10" t="s">
        <v>1074</v>
      </c>
      <c r="E10" s="10" t="s">
        <v>1075</v>
      </c>
      <c r="F10" s="10" t="s">
        <v>1076</v>
      </c>
      <c r="G10" s="10"/>
      <c r="H10" s="10"/>
      <c r="I10" s="10"/>
    </row>
    <row r="11" ht="20" customHeight="1">
      <c r="A11" s="10"/>
      <c r="B11" s="10"/>
      <c r="C11" s="10"/>
      <c r="D11" s="10"/>
      <c r="E11" s="10"/>
      <c r="F11" s="10" t="s">
        <v>1077</v>
      </c>
      <c r="G11" s="10" t="s">
        <v>1078</v>
      </c>
      <c r="H11" s="10" t="s">
        <v>1079</v>
      </c>
      <c r="I11" s="10" t="s">
        <v>1080</v>
      </c>
    </row>
    <row r="12">
      <c r="A12" s="10" t="s">
        <v>153</v>
      </c>
      <c r="B12" s="10" t="s">
        <v>473</v>
      </c>
      <c r="C12" s="11" t="s">
        <v>1083</v>
      </c>
      <c r="D12" s="11" t="s">
        <v>1084</v>
      </c>
      <c r="E12" s="10" t="s">
        <v>1085</v>
      </c>
      <c r="F12" s="18">
        <v>0</v>
      </c>
      <c r="G12" s="18">
        <v>8400000</v>
      </c>
      <c r="H12" s="18">
        <v>8400000</v>
      </c>
      <c r="I12" s="11" t="s">
        <v>947</v>
      </c>
    </row>
    <row r="13">
      <c r="A13" s="10" t="s">
        <v>298</v>
      </c>
      <c r="B13" s="10" t="s">
        <v>470</v>
      </c>
      <c r="C13" s="11" t="s">
        <v>1083</v>
      </c>
      <c r="D13" s="11" t="s">
        <v>1086</v>
      </c>
      <c r="E13" s="10" t="s">
        <v>1085</v>
      </c>
      <c r="F13" s="18">
        <v>0</v>
      </c>
      <c r="G13" s="18">
        <v>13592518</v>
      </c>
      <c r="H13" s="18">
        <v>13592518</v>
      </c>
      <c r="I13" s="11" t="s">
        <v>947</v>
      </c>
    </row>
    <row r="14">
      <c r="A14" s="10" t="s">
        <v>298</v>
      </c>
      <c r="B14" s="10" t="s">
        <v>470</v>
      </c>
      <c r="C14" s="11" t="s">
        <v>1087</v>
      </c>
      <c r="D14" s="11" t="s">
        <v>1086</v>
      </c>
      <c r="E14" s="10" t="s">
        <v>1085</v>
      </c>
      <c r="F14" s="18">
        <v>0</v>
      </c>
      <c r="G14" s="18">
        <v>3498100</v>
      </c>
      <c r="H14" s="18">
        <v>3498100</v>
      </c>
      <c r="I14" s="11" t="s">
        <v>1088</v>
      </c>
    </row>
    <row r="15">
      <c r="A15" s="10" t="s">
        <v>317</v>
      </c>
      <c r="B15" s="10" t="s">
        <v>373</v>
      </c>
      <c r="C15" s="11" t="s">
        <v>1083</v>
      </c>
      <c r="D15" s="11" t="s">
        <v>1089</v>
      </c>
      <c r="E15" s="10" t="s">
        <v>1085</v>
      </c>
      <c r="F15" s="18">
        <v>0</v>
      </c>
      <c r="G15" s="18">
        <v>1007482</v>
      </c>
      <c r="H15" s="18">
        <v>1007482</v>
      </c>
      <c r="I15" s="11" t="s">
        <v>947</v>
      </c>
    </row>
    <row r="16" ht="20" customHeight="1">
      <c r="A16" s="32" t="s">
        <v>555</v>
      </c>
      <c r="B16" s="32"/>
      <c r="C16" s="32"/>
      <c r="D16" s="32"/>
      <c r="E16" s="32"/>
      <c r="F16" s="20">
        <f>SUM(F12:F15)</f>
      </c>
      <c r="G16" s="20">
        <f>SUM(G12:G15)</f>
      </c>
      <c r="H16" s="20">
        <f>SUM(H12:H15)</f>
      </c>
    </row>
    <row r="17" ht="20" customHeight="1">
</row>
    <row r="18" ht="20" customHeight="1">
      <c r="A18" s="12" t="s">
        <v>1070</v>
      </c>
      <c r="B18" s="12"/>
      <c r="C18" s="12"/>
      <c r="D18" s="12" t="s">
        <v>1090</v>
      </c>
      <c r="E18" s="12"/>
      <c r="F18" s="12"/>
      <c r="G18" s="12"/>
      <c r="H18" s="12"/>
      <c r="I18" s="12"/>
    </row>
    <row r="19" ht="20" customHeight="1">
      <c r="A19" s="10" t="s">
        <v>1071</v>
      </c>
      <c r="B19" s="10" t="s">
        <v>1072</v>
      </c>
      <c r="C19" s="10" t="s">
        <v>1073</v>
      </c>
      <c r="D19" s="10" t="s">
        <v>1074</v>
      </c>
      <c r="E19" s="10" t="s">
        <v>1075</v>
      </c>
      <c r="F19" s="10" t="s">
        <v>1076</v>
      </c>
      <c r="G19" s="10"/>
      <c r="H19" s="10"/>
      <c r="I19" s="10"/>
    </row>
    <row r="20" ht="20" customHeight="1">
      <c r="A20" s="10"/>
      <c r="B20" s="10"/>
      <c r="C20" s="10"/>
      <c r="D20" s="10"/>
      <c r="E20" s="10"/>
      <c r="F20" s="10" t="s">
        <v>1077</v>
      </c>
      <c r="G20" s="10" t="s">
        <v>1078</v>
      </c>
      <c r="H20" s="10" t="s">
        <v>1079</v>
      </c>
      <c r="I20" s="10" t="s">
        <v>1080</v>
      </c>
    </row>
    <row r="21" ht="20" customHeight="1">
      <c r="A21" s="10" t="s">
        <v>1081</v>
      </c>
      <c r="B21" s="10"/>
      <c r="C21" s="10"/>
      <c r="D21" s="10"/>
      <c r="E21" s="10"/>
      <c r="F21" s="10"/>
      <c r="G21" s="10"/>
      <c r="H21" s="10"/>
      <c r="I21" s="10"/>
    </row>
    <row r="22" ht="20" customHeight="1">
</row>
    <row r="23" ht="20" customHeight="1">
      <c r="A23" s="12" t="s">
        <v>1070</v>
      </c>
      <c r="B23" s="12"/>
      <c r="C23" s="12"/>
      <c r="D23" s="12" t="s">
        <v>1091</v>
      </c>
      <c r="E23" s="12"/>
      <c r="F23" s="12"/>
      <c r="G23" s="12"/>
      <c r="H23" s="12"/>
      <c r="I23" s="12"/>
    </row>
    <row r="24" ht="20" customHeight="1">
      <c r="A24" s="10" t="s">
        <v>1071</v>
      </c>
      <c r="B24" s="10" t="s">
        <v>1072</v>
      </c>
      <c r="C24" s="10" t="s">
        <v>1073</v>
      </c>
      <c r="D24" s="10" t="s">
        <v>1074</v>
      </c>
      <c r="E24" s="10" t="s">
        <v>1075</v>
      </c>
      <c r="F24" s="10" t="s">
        <v>1076</v>
      </c>
      <c r="G24" s="10"/>
      <c r="H24" s="10"/>
      <c r="I24" s="10"/>
    </row>
    <row r="25" ht="20" customHeight="1">
      <c r="A25" s="10"/>
      <c r="B25" s="10"/>
      <c r="C25" s="10"/>
      <c r="D25" s="10"/>
      <c r="E25" s="10"/>
      <c r="F25" s="10" t="s">
        <v>1077</v>
      </c>
      <c r="G25" s="10" t="s">
        <v>1078</v>
      </c>
      <c r="H25" s="10" t="s">
        <v>1079</v>
      </c>
      <c r="I25" s="10" t="s">
        <v>1080</v>
      </c>
    </row>
    <row r="26" ht="20" customHeight="1">
      <c r="A26" s="10" t="s">
        <v>1081</v>
      </c>
      <c r="B26" s="10"/>
      <c r="C26" s="10"/>
      <c r="D26" s="10"/>
      <c r="E26" s="10"/>
      <c r="F26" s="10"/>
      <c r="G26" s="10"/>
      <c r="H26" s="10"/>
      <c r="I26" s="10"/>
    </row>
  </sheetData>
  <sheetProtection password="E593" sheet="1" objects="1" scenarios="1"/>
  <mergeCells>
    <mergeCell ref="A1:I1"/>
    <mergeCell ref="A2:I2"/>
    <mergeCell ref="A4:C4"/>
    <mergeCell ref="D4:I4"/>
    <mergeCell ref="A5:A6"/>
    <mergeCell ref="B5:B6"/>
    <mergeCell ref="C5:C6"/>
    <mergeCell ref="D5:D6"/>
    <mergeCell ref="E5:E6"/>
    <mergeCell ref="F5:I5"/>
    <mergeCell ref="A7:I7"/>
    <mergeCell ref="A9:C9"/>
    <mergeCell ref="D9:I9"/>
    <mergeCell ref="A10:A11"/>
    <mergeCell ref="B10:B11"/>
    <mergeCell ref="C10:C11"/>
    <mergeCell ref="D10:D11"/>
    <mergeCell ref="E10:E11"/>
    <mergeCell ref="F10:I10"/>
    <mergeCell ref="A16:E16"/>
    <mergeCell ref="A18:C18"/>
    <mergeCell ref="D18:I18"/>
    <mergeCell ref="A19:A20"/>
    <mergeCell ref="B19:B20"/>
    <mergeCell ref="C19:C20"/>
    <mergeCell ref="D19:D20"/>
    <mergeCell ref="E19:E20"/>
    <mergeCell ref="F19:I19"/>
    <mergeCell ref="A21:I21"/>
    <mergeCell ref="A23:C23"/>
    <mergeCell ref="D23:I23"/>
    <mergeCell ref="A24:A25"/>
    <mergeCell ref="B24:B25"/>
    <mergeCell ref="C24:C25"/>
    <mergeCell ref="D24:D25"/>
    <mergeCell ref="E24:E25"/>
    <mergeCell ref="F24:I24"/>
    <mergeCell ref="A26:I26"/>
  </mergeCells>
  <phoneticPr fontId="0" type="noConversion"/>
  <pageMargins left="0.4" right="0.4" top="0.4" bottom="0.4" header="0.1" footer="0.1"/>
  <pageSetup paperSize="9" fitToHeight="0" orientation="landscape" verticalDpi="0" r:id="rId13"/>
  <headerFooter>
    <oddHeader>&amp;R&amp;R&amp;"Verdana,полужирный" &amp;12 &amp;K00-00924787.O66.301726</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57.30" customWidth="1"/>
    <col min="2" max="4" width="11.46" customWidth="1"/>
    <col min="5" max="8" width="22.92" customWidth="1"/>
  </cols>
  <sheetData>
    <row r="1" ht="15" customHeight="1">
</row>
    <row r="2" ht="25" customHeight="1">
      <c r="A2" s="4" t="s">
        <v>42</v>
      </c>
      <c r="B2" s="4"/>
      <c r="C2" s="4"/>
      <c r="D2" s="4"/>
      <c r="E2" s="4"/>
      <c r="F2" s="4"/>
      <c r="G2" s="4"/>
      <c r="H2" s="4"/>
    </row>
    <row r="3" ht="15" customHeight="1">
</row>
    <row r="4" ht="40" customHeight="1">
      <c r="A4" s="10" t="s">
        <v>43</v>
      </c>
      <c r="B4" s="10" t="s">
        <v>44</v>
      </c>
      <c r="C4" s="10" t="s">
        <v>45</v>
      </c>
      <c r="D4" s="10" t="s">
        <v>46</v>
      </c>
      <c r="E4" s="10" t="s">
        <v>47</v>
      </c>
      <c r="F4" s="10"/>
      <c r="G4" s="10"/>
      <c r="H4" s="10"/>
    </row>
    <row r="5" ht="40" customHeight="1">
      <c r="A5" s="10"/>
      <c r="B5" s="10"/>
      <c r="C5" s="10"/>
      <c r="D5" s="10"/>
      <c r="E5" s="10" t="s">
        <v>48</v>
      </c>
      <c r="F5" s="10" t="s">
        <v>49</v>
      </c>
      <c r="G5" s="10" t="s">
        <v>50</v>
      </c>
      <c r="H5" s="10" t="s">
        <v>51</v>
      </c>
    </row>
    <row r="6" ht="20" customHeight="1">
      <c r="A6" s="10">
        <v>1</v>
      </c>
      <c r="B6" s="10">
        <v>2</v>
      </c>
      <c r="C6" s="10">
        <v>3</v>
      </c>
      <c r="D6" s="10">
        <v>4</v>
      </c>
      <c r="E6" s="10">
        <v>5</v>
      </c>
      <c r="F6" s="10">
        <v>6</v>
      </c>
      <c r="G6" s="10">
        <v>7</v>
      </c>
      <c r="H6" s="10">
        <v>8</v>
      </c>
    </row>
    <row r="7" ht="25" customHeight="1">
      <c r="A7" s="11" t="s">
        <v>52</v>
      </c>
      <c r="B7" s="10" t="s">
        <v>53</v>
      </c>
      <c r="C7" s="10" t="s">
        <v>54</v>
      </c>
      <c r="D7" s="10" t="s">
        <v>54</v>
      </c>
      <c r="E7" s="18">
        <v>32249442.41</v>
      </c>
      <c r="F7" s="18">
        <v>0</v>
      </c>
      <c r="G7" s="18">
        <v>0</v>
      </c>
      <c r="H7" s="18" t="s">
        <v>55</v>
      </c>
    </row>
    <row r="8" ht="25" customHeight="1">
      <c r="A8" s="11" t="s">
        <v>56</v>
      </c>
      <c r="B8" s="10" t="s">
        <v>57</v>
      </c>
      <c r="C8" s="10" t="s">
        <v>54</v>
      </c>
      <c r="D8" s="10" t="s">
        <v>54</v>
      </c>
      <c r="E8" s="18">
        <v>0</v>
      </c>
      <c r="F8" s="18">
        <v>0</v>
      </c>
      <c r="G8" s="18">
        <v>0</v>
      </c>
      <c r="H8" s="18">
        <v>0</v>
      </c>
    </row>
    <row r="9" ht="25" customHeight="1">
      <c r="A9" s="11" t="s">
        <v>58</v>
      </c>
      <c r="B9" s="10" t="s">
        <v>59</v>
      </c>
      <c r="C9" s="10"/>
      <c r="D9" s="10"/>
      <c r="E9" s="18">
        <v>776236170.59</v>
      </c>
      <c r="F9" s="18">
        <v>606284979.09</v>
      </c>
      <c r="G9" s="18">
        <v>606284979.09</v>
      </c>
      <c r="H9" s="18" t="s">
        <v>55</v>
      </c>
    </row>
    <row r="10" ht="38" customHeight="1">
      <c r="A10" s="11" t="s">
        <v>60</v>
      </c>
      <c r="B10" s="10" t="s">
        <v>61</v>
      </c>
      <c r="C10" s="10" t="s">
        <v>62</v>
      </c>
      <c r="D10" s="10"/>
      <c r="E10" s="18">
        <v>9000000</v>
      </c>
      <c r="F10" s="18">
        <v>9000000</v>
      </c>
      <c r="G10" s="18">
        <v>9000000</v>
      </c>
      <c r="H10" s="18" t="s">
        <v>55</v>
      </c>
    </row>
    <row r="11" ht="25" customHeight="1">
      <c r="A11" s="11" t="s">
        <v>63</v>
      </c>
      <c r="B11" s="10" t="s">
        <v>64</v>
      </c>
      <c r="C11" s="10" t="s">
        <v>62</v>
      </c>
      <c r="D11" s="10" t="s">
        <v>65</v>
      </c>
      <c r="E11" s="18" t="s">
        <v>55</v>
      </c>
      <c r="F11" s="18" t="s">
        <v>55</v>
      </c>
      <c r="G11" s="18" t="s">
        <v>55</v>
      </c>
      <c r="H11" s="18" t="s">
        <v>55</v>
      </c>
    </row>
    <row r="12" ht="25" customHeight="1">
      <c r="A12" s="11" t="s">
        <v>66</v>
      </c>
      <c r="B12" s="10" t="s">
        <v>67</v>
      </c>
      <c r="C12" s="10" t="s">
        <v>62</v>
      </c>
      <c r="D12" s="10" t="s">
        <v>68</v>
      </c>
      <c r="E12" s="18">
        <v>9000000</v>
      </c>
      <c r="F12" s="18">
        <v>9000000</v>
      </c>
      <c r="G12" s="18">
        <v>9000000</v>
      </c>
      <c r="H12" s="18" t="s">
        <v>55</v>
      </c>
    </row>
    <row r="13" ht="50" customHeight="1">
      <c r="A13" s="11" t="s">
        <v>69</v>
      </c>
      <c r="B13" s="10" t="s">
        <v>70</v>
      </c>
      <c r="C13" s="10" t="s">
        <v>71</v>
      </c>
      <c r="D13" s="10"/>
      <c r="E13" s="18">
        <v>595234979.09</v>
      </c>
      <c r="F13" s="18">
        <v>595234979.09</v>
      </c>
      <c r="G13" s="18">
        <v>595234979.09</v>
      </c>
      <c r="H13" s="18" t="s">
        <v>55</v>
      </c>
    </row>
    <row r="14" ht="88" customHeight="1">
      <c r="A14" s="11" t="s">
        <v>72</v>
      </c>
      <c r="B14" s="10" t="s">
        <v>73</v>
      </c>
      <c r="C14" s="10" t="s">
        <v>71</v>
      </c>
      <c r="D14" s="10" t="s">
        <v>74</v>
      </c>
      <c r="E14" s="18">
        <v>466284979.09</v>
      </c>
      <c r="F14" s="18">
        <v>466284979.09</v>
      </c>
      <c r="G14" s="18">
        <v>466284979.09</v>
      </c>
      <c r="H14" s="18" t="s">
        <v>55</v>
      </c>
    </row>
    <row r="15" ht="50" customHeight="1">
      <c r="A15" s="11" t="s">
        <v>75</v>
      </c>
      <c r="B15" s="10" t="s">
        <v>76</v>
      </c>
      <c r="C15" s="10" t="s">
        <v>71</v>
      </c>
      <c r="D15" s="10" t="s">
        <v>77</v>
      </c>
      <c r="E15" s="18" t="s">
        <v>55</v>
      </c>
      <c r="F15" s="18" t="s">
        <v>55</v>
      </c>
      <c r="G15" s="18" t="s">
        <v>55</v>
      </c>
      <c r="H15" s="18" t="s">
        <v>55</v>
      </c>
    </row>
    <row r="16" ht="50" customHeight="1">
      <c r="A16" s="11" t="s">
        <v>78</v>
      </c>
      <c r="B16" s="10" t="s">
        <v>79</v>
      </c>
      <c r="C16" s="10" t="s">
        <v>80</v>
      </c>
      <c r="D16" s="10"/>
      <c r="E16" s="18">
        <v>50000</v>
      </c>
      <c r="F16" s="18">
        <v>50000</v>
      </c>
      <c r="G16" s="18">
        <v>50000</v>
      </c>
      <c r="H16" s="18" t="s">
        <v>55</v>
      </c>
    </row>
    <row r="17" ht="38" customHeight="1">
      <c r="A17" s="11" t="s">
        <v>81</v>
      </c>
      <c r="B17" s="10" t="s">
        <v>82</v>
      </c>
      <c r="C17" s="10" t="s">
        <v>80</v>
      </c>
      <c r="D17" s="10" t="s">
        <v>83</v>
      </c>
      <c r="E17" s="18">
        <v>50000</v>
      </c>
      <c r="F17" s="18">
        <v>50000</v>
      </c>
      <c r="G17" s="18">
        <v>50000</v>
      </c>
      <c r="H17" s="18" t="s">
        <v>55</v>
      </c>
    </row>
    <row r="18" ht="25" customHeight="1">
      <c r="A18" s="11" t="s">
        <v>84</v>
      </c>
      <c r="B18" s="10" t="s">
        <v>85</v>
      </c>
      <c r="C18" s="10" t="s">
        <v>86</v>
      </c>
      <c r="D18" s="10"/>
      <c r="E18" s="18">
        <v>171951191.5</v>
      </c>
      <c r="F18" s="18">
        <v>2000000</v>
      </c>
      <c r="G18" s="18">
        <v>2000000</v>
      </c>
      <c r="H18" s="18" t="s">
        <v>55</v>
      </c>
    </row>
    <row r="19" ht="38" customHeight="1">
      <c r="A19" s="11" t="s">
        <v>87</v>
      </c>
      <c r="B19" s="10" t="s">
        <v>88</v>
      </c>
      <c r="C19" s="10" t="s">
        <v>86</v>
      </c>
      <c r="D19" s="10"/>
      <c r="E19" s="18">
        <v>69951191.5</v>
      </c>
      <c r="F19" s="18" t="s">
        <v>55</v>
      </c>
      <c r="G19" s="18" t="s">
        <v>55</v>
      </c>
      <c r="H19" s="18" t="s">
        <v>55</v>
      </c>
    </row>
    <row r="20" ht="25" customHeight="1">
      <c r="A20" s="11" t="s">
        <v>89</v>
      </c>
      <c r="B20" s="10" t="s">
        <v>90</v>
      </c>
      <c r="C20" s="10" t="s">
        <v>86</v>
      </c>
      <c r="D20" s="10"/>
      <c r="E20" s="18" t="s">
        <v>55</v>
      </c>
      <c r="F20" s="18" t="s">
        <v>55</v>
      </c>
      <c r="G20" s="18" t="s">
        <v>55</v>
      </c>
      <c r="H20" s="18" t="s">
        <v>55</v>
      </c>
    </row>
    <row r="21" ht="25" customHeight="1">
      <c r="A21" s="11" t="s">
        <v>91</v>
      </c>
      <c r="B21" s="10" t="s">
        <v>92</v>
      </c>
      <c r="C21" s="10" t="s">
        <v>86</v>
      </c>
      <c r="D21" s="10"/>
      <c r="E21" s="18">
        <v>102000000</v>
      </c>
      <c r="F21" s="18">
        <v>2000000</v>
      </c>
      <c r="G21" s="18">
        <v>2000000</v>
      </c>
      <c r="H21" s="18" t="s">
        <v>55</v>
      </c>
    </row>
    <row r="22" ht="25" customHeight="1">
      <c r="A22" s="11" t="s">
        <v>93</v>
      </c>
      <c r="B22" s="10" t="s">
        <v>94</v>
      </c>
      <c r="C22" s="10" t="s">
        <v>86</v>
      </c>
      <c r="D22" s="10"/>
      <c r="E22" s="18" t="s">
        <v>55</v>
      </c>
      <c r="F22" s="18" t="s">
        <v>55</v>
      </c>
      <c r="G22" s="18" t="s">
        <v>55</v>
      </c>
      <c r="H22" s="18" t="s">
        <v>55</v>
      </c>
    </row>
    <row r="23" ht="25" customHeight="1">
      <c r="A23" s="11" t="s">
        <v>95</v>
      </c>
      <c r="B23" s="10" t="s">
        <v>96</v>
      </c>
      <c r="C23" s="10" t="s">
        <v>97</v>
      </c>
      <c r="D23" s="10"/>
      <c r="E23" s="18" t="s">
        <v>55</v>
      </c>
      <c r="F23" s="18" t="s">
        <v>55</v>
      </c>
      <c r="G23" s="18" t="s">
        <v>55</v>
      </c>
      <c r="H23" s="18" t="s">
        <v>55</v>
      </c>
    </row>
    <row r="24" ht="25" customHeight="1">
      <c r="A24" s="11" t="s">
        <v>98</v>
      </c>
      <c r="B24" s="10" t="s">
        <v>99</v>
      </c>
      <c r="C24" s="10" t="s">
        <v>97</v>
      </c>
      <c r="D24" s="10"/>
      <c r="E24" s="18" t="s">
        <v>55</v>
      </c>
      <c r="F24" s="18" t="s">
        <v>55</v>
      </c>
      <c r="G24" s="18" t="s">
        <v>55</v>
      </c>
      <c r="H24" s="18" t="s">
        <v>55</v>
      </c>
    </row>
    <row r="25" ht="25" customHeight="1">
      <c r="A25" s="11" t="s">
        <v>100</v>
      </c>
      <c r="B25" s="10" t="s">
        <v>101</v>
      </c>
      <c r="C25" s="10" t="s">
        <v>54</v>
      </c>
      <c r="D25" s="10"/>
      <c r="E25" s="18" t="s">
        <v>55</v>
      </c>
      <c r="F25" s="18" t="s">
        <v>55</v>
      </c>
      <c r="G25" s="18" t="s">
        <v>55</v>
      </c>
      <c r="H25" s="18" t="s">
        <v>55</v>
      </c>
    </row>
    <row r="26" ht="25" customHeight="1">
      <c r="A26" s="11" t="s">
        <v>102</v>
      </c>
      <c r="B26" s="10" t="s">
        <v>103</v>
      </c>
      <c r="C26" s="10" t="s">
        <v>54</v>
      </c>
      <c r="D26" s="10"/>
      <c r="E26" s="18" t="s">
        <v>55</v>
      </c>
      <c r="F26" s="18" t="s">
        <v>55</v>
      </c>
      <c r="G26" s="18" t="s">
        <v>55</v>
      </c>
      <c r="H26" s="18" t="s">
        <v>55</v>
      </c>
    </row>
    <row r="27" ht="50" customHeight="1">
      <c r="A27" s="11" t="s">
        <v>104</v>
      </c>
      <c r="B27" s="10" t="s">
        <v>105</v>
      </c>
      <c r="C27" s="10" t="s">
        <v>106</v>
      </c>
      <c r="D27" s="10"/>
      <c r="E27" s="18" t="s">
        <v>55</v>
      </c>
      <c r="F27" s="18" t="s">
        <v>55</v>
      </c>
      <c r="G27" s="18" t="s">
        <v>55</v>
      </c>
      <c r="H27" s="18" t="s">
        <v>55</v>
      </c>
    </row>
    <row r="28" ht="25" customHeight="1">
      <c r="A28" s="11" t="s">
        <v>107</v>
      </c>
      <c r="B28" s="10" t="s">
        <v>108</v>
      </c>
      <c r="C28" s="10" t="s">
        <v>54</v>
      </c>
      <c r="D28" s="10"/>
      <c r="E28" s="18">
        <v>804997850.88</v>
      </c>
      <c r="F28" s="18">
        <v>606284979.09</v>
      </c>
      <c r="G28" s="18">
        <v>606284979.09</v>
      </c>
      <c r="H28" s="18">
        <v>0</v>
      </c>
    </row>
    <row r="29" ht="38" customHeight="1">
      <c r="A29" s="11" t="s">
        <v>109</v>
      </c>
      <c r="B29" s="10" t="s">
        <v>110</v>
      </c>
      <c r="C29" s="10" t="s">
        <v>54</v>
      </c>
      <c r="D29" s="10"/>
      <c r="E29" s="18">
        <v>464843884.98</v>
      </c>
      <c r="F29" s="18">
        <v>430490000</v>
      </c>
      <c r="G29" s="18">
        <v>430490000</v>
      </c>
      <c r="H29" s="18">
        <v>0</v>
      </c>
    </row>
    <row r="30" ht="38" customHeight="1">
      <c r="A30" s="11" t="s">
        <v>111</v>
      </c>
      <c r="B30" s="10" t="s">
        <v>112</v>
      </c>
      <c r="C30" s="10" t="s">
        <v>113</v>
      </c>
      <c r="D30" s="10"/>
      <c r="E30" s="18">
        <v>355864893.62</v>
      </c>
      <c r="F30" s="18">
        <v>329485407.06</v>
      </c>
      <c r="G30" s="18">
        <v>329485407.06</v>
      </c>
      <c r="H30" s="18">
        <v>0</v>
      </c>
    </row>
    <row r="31" ht="38" customHeight="1">
      <c r="A31" s="11" t="s">
        <v>114</v>
      </c>
      <c r="B31" s="10" t="s">
        <v>115</v>
      </c>
      <c r="C31" s="10" t="s">
        <v>113</v>
      </c>
      <c r="D31" s="10" t="s">
        <v>116</v>
      </c>
      <c r="E31" s="18">
        <v>355864893.62</v>
      </c>
      <c r="F31" s="18">
        <v>329485407.06</v>
      </c>
      <c r="G31" s="18">
        <v>329485407.06</v>
      </c>
      <c r="H31" s="18">
        <v>0</v>
      </c>
    </row>
    <row r="32" ht="38" customHeight="1">
      <c r="A32" s="11" t="s">
        <v>117</v>
      </c>
      <c r="B32" s="10" t="s">
        <v>118</v>
      </c>
      <c r="C32" s="10" t="s">
        <v>113</v>
      </c>
      <c r="D32" s="10" t="s">
        <v>116</v>
      </c>
      <c r="E32" s="18">
        <v>240843587.62</v>
      </c>
      <c r="F32" s="18">
        <v>215824101.06</v>
      </c>
      <c r="G32" s="18">
        <v>215824101.06</v>
      </c>
      <c r="H32" s="18">
        <v>0</v>
      </c>
    </row>
    <row r="33" ht="25" customHeight="1">
      <c r="A33" s="11" t="s">
        <v>119</v>
      </c>
      <c r="B33" s="10" t="s">
        <v>120</v>
      </c>
      <c r="C33" s="10" t="s">
        <v>113</v>
      </c>
      <c r="D33" s="10" t="s">
        <v>116</v>
      </c>
      <c r="E33" s="18">
        <v>240843587.62</v>
      </c>
      <c r="F33" s="18">
        <v>215824101.06</v>
      </c>
      <c r="G33" s="18">
        <v>215824101.06</v>
      </c>
      <c r="H33" s="18">
        <v>0</v>
      </c>
    </row>
    <row r="34" ht="25" customHeight="1">
      <c r="A34" s="11" t="s">
        <v>121</v>
      </c>
      <c r="B34" s="10" t="s">
        <v>122</v>
      </c>
      <c r="C34" s="10" t="s">
        <v>113</v>
      </c>
      <c r="D34" s="10" t="s">
        <v>116</v>
      </c>
      <c r="E34" s="18" t="s">
        <v>55</v>
      </c>
      <c r="F34" s="18" t="s">
        <v>55</v>
      </c>
      <c r="G34" s="18" t="s">
        <v>55</v>
      </c>
      <c r="H34" s="18" t="s">
        <v>55</v>
      </c>
    </row>
    <row r="35" ht="25" customHeight="1">
      <c r="A35" s="11" t="s">
        <v>123</v>
      </c>
      <c r="B35" s="10" t="s">
        <v>124</v>
      </c>
      <c r="C35" s="10" t="s">
        <v>113</v>
      </c>
      <c r="D35" s="10" t="s">
        <v>116</v>
      </c>
      <c r="E35" s="18">
        <v>115021306</v>
      </c>
      <c r="F35" s="18">
        <v>113661306</v>
      </c>
      <c r="G35" s="18">
        <v>113661306</v>
      </c>
      <c r="H35" s="18">
        <v>0</v>
      </c>
    </row>
    <row r="36" ht="25" customHeight="1">
      <c r="A36" s="11" t="s">
        <v>125</v>
      </c>
      <c r="B36" s="10" t="s">
        <v>126</v>
      </c>
      <c r="C36" s="10" t="s">
        <v>113</v>
      </c>
      <c r="D36" s="10" t="s">
        <v>116</v>
      </c>
      <c r="E36" s="18">
        <v>1360000</v>
      </c>
      <c r="F36" s="18">
        <v>0</v>
      </c>
      <c r="G36" s="18">
        <v>0</v>
      </c>
      <c r="H36" s="18">
        <v>0</v>
      </c>
    </row>
    <row r="37" ht="25" customHeight="1">
      <c r="A37" s="11" t="s">
        <v>127</v>
      </c>
      <c r="B37" s="10" t="s">
        <v>128</v>
      </c>
      <c r="C37" s="10" t="s">
        <v>113</v>
      </c>
      <c r="D37" s="10" t="s">
        <v>116</v>
      </c>
      <c r="E37" s="18">
        <v>113661306</v>
      </c>
      <c r="F37" s="18">
        <v>113661306</v>
      </c>
      <c r="G37" s="18">
        <v>113661306</v>
      </c>
      <c r="H37" s="18">
        <v>0</v>
      </c>
    </row>
    <row r="38" ht="25" customHeight="1">
      <c r="A38" s="11" t="s">
        <v>129</v>
      </c>
      <c r="B38" s="10" t="s">
        <v>130</v>
      </c>
      <c r="C38" s="10" t="s">
        <v>113</v>
      </c>
      <c r="D38" s="10" t="s">
        <v>116</v>
      </c>
      <c r="E38" s="18" t="s">
        <v>55</v>
      </c>
      <c r="F38" s="18" t="s">
        <v>55</v>
      </c>
      <c r="G38" s="18" t="s">
        <v>55</v>
      </c>
      <c r="H38" s="18" t="s">
        <v>55</v>
      </c>
    </row>
    <row r="39" ht="25" customHeight="1">
      <c r="A39" s="11" t="s">
        <v>131</v>
      </c>
      <c r="B39" s="10" t="s">
        <v>132</v>
      </c>
      <c r="C39" s="10" t="s">
        <v>113</v>
      </c>
      <c r="D39" s="10" t="s">
        <v>116</v>
      </c>
      <c r="E39" s="18">
        <v>113661306</v>
      </c>
      <c r="F39" s="18">
        <v>113661306</v>
      </c>
      <c r="G39" s="18">
        <v>113661306</v>
      </c>
      <c r="H39" s="18">
        <v>0</v>
      </c>
    </row>
    <row r="40" ht="25" customHeight="1">
      <c r="A40" s="11" t="s">
        <v>133</v>
      </c>
      <c r="B40" s="10" t="s">
        <v>134</v>
      </c>
      <c r="C40" s="10" t="s">
        <v>113</v>
      </c>
      <c r="D40" s="10" t="s">
        <v>116</v>
      </c>
      <c r="E40" s="18" t="s">
        <v>55</v>
      </c>
      <c r="F40" s="18" t="s">
        <v>55</v>
      </c>
      <c r="G40" s="18" t="s">
        <v>55</v>
      </c>
      <c r="H40" s="18" t="s">
        <v>55</v>
      </c>
    </row>
    <row r="41" ht="25" customHeight="1">
      <c r="A41" s="11" t="s">
        <v>135</v>
      </c>
      <c r="B41" s="10" t="s">
        <v>136</v>
      </c>
      <c r="C41" s="10" t="s">
        <v>113</v>
      </c>
      <c r="D41" s="10" t="s">
        <v>116</v>
      </c>
      <c r="E41" s="18" t="s">
        <v>55</v>
      </c>
      <c r="F41" s="18" t="s">
        <v>55</v>
      </c>
      <c r="G41" s="18" t="s">
        <v>55</v>
      </c>
      <c r="H41" s="18" t="s">
        <v>55</v>
      </c>
    </row>
    <row r="42" ht="25" customHeight="1">
      <c r="A42" s="11" t="s">
        <v>137</v>
      </c>
      <c r="B42" s="10" t="s">
        <v>138</v>
      </c>
      <c r="C42" s="10" t="s">
        <v>113</v>
      </c>
      <c r="D42" s="10" t="s">
        <v>116</v>
      </c>
      <c r="E42" s="18" t="s">
        <v>55</v>
      </c>
      <c r="F42" s="18" t="s">
        <v>55</v>
      </c>
      <c r="G42" s="18" t="s">
        <v>55</v>
      </c>
      <c r="H42" s="18" t="s">
        <v>55</v>
      </c>
    </row>
    <row r="43" ht="25" customHeight="1">
      <c r="A43" s="11" t="s">
        <v>139</v>
      </c>
      <c r="B43" s="10" t="s">
        <v>140</v>
      </c>
      <c r="C43" s="10" t="s">
        <v>113</v>
      </c>
      <c r="D43" s="10" t="s">
        <v>141</v>
      </c>
      <c r="E43" s="18" t="s">
        <v>55</v>
      </c>
      <c r="F43" s="18" t="s">
        <v>55</v>
      </c>
      <c r="G43" s="18" t="s">
        <v>55</v>
      </c>
      <c r="H43" s="18" t="s">
        <v>55</v>
      </c>
    </row>
    <row r="44" ht="50" customHeight="1">
      <c r="A44" s="11" t="s">
        <v>142</v>
      </c>
      <c r="B44" s="10" t="s">
        <v>143</v>
      </c>
      <c r="C44" s="10" t="s">
        <v>144</v>
      </c>
      <c r="D44" s="10"/>
      <c r="E44" s="18">
        <v>1500000</v>
      </c>
      <c r="F44" s="18">
        <v>1500000</v>
      </c>
      <c r="G44" s="18">
        <v>1500000</v>
      </c>
      <c r="H44" s="18">
        <v>0</v>
      </c>
    </row>
    <row r="45" ht="63" customHeight="1">
      <c r="A45" s="11" t="s">
        <v>145</v>
      </c>
      <c r="B45" s="10" t="s">
        <v>146</v>
      </c>
      <c r="C45" s="10" t="s">
        <v>144</v>
      </c>
      <c r="D45" s="10" t="s">
        <v>147</v>
      </c>
      <c r="E45" s="18">
        <v>500000</v>
      </c>
      <c r="F45" s="18">
        <v>500000</v>
      </c>
      <c r="G45" s="18">
        <v>500000</v>
      </c>
      <c r="H45" s="18">
        <v>0</v>
      </c>
    </row>
    <row r="46" ht="25" customHeight="1">
      <c r="A46" s="11" t="s">
        <v>148</v>
      </c>
      <c r="B46" s="10" t="s">
        <v>149</v>
      </c>
      <c r="C46" s="10" t="s">
        <v>144</v>
      </c>
      <c r="D46" s="10" t="s">
        <v>150</v>
      </c>
      <c r="E46" s="18" t="s">
        <v>55</v>
      </c>
      <c r="F46" s="18" t="s">
        <v>55</v>
      </c>
      <c r="G46" s="18" t="s">
        <v>55</v>
      </c>
      <c r="H46" s="18" t="s">
        <v>55</v>
      </c>
    </row>
    <row r="47" ht="75" customHeight="1">
      <c r="A47" s="11" t="s">
        <v>151</v>
      </c>
      <c r="B47" s="10" t="s">
        <v>152</v>
      </c>
      <c r="C47" s="10" t="s">
        <v>144</v>
      </c>
      <c r="D47" s="10" t="s">
        <v>153</v>
      </c>
      <c r="E47" s="18">
        <v>1000000</v>
      </c>
      <c r="F47" s="18">
        <v>1000000</v>
      </c>
      <c r="G47" s="18">
        <v>1000000</v>
      </c>
      <c r="H47" s="18">
        <v>0</v>
      </c>
    </row>
    <row r="48" ht="50" customHeight="1">
      <c r="A48" s="11" t="s">
        <v>154</v>
      </c>
      <c r="B48" s="10" t="s">
        <v>155</v>
      </c>
      <c r="C48" s="10" t="s">
        <v>144</v>
      </c>
      <c r="D48" s="10" t="s">
        <v>141</v>
      </c>
      <c r="E48" s="18" t="s">
        <v>55</v>
      </c>
      <c r="F48" s="18" t="s">
        <v>55</v>
      </c>
      <c r="G48" s="18" t="s">
        <v>55</v>
      </c>
      <c r="H48" s="18" t="s">
        <v>55</v>
      </c>
    </row>
    <row r="49" ht="25" customHeight="1">
      <c r="A49" s="11" t="s">
        <v>156</v>
      </c>
      <c r="B49" s="10" t="s">
        <v>157</v>
      </c>
      <c r="C49" s="10" t="s">
        <v>144</v>
      </c>
      <c r="D49" s="10" t="s">
        <v>158</v>
      </c>
      <c r="E49" s="18" t="s">
        <v>55</v>
      </c>
      <c r="F49" s="18" t="s">
        <v>55</v>
      </c>
      <c r="G49" s="18" t="s">
        <v>55</v>
      </c>
      <c r="H49" s="18" t="s">
        <v>55</v>
      </c>
    </row>
    <row r="50" ht="50" customHeight="1">
      <c r="A50" s="11" t="s">
        <v>159</v>
      </c>
      <c r="B50" s="10" t="s">
        <v>160</v>
      </c>
      <c r="C50" s="10" t="s">
        <v>161</v>
      </c>
      <c r="D50" s="10"/>
      <c r="E50" s="18" t="s">
        <v>55</v>
      </c>
      <c r="F50" s="18" t="s">
        <v>55</v>
      </c>
      <c r="G50" s="18" t="s">
        <v>55</v>
      </c>
      <c r="H50" s="18" t="s">
        <v>55</v>
      </c>
    </row>
    <row r="51" ht="63" customHeight="1">
      <c r="A51" s="11" t="s">
        <v>145</v>
      </c>
      <c r="B51" s="10" t="s">
        <v>162</v>
      </c>
      <c r="C51" s="10" t="s">
        <v>161</v>
      </c>
      <c r="D51" s="10" t="s">
        <v>147</v>
      </c>
      <c r="E51" s="18" t="s">
        <v>55</v>
      </c>
      <c r="F51" s="18" t="s">
        <v>55</v>
      </c>
      <c r="G51" s="18" t="s">
        <v>55</v>
      </c>
      <c r="H51" s="18" t="s">
        <v>55</v>
      </c>
    </row>
    <row r="52" ht="25" customHeight="1">
      <c r="A52" s="11" t="s">
        <v>148</v>
      </c>
      <c r="B52" s="10" t="s">
        <v>163</v>
      </c>
      <c r="C52" s="10" t="s">
        <v>161</v>
      </c>
      <c r="D52" s="10" t="s">
        <v>150</v>
      </c>
      <c r="E52" s="18" t="s">
        <v>55</v>
      </c>
      <c r="F52" s="18" t="s">
        <v>55</v>
      </c>
      <c r="G52" s="18" t="s">
        <v>55</v>
      </c>
      <c r="H52" s="18" t="s">
        <v>55</v>
      </c>
    </row>
    <row r="53" ht="75" customHeight="1">
      <c r="A53" s="11" t="s">
        <v>151</v>
      </c>
      <c r="B53" s="10" t="s">
        <v>164</v>
      </c>
      <c r="C53" s="10" t="s">
        <v>161</v>
      </c>
      <c r="D53" s="10" t="s">
        <v>153</v>
      </c>
      <c r="E53" s="18" t="s">
        <v>55</v>
      </c>
      <c r="F53" s="18" t="s">
        <v>55</v>
      </c>
      <c r="G53" s="18" t="s">
        <v>55</v>
      </c>
      <c r="H53" s="18" t="s">
        <v>55</v>
      </c>
    </row>
    <row r="54" ht="50" customHeight="1">
      <c r="A54" s="11" t="s">
        <v>154</v>
      </c>
      <c r="B54" s="10" t="s">
        <v>165</v>
      </c>
      <c r="C54" s="10" t="s">
        <v>161</v>
      </c>
      <c r="D54" s="10" t="s">
        <v>141</v>
      </c>
      <c r="E54" s="18" t="s">
        <v>55</v>
      </c>
      <c r="F54" s="18" t="s">
        <v>55</v>
      </c>
      <c r="G54" s="18" t="s">
        <v>55</v>
      </c>
      <c r="H54" s="18" t="s">
        <v>55</v>
      </c>
    </row>
    <row r="55" ht="75" customHeight="1">
      <c r="A55" s="11" t="s">
        <v>166</v>
      </c>
      <c r="B55" s="10" t="s">
        <v>167</v>
      </c>
      <c r="C55" s="10" t="s">
        <v>168</v>
      </c>
      <c r="D55" s="10"/>
      <c r="E55" s="18">
        <v>107478991.36</v>
      </c>
      <c r="F55" s="18">
        <v>99504592.94</v>
      </c>
      <c r="G55" s="18">
        <v>99504592.94</v>
      </c>
      <c r="H55" s="18">
        <v>0</v>
      </c>
    </row>
    <row r="56" ht="38" customHeight="1">
      <c r="A56" s="11" t="s">
        <v>169</v>
      </c>
      <c r="B56" s="10" t="s">
        <v>170</v>
      </c>
      <c r="C56" s="10" t="s">
        <v>168</v>
      </c>
      <c r="D56" s="10" t="s">
        <v>171</v>
      </c>
      <c r="E56" s="18">
        <v>107471197.88</v>
      </c>
      <c r="F56" s="18">
        <v>99504592.94</v>
      </c>
      <c r="G56" s="18">
        <v>99504592.94</v>
      </c>
      <c r="H56" s="18">
        <v>0</v>
      </c>
    </row>
    <row r="57" ht="25" customHeight="1">
      <c r="A57" s="11" t="s">
        <v>172</v>
      </c>
      <c r="B57" s="10" t="s">
        <v>173</v>
      </c>
      <c r="C57" s="10" t="s">
        <v>168</v>
      </c>
      <c r="D57" s="10"/>
      <c r="E57" s="18">
        <v>7793.48</v>
      </c>
      <c r="F57" s="18">
        <v>0</v>
      </c>
      <c r="G57" s="18">
        <v>0</v>
      </c>
      <c r="H57" s="18">
        <v>0</v>
      </c>
    </row>
    <row r="58" ht="25" customHeight="1">
      <c r="A58" s="11" t="s">
        <v>174</v>
      </c>
      <c r="B58" s="10" t="s">
        <v>175</v>
      </c>
      <c r="C58" s="10" t="s">
        <v>176</v>
      </c>
      <c r="D58" s="10"/>
      <c r="E58" s="18" t="s">
        <v>55</v>
      </c>
      <c r="F58" s="18" t="s">
        <v>55</v>
      </c>
      <c r="G58" s="18" t="s">
        <v>55</v>
      </c>
      <c r="H58" s="18" t="s">
        <v>55</v>
      </c>
    </row>
    <row r="59" ht="63" customHeight="1">
      <c r="A59" s="11" t="s">
        <v>177</v>
      </c>
      <c r="B59" s="10" t="s">
        <v>178</v>
      </c>
      <c r="C59" s="10" t="s">
        <v>179</v>
      </c>
      <c r="D59" s="10" t="s">
        <v>180</v>
      </c>
      <c r="E59" s="18" t="s">
        <v>55</v>
      </c>
      <c r="F59" s="18" t="s">
        <v>55</v>
      </c>
      <c r="G59" s="18" t="s">
        <v>55</v>
      </c>
      <c r="H59" s="18" t="s">
        <v>55</v>
      </c>
    </row>
    <row r="60" ht="63" customHeight="1">
      <c r="A60" s="11" t="s">
        <v>181</v>
      </c>
      <c r="B60" s="10" t="s">
        <v>182</v>
      </c>
      <c r="C60" s="10" t="s">
        <v>183</v>
      </c>
      <c r="D60" s="10" t="s">
        <v>180</v>
      </c>
      <c r="E60" s="18" t="s">
        <v>55</v>
      </c>
      <c r="F60" s="18" t="s">
        <v>55</v>
      </c>
      <c r="G60" s="18" t="s">
        <v>55</v>
      </c>
      <c r="H60" s="18" t="s">
        <v>55</v>
      </c>
    </row>
    <row r="61" ht="50" customHeight="1">
      <c r="A61" s="11" t="s">
        <v>184</v>
      </c>
      <c r="B61" s="10" t="s">
        <v>185</v>
      </c>
      <c r="C61" s="10" t="s">
        <v>186</v>
      </c>
      <c r="D61" s="10"/>
      <c r="E61" s="18" t="s">
        <v>55</v>
      </c>
      <c r="F61" s="18" t="s">
        <v>55</v>
      </c>
      <c r="G61" s="18" t="s">
        <v>55</v>
      </c>
      <c r="H61" s="18" t="s">
        <v>55</v>
      </c>
    </row>
    <row r="62" ht="25" customHeight="1">
      <c r="A62" s="11" t="s">
        <v>187</v>
      </c>
      <c r="B62" s="10" t="s">
        <v>188</v>
      </c>
      <c r="C62" s="10" t="s">
        <v>186</v>
      </c>
      <c r="D62" s="10" t="s">
        <v>189</v>
      </c>
      <c r="E62" s="18" t="s">
        <v>55</v>
      </c>
      <c r="F62" s="18" t="s">
        <v>55</v>
      </c>
      <c r="G62" s="18" t="s">
        <v>55</v>
      </c>
      <c r="H62" s="18" t="s">
        <v>55</v>
      </c>
    </row>
    <row r="63" ht="63" customHeight="1">
      <c r="A63" s="11" t="s">
        <v>190</v>
      </c>
      <c r="B63" s="10" t="s">
        <v>191</v>
      </c>
      <c r="C63" s="10" t="s">
        <v>186</v>
      </c>
      <c r="D63" s="10" t="s">
        <v>192</v>
      </c>
      <c r="E63" s="18" t="s">
        <v>55</v>
      </c>
      <c r="F63" s="18" t="s">
        <v>55</v>
      </c>
      <c r="G63" s="18" t="s">
        <v>55</v>
      </c>
      <c r="H63" s="18" t="s">
        <v>55</v>
      </c>
    </row>
    <row r="64" ht="100" customHeight="1">
      <c r="A64" s="11" t="s">
        <v>193</v>
      </c>
      <c r="B64" s="10" t="s">
        <v>194</v>
      </c>
      <c r="C64" s="10" t="s">
        <v>195</v>
      </c>
      <c r="D64" s="10" t="s">
        <v>192</v>
      </c>
      <c r="E64" s="18" t="s">
        <v>55</v>
      </c>
      <c r="F64" s="18" t="s">
        <v>55</v>
      </c>
      <c r="G64" s="18" t="s">
        <v>55</v>
      </c>
      <c r="H64" s="18" t="s">
        <v>55</v>
      </c>
    </row>
    <row r="65" ht="25" customHeight="1">
      <c r="A65" s="11" t="s">
        <v>196</v>
      </c>
      <c r="B65" s="10" t="s">
        <v>197</v>
      </c>
      <c r="C65" s="10" t="s">
        <v>198</v>
      </c>
      <c r="D65" s="10" t="s">
        <v>189</v>
      </c>
      <c r="E65" s="18" t="s">
        <v>55</v>
      </c>
      <c r="F65" s="18" t="s">
        <v>55</v>
      </c>
      <c r="G65" s="18" t="s">
        <v>55</v>
      </c>
      <c r="H65" s="18" t="s">
        <v>55</v>
      </c>
    </row>
    <row r="66" ht="25" customHeight="1">
      <c r="A66" s="11" t="s">
        <v>199</v>
      </c>
      <c r="B66" s="10" t="s">
        <v>200</v>
      </c>
      <c r="C66" s="10" t="s">
        <v>201</v>
      </c>
      <c r="D66" s="10"/>
      <c r="E66" s="18">
        <v>14104307.99</v>
      </c>
      <c r="F66" s="18">
        <v>14104307.99</v>
      </c>
      <c r="G66" s="18">
        <v>14104307.99</v>
      </c>
      <c r="H66" s="18">
        <v>0</v>
      </c>
    </row>
    <row r="67" ht="38" customHeight="1">
      <c r="A67" s="11" t="s">
        <v>202</v>
      </c>
      <c r="B67" s="10" t="s">
        <v>203</v>
      </c>
      <c r="C67" s="10" t="s">
        <v>204</v>
      </c>
      <c r="D67" s="10" t="s">
        <v>205</v>
      </c>
      <c r="E67" s="18">
        <v>13694308</v>
      </c>
      <c r="F67" s="18">
        <v>13694308</v>
      </c>
      <c r="G67" s="18">
        <v>13694308</v>
      </c>
      <c r="H67" s="18">
        <v>0</v>
      </c>
    </row>
    <row r="68" ht="75" customHeight="1">
      <c r="A68" s="11" t="s">
        <v>206</v>
      </c>
      <c r="B68" s="10" t="s">
        <v>207</v>
      </c>
      <c r="C68" s="10" t="s">
        <v>208</v>
      </c>
      <c r="D68" s="10" t="s">
        <v>205</v>
      </c>
      <c r="E68" s="18">
        <v>210000</v>
      </c>
      <c r="F68" s="18">
        <v>210000</v>
      </c>
      <c r="G68" s="18">
        <v>210000</v>
      </c>
      <c r="H68" s="18">
        <v>0</v>
      </c>
    </row>
    <row r="69" ht="50" customHeight="1">
      <c r="A69" s="11" t="s">
        <v>209</v>
      </c>
      <c r="B69" s="10" t="s">
        <v>210</v>
      </c>
      <c r="C69" s="10" t="s">
        <v>211</v>
      </c>
      <c r="D69" s="10"/>
      <c r="E69" s="18">
        <v>199999.99</v>
      </c>
      <c r="F69" s="18">
        <v>199999.99</v>
      </c>
      <c r="G69" s="18">
        <v>199999.99</v>
      </c>
      <c r="H69" s="18">
        <v>0</v>
      </c>
    </row>
    <row r="70" ht="25" customHeight="1">
      <c r="A70" s="11" t="s">
        <v>212</v>
      </c>
      <c r="B70" s="10" t="s">
        <v>213</v>
      </c>
      <c r="C70" s="10" t="s">
        <v>211</v>
      </c>
      <c r="D70" s="10" t="s">
        <v>214</v>
      </c>
      <c r="E70" s="18">
        <v>199999.99</v>
      </c>
      <c r="F70" s="18">
        <v>199999.99</v>
      </c>
      <c r="G70" s="18">
        <v>199999.99</v>
      </c>
      <c r="H70" s="18">
        <v>0</v>
      </c>
    </row>
    <row r="71" ht="25" customHeight="1">
      <c r="A71" s="11" t="s">
        <v>215</v>
      </c>
      <c r="B71" s="10" t="s">
        <v>216</v>
      </c>
      <c r="C71" s="10" t="s">
        <v>211</v>
      </c>
      <c r="D71" s="10" t="s">
        <v>192</v>
      </c>
      <c r="E71" s="18" t="s">
        <v>55</v>
      </c>
      <c r="F71" s="18" t="s">
        <v>55</v>
      </c>
      <c r="G71" s="18" t="s">
        <v>55</v>
      </c>
      <c r="H71" s="18" t="s">
        <v>55</v>
      </c>
    </row>
    <row r="72" ht="25" customHeight="1">
      <c r="A72" s="11" t="s">
        <v>217</v>
      </c>
      <c r="B72" s="10" t="s">
        <v>218</v>
      </c>
      <c r="C72" s="10" t="s">
        <v>211</v>
      </c>
      <c r="D72" s="10" t="s">
        <v>219</v>
      </c>
      <c r="E72" s="18" t="s">
        <v>55</v>
      </c>
      <c r="F72" s="18" t="s">
        <v>55</v>
      </c>
      <c r="G72" s="18" t="s">
        <v>55</v>
      </c>
      <c r="H72" s="18" t="s">
        <v>55</v>
      </c>
    </row>
    <row r="73" ht="25" customHeight="1">
      <c r="A73" s="11" t="s">
        <v>220</v>
      </c>
      <c r="B73" s="10" t="s">
        <v>221</v>
      </c>
      <c r="C73" s="10" t="s">
        <v>54</v>
      </c>
      <c r="D73" s="10"/>
      <c r="E73" s="18" t="s">
        <v>55</v>
      </c>
      <c r="F73" s="18" t="s">
        <v>55</v>
      </c>
      <c r="G73" s="18" t="s">
        <v>55</v>
      </c>
      <c r="H73" s="18" t="s">
        <v>55</v>
      </c>
    </row>
    <row r="74" ht="38" customHeight="1">
      <c r="A74" s="11" t="s">
        <v>222</v>
      </c>
      <c r="B74" s="10" t="s">
        <v>223</v>
      </c>
      <c r="C74" s="10" t="s">
        <v>224</v>
      </c>
      <c r="D74" s="10" t="s">
        <v>225</v>
      </c>
      <c r="E74" s="18" t="s">
        <v>55</v>
      </c>
      <c r="F74" s="18" t="s">
        <v>55</v>
      </c>
      <c r="G74" s="18" t="s">
        <v>55</v>
      </c>
      <c r="H74" s="18" t="s">
        <v>55</v>
      </c>
    </row>
    <row r="75" ht="25" customHeight="1">
      <c r="A75" s="11" t="s">
        <v>226</v>
      </c>
      <c r="B75" s="10" t="s">
        <v>227</v>
      </c>
      <c r="C75" s="10" t="s">
        <v>228</v>
      </c>
      <c r="D75" s="10" t="s">
        <v>225</v>
      </c>
      <c r="E75" s="18" t="s">
        <v>55</v>
      </c>
      <c r="F75" s="18" t="s">
        <v>55</v>
      </c>
      <c r="G75" s="18" t="s">
        <v>55</v>
      </c>
      <c r="H75" s="18" t="s">
        <v>55</v>
      </c>
    </row>
    <row r="76" ht="50" customHeight="1">
      <c r="A76" s="11" t="s">
        <v>229</v>
      </c>
      <c r="B76" s="10" t="s">
        <v>230</v>
      </c>
      <c r="C76" s="10" t="s">
        <v>231</v>
      </c>
      <c r="D76" s="10" t="s">
        <v>232</v>
      </c>
      <c r="E76" s="18" t="s">
        <v>55</v>
      </c>
      <c r="F76" s="18" t="s">
        <v>55</v>
      </c>
      <c r="G76" s="18" t="s">
        <v>55</v>
      </c>
      <c r="H76" s="18" t="s">
        <v>55</v>
      </c>
    </row>
    <row r="77" ht="50" customHeight="1">
      <c r="A77" s="11" t="s">
        <v>233</v>
      </c>
      <c r="B77" s="10" t="s">
        <v>234</v>
      </c>
      <c r="C77" s="10" t="s">
        <v>235</v>
      </c>
      <c r="D77" s="10" t="s">
        <v>232</v>
      </c>
      <c r="E77" s="18" t="s">
        <v>55</v>
      </c>
      <c r="F77" s="18" t="s">
        <v>55</v>
      </c>
      <c r="G77" s="18" t="s">
        <v>55</v>
      </c>
      <c r="H77" s="18" t="s">
        <v>55</v>
      </c>
    </row>
    <row r="78" ht="25" customHeight="1">
      <c r="A78" s="11" t="s">
        <v>236</v>
      </c>
      <c r="B78" s="10" t="s">
        <v>237</v>
      </c>
      <c r="C78" s="10" t="s">
        <v>238</v>
      </c>
      <c r="D78" s="10" t="s">
        <v>239</v>
      </c>
      <c r="E78" s="18" t="s">
        <v>55</v>
      </c>
      <c r="F78" s="18" t="s">
        <v>55</v>
      </c>
      <c r="G78" s="18" t="s">
        <v>55</v>
      </c>
      <c r="H78" s="18" t="s">
        <v>55</v>
      </c>
    </row>
    <row r="79" ht="63" customHeight="1">
      <c r="A79" s="11" t="s">
        <v>240</v>
      </c>
      <c r="B79" s="10" t="s">
        <v>241</v>
      </c>
      <c r="C79" s="10" t="s">
        <v>238</v>
      </c>
      <c r="D79" s="10" t="s">
        <v>239</v>
      </c>
      <c r="E79" s="18" t="s">
        <v>55</v>
      </c>
      <c r="F79" s="18" t="s">
        <v>55</v>
      </c>
      <c r="G79" s="18" t="s">
        <v>55</v>
      </c>
      <c r="H79" s="18" t="s">
        <v>55</v>
      </c>
    </row>
    <row r="80" ht="50" customHeight="1">
      <c r="A80" s="11" t="s">
        <v>242</v>
      </c>
      <c r="B80" s="10" t="s">
        <v>243</v>
      </c>
      <c r="C80" s="10" t="s">
        <v>238</v>
      </c>
      <c r="D80" s="10" t="s">
        <v>219</v>
      </c>
      <c r="E80" s="18" t="s">
        <v>55</v>
      </c>
      <c r="F80" s="18" t="s">
        <v>55</v>
      </c>
      <c r="G80" s="18" t="s">
        <v>55</v>
      </c>
      <c r="H80" s="18" t="s">
        <v>55</v>
      </c>
    </row>
    <row r="81" ht="75" customHeight="1">
      <c r="A81" s="11" t="s">
        <v>244</v>
      </c>
      <c r="B81" s="10" t="s">
        <v>245</v>
      </c>
      <c r="C81" s="10" t="s">
        <v>246</v>
      </c>
      <c r="D81" s="10"/>
      <c r="E81" s="18" t="s">
        <v>55</v>
      </c>
      <c r="F81" s="18" t="s">
        <v>55</v>
      </c>
      <c r="G81" s="18" t="s">
        <v>55</v>
      </c>
      <c r="H81" s="18" t="s">
        <v>55</v>
      </c>
    </row>
    <row r="82" ht="63" customHeight="1">
      <c r="A82" s="11" t="s">
        <v>240</v>
      </c>
      <c r="B82" s="10" t="s">
        <v>247</v>
      </c>
      <c r="C82" s="10" t="s">
        <v>246</v>
      </c>
      <c r="D82" s="10" t="s">
        <v>239</v>
      </c>
      <c r="E82" s="18" t="s">
        <v>55</v>
      </c>
      <c r="F82" s="18" t="s">
        <v>55</v>
      </c>
      <c r="G82" s="18" t="s">
        <v>55</v>
      </c>
      <c r="H82" s="18" t="s">
        <v>55</v>
      </c>
    </row>
    <row r="83" ht="50" customHeight="1">
      <c r="A83" s="11" t="s">
        <v>242</v>
      </c>
      <c r="B83" s="10" t="s">
        <v>248</v>
      </c>
      <c r="C83" s="10" t="s">
        <v>246</v>
      </c>
      <c r="D83" s="10" t="s">
        <v>219</v>
      </c>
      <c r="E83" s="18" t="s">
        <v>55</v>
      </c>
      <c r="F83" s="18" t="s">
        <v>55</v>
      </c>
      <c r="G83" s="18" t="s">
        <v>55</v>
      </c>
      <c r="H83" s="18" t="s">
        <v>55</v>
      </c>
    </row>
    <row r="84" ht="50" customHeight="1">
      <c r="A84" s="11" t="s">
        <v>249</v>
      </c>
      <c r="B84" s="10" t="s">
        <v>250</v>
      </c>
      <c r="C84" s="10" t="s">
        <v>54</v>
      </c>
      <c r="D84" s="10"/>
      <c r="E84" s="18" t="s">
        <v>55</v>
      </c>
      <c r="F84" s="18" t="s">
        <v>55</v>
      </c>
      <c r="G84" s="18" t="s">
        <v>55</v>
      </c>
      <c r="H84" s="18" t="s">
        <v>55</v>
      </c>
    </row>
    <row r="85" ht="75" customHeight="1">
      <c r="A85" s="11" t="s">
        <v>251</v>
      </c>
      <c r="B85" s="10" t="s">
        <v>252</v>
      </c>
      <c r="C85" s="10" t="s">
        <v>253</v>
      </c>
      <c r="D85" s="10" t="s">
        <v>254</v>
      </c>
      <c r="E85" s="18" t="s">
        <v>55</v>
      </c>
      <c r="F85" s="18" t="s">
        <v>55</v>
      </c>
      <c r="G85" s="18" t="s">
        <v>55</v>
      </c>
      <c r="H85" s="18" t="s">
        <v>55</v>
      </c>
    </row>
    <row r="86" ht="25" customHeight="1">
      <c r="A86" s="11" t="s">
        <v>255</v>
      </c>
      <c r="B86" s="10" t="s">
        <v>256</v>
      </c>
      <c r="C86" s="10" t="s">
        <v>54</v>
      </c>
      <c r="D86" s="10"/>
      <c r="E86" s="18">
        <v>326049657.91</v>
      </c>
      <c r="F86" s="18">
        <v>161690671.1</v>
      </c>
      <c r="G86" s="18">
        <v>161690671.1</v>
      </c>
      <c r="H86" s="18">
        <v>0</v>
      </c>
    </row>
    <row r="87" ht="50" customHeight="1">
      <c r="A87" s="11" t="s">
        <v>257</v>
      </c>
      <c r="B87" s="10" t="s">
        <v>258</v>
      </c>
      <c r="C87" s="10" t="s">
        <v>225</v>
      </c>
      <c r="D87" s="10" t="s">
        <v>153</v>
      </c>
      <c r="E87" s="18" t="s">
        <v>55</v>
      </c>
      <c r="F87" s="18" t="s">
        <v>55</v>
      </c>
      <c r="G87" s="18" t="s">
        <v>55</v>
      </c>
      <c r="H87" s="18" t="s">
        <v>55</v>
      </c>
    </row>
    <row r="88" ht="50" customHeight="1">
      <c r="A88" s="11" t="s">
        <v>259</v>
      </c>
      <c r="B88" s="10" t="s">
        <v>260</v>
      </c>
      <c r="C88" s="10" t="s">
        <v>261</v>
      </c>
      <c r="D88" s="10"/>
      <c r="E88" s="18" t="s">
        <v>55</v>
      </c>
      <c r="F88" s="18" t="s">
        <v>55</v>
      </c>
      <c r="G88" s="18" t="s">
        <v>55</v>
      </c>
      <c r="H88" s="18" t="s">
        <v>55</v>
      </c>
    </row>
    <row r="89" ht="50" customHeight="1">
      <c r="A89" s="11" t="s">
        <v>259</v>
      </c>
      <c r="B89" s="10" t="s">
        <v>262</v>
      </c>
      <c r="C89" s="10" t="s">
        <v>261</v>
      </c>
      <c r="D89" s="10"/>
      <c r="E89" s="18" t="s">
        <v>55</v>
      </c>
      <c r="F89" s="18" t="s">
        <v>55</v>
      </c>
      <c r="G89" s="18" t="s">
        <v>55</v>
      </c>
      <c r="H89" s="18" t="s">
        <v>55</v>
      </c>
    </row>
    <row r="90" ht="50" customHeight="1">
      <c r="A90" s="11" t="s">
        <v>259</v>
      </c>
      <c r="B90" s="10" t="s">
        <v>263</v>
      </c>
      <c r="C90" s="10" t="s">
        <v>261</v>
      </c>
      <c r="D90" s="10" t="s">
        <v>264</v>
      </c>
      <c r="E90" s="18" t="s">
        <v>55</v>
      </c>
      <c r="F90" s="18" t="s">
        <v>55</v>
      </c>
      <c r="G90" s="18" t="s">
        <v>55</v>
      </c>
      <c r="H90" s="18" t="s">
        <v>55</v>
      </c>
    </row>
    <row r="91" ht="50" customHeight="1">
      <c r="A91" s="11" t="s">
        <v>259</v>
      </c>
      <c r="B91" s="10" t="s">
        <v>265</v>
      </c>
      <c r="C91" s="10" t="s">
        <v>261</v>
      </c>
      <c r="D91" s="10" t="s">
        <v>153</v>
      </c>
      <c r="E91" s="18" t="s">
        <v>55</v>
      </c>
      <c r="F91" s="18" t="s">
        <v>55</v>
      </c>
      <c r="G91" s="18" t="s">
        <v>55</v>
      </c>
      <c r="H91" s="18" t="s">
        <v>55</v>
      </c>
    </row>
    <row r="92" ht="25" customHeight="1">
      <c r="A92" s="11" t="s">
        <v>266</v>
      </c>
      <c r="B92" s="10" t="s">
        <v>267</v>
      </c>
      <c r="C92" s="10" t="s">
        <v>261</v>
      </c>
      <c r="D92" s="10" t="s">
        <v>268</v>
      </c>
      <c r="E92" s="18" t="s">
        <v>55</v>
      </c>
      <c r="F92" s="18" t="s">
        <v>55</v>
      </c>
      <c r="G92" s="18" t="s">
        <v>55</v>
      </c>
      <c r="H92" s="18" t="s">
        <v>55</v>
      </c>
    </row>
    <row r="93" ht="25" customHeight="1">
      <c r="A93" s="11" t="s">
        <v>269</v>
      </c>
      <c r="B93" s="10" t="s">
        <v>270</v>
      </c>
      <c r="C93" s="10" t="s">
        <v>261</v>
      </c>
      <c r="D93" s="10" t="s">
        <v>271</v>
      </c>
      <c r="E93" s="18" t="s">
        <v>55</v>
      </c>
      <c r="F93" s="18" t="s">
        <v>55</v>
      </c>
      <c r="G93" s="18" t="s">
        <v>55</v>
      </c>
      <c r="H93" s="18" t="s">
        <v>55</v>
      </c>
    </row>
    <row r="94" ht="25" customHeight="1">
      <c r="A94" s="11" t="s">
        <v>272</v>
      </c>
      <c r="B94" s="10" t="s">
        <v>273</v>
      </c>
      <c r="C94" s="10" t="s">
        <v>274</v>
      </c>
      <c r="D94" s="10"/>
      <c r="E94" s="18">
        <v>285093545.72</v>
      </c>
      <c r="F94" s="18">
        <v>120737759.91</v>
      </c>
      <c r="G94" s="18">
        <v>120737759.91</v>
      </c>
      <c r="H94" s="18">
        <v>0</v>
      </c>
    </row>
    <row r="95" ht="38" customHeight="1">
      <c r="A95" s="11" t="s">
        <v>275</v>
      </c>
      <c r="B95" s="10" t="s">
        <v>276</v>
      </c>
      <c r="C95" s="10" t="s">
        <v>274</v>
      </c>
      <c r="D95" s="10"/>
      <c r="E95" s="18">
        <v>92575987.62</v>
      </c>
      <c r="F95" s="18">
        <v>72175987.62</v>
      </c>
      <c r="G95" s="18">
        <v>72175987.62</v>
      </c>
      <c r="H95" s="18">
        <v>0</v>
      </c>
    </row>
    <row r="96" ht="38" customHeight="1">
      <c r="A96" s="11" t="s">
        <v>277</v>
      </c>
      <c r="B96" s="10" t="s">
        <v>278</v>
      </c>
      <c r="C96" s="10" t="s">
        <v>274</v>
      </c>
      <c r="D96" s="10" t="s">
        <v>279</v>
      </c>
      <c r="E96" s="18">
        <v>1459628</v>
      </c>
      <c r="F96" s="18">
        <v>1459628</v>
      </c>
      <c r="G96" s="18">
        <v>1459628</v>
      </c>
      <c r="H96" s="18">
        <v>0</v>
      </c>
    </row>
    <row r="97" ht="25" customHeight="1">
      <c r="A97" s="11" t="s">
        <v>148</v>
      </c>
      <c r="B97" s="10" t="s">
        <v>280</v>
      </c>
      <c r="C97" s="10" t="s">
        <v>274</v>
      </c>
      <c r="D97" s="10" t="s">
        <v>150</v>
      </c>
      <c r="E97" s="18" t="s">
        <v>55</v>
      </c>
      <c r="F97" s="18" t="s">
        <v>55</v>
      </c>
      <c r="G97" s="18" t="s">
        <v>55</v>
      </c>
      <c r="H97" s="18" t="s">
        <v>55</v>
      </c>
    </row>
    <row r="98" ht="50" customHeight="1">
      <c r="A98" s="11" t="s">
        <v>281</v>
      </c>
      <c r="B98" s="10" t="s">
        <v>282</v>
      </c>
      <c r="C98" s="10" t="s">
        <v>274</v>
      </c>
      <c r="D98" s="10" t="s">
        <v>283</v>
      </c>
      <c r="E98" s="18">
        <v>4530846.32</v>
      </c>
      <c r="F98" s="18">
        <v>4530846.32</v>
      </c>
      <c r="G98" s="18">
        <v>4530846.32</v>
      </c>
      <c r="H98" s="18">
        <v>0</v>
      </c>
    </row>
    <row r="99" ht="25" customHeight="1">
      <c r="A99" s="11" t="s">
        <v>284</v>
      </c>
      <c r="B99" s="10" t="s">
        <v>285</v>
      </c>
      <c r="C99" s="10" t="s">
        <v>274</v>
      </c>
      <c r="D99" s="10" t="s">
        <v>286</v>
      </c>
      <c r="E99" s="18" t="s">
        <v>55</v>
      </c>
      <c r="F99" s="18" t="s">
        <v>55</v>
      </c>
      <c r="G99" s="18" t="s">
        <v>55</v>
      </c>
      <c r="H99" s="18" t="s">
        <v>55</v>
      </c>
    </row>
    <row r="100" ht="25" customHeight="1">
      <c r="A100" s="11" t="s">
        <v>287</v>
      </c>
      <c r="B100" s="10" t="s">
        <v>288</v>
      </c>
      <c r="C100" s="10" t="s">
        <v>274</v>
      </c>
      <c r="D100" s="10" t="s">
        <v>264</v>
      </c>
      <c r="E100" s="18">
        <v>22894594.98</v>
      </c>
      <c r="F100" s="18">
        <v>10894594.98</v>
      </c>
      <c r="G100" s="18">
        <v>10894594.98</v>
      </c>
      <c r="H100" s="18">
        <v>0</v>
      </c>
    </row>
    <row r="101" ht="25" customHeight="1">
      <c r="A101" s="11" t="s">
        <v>289</v>
      </c>
      <c r="B101" s="10" t="s">
        <v>290</v>
      </c>
      <c r="C101" s="10" t="s">
        <v>274</v>
      </c>
      <c r="D101" s="10" t="s">
        <v>153</v>
      </c>
      <c r="E101" s="18">
        <v>63690918.32</v>
      </c>
      <c r="F101" s="18">
        <v>55290918.32</v>
      </c>
      <c r="G101" s="18">
        <v>55290918.32</v>
      </c>
      <c r="H101" s="18">
        <v>0</v>
      </c>
    </row>
    <row r="102" ht="25" customHeight="1">
      <c r="A102" s="11" t="s">
        <v>291</v>
      </c>
      <c r="B102" s="10" t="s">
        <v>292</v>
      </c>
      <c r="C102" s="10" t="s">
        <v>274</v>
      </c>
      <c r="D102" s="10" t="s">
        <v>293</v>
      </c>
      <c r="E102" s="18" t="s">
        <v>55</v>
      </c>
      <c r="F102" s="18" t="s">
        <v>55</v>
      </c>
      <c r="G102" s="18" t="s">
        <v>55</v>
      </c>
      <c r="H102" s="18" t="s">
        <v>55</v>
      </c>
    </row>
    <row r="103" ht="38" customHeight="1">
      <c r="A103" s="11" t="s">
        <v>294</v>
      </c>
      <c r="B103" s="10" t="s">
        <v>295</v>
      </c>
      <c r="C103" s="10" t="s">
        <v>274</v>
      </c>
      <c r="D103" s="10"/>
      <c r="E103" s="18">
        <v>192517558.1</v>
      </c>
      <c r="F103" s="18">
        <v>48561772.29</v>
      </c>
      <c r="G103" s="18">
        <v>48561772.29</v>
      </c>
      <c r="H103" s="18">
        <v>0</v>
      </c>
    </row>
    <row r="104" ht="38" customHeight="1">
      <c r="A104" s="11" t="s">
        <v>296</v>
      </c>
      <c r="B104" s="10" t="s">
        <v>297</v>
      </c>
      <c r="C104" s="10" t="s">
        <v>274</v>
      </c>
      <c r="D104" s="10" t="s">
        <v>298</v>
      </c>
      <c r="E104" s="18">
        <v>104600618</v>
      </c>
      <c r="F104" s="18">
        <v>12510000</v>
      </c>
      <c r="G104" s="18">
        <v>12510000</v>
      </c>
      <c r="H104" s="18">
        <v>0</v>
      </c>
    </row>
    <row r="105" ht="25" customHeight="1">
      <c r="A105" s="11" t="s">
        <v>299</v>
      </c>
      <c r="B105" s="10" t="s">
        <v>300</v>
      </c>
      <c r="C105" s="10" t="s">
        <v>274</v>
      </c>
      <c r="D105" s="10" t="s">
        <v>179</v>
      </c>
      <c r="E105" s="18" t="s">
        <v>55</v>
      </c>
      <c r="F105" s="18" t="s">
        <v>55</v>
      </c>
      <c r="G105" s="18" t="s">
        <v>55</v>
      </c>
      <c r="H105" s="18" t="s">
        <v>55</v>
      </c>
    </row>
    <row r="106" ht="25" customHeight="1">
      <c r="A106" s="11" t="s">
        <v>301</v>
      </c>
      <c r="B106" s="10" t="s">
        <v>302</v>
      </c>
      <c r="C106" s="10" t="s">
        <v>274</v>
      </c>
      <c r="D106" s="10" t="s">
        <v>303</v>
      </c>
      <c r="E106" s="18" t="s">
        <v>55</v>
      </c>
      <c r="F106" s="18" t="s">
        <v>55</v>
      </c>
      <c r="G106" s="18" t="s">
        <v>55</v>
      </c>
      <c r="H106" s="18" t="s">
        <v>55</v>
      </c>
    </row>
    <row r="107" ht="50" customHeight="1">
      <c r="A107" s="11" t="s">
        <v>304</v>
      </c>
      <c r="B107" s="10" t="s">
        <v>305</v>
      </c>
      <c r="C107" s="10" t="s">
        <v>274</v>
      </c>
      <c r="D107" s="10" t="s">
        <v>306</v>
      </c>
      <c r="E107" s="18" t="s">
        <v>55</v>
      </c>
      <c r="F107" s="18" t="s">
        <v>55</v>
      </c>
      <c r="G107" s="18" t="s">
        <v>55</v>
      </c>
      <c r="H107" s="18" t="s">
        <v>55</v>
      </c>
    </row>
    <row r="108" ht="25" customHeight="1">
      <c r="A108" s="11" t="s">
        <v>307</v>
      </c>
      <c r="B108" s="10" t="s">
        <v>308</v>
      </c>
      <c r="C108" s="10" t="s">
        <v>274</v>
      </c>
      <c r="D108" s="10" t="s">
        <v>309</v>
      </c>
      <c r="E108" s="18">
        <v>18778342.89</v>
      </c>
      <c r="F108" s="18">
        <v>11953342.89</v>
      </c>
      <c r="G108" s="18">
        <v>11953342.89</v>
      </c>
      <c r="H108" s="18">
        <v>0</v>
      </c>
    </row>
    <row r="109" ht="25" customHeight="1">
      <c r="A109" s="11" t="s">
        <v>310</v>
      </c>
      <c r="B109" s="10" t="s">
        <v>311</v>
      </c>
      <c r="C109" s="10" t="s">
        <v>274</v>
      </c>
      <c r="D109" s="10" t="s">
        <v>312</v>
      </c>
      <c r="E109" s="18">
        <v>2883810</v>
      </c>
      <c r="F109" s="18">
        <v>2883810</v>
      </c>
      <c r="G109" s="18">
        <v>2883810</v>
      </c>
      <c r="H109" s="18">
        <v>0</v>
      </c>
    </row>
    <row r="110" ht="25" customHeight="1">
      <c r="A110" s="11" t="s">
        <v>313</v>
      </c>
      <c r="B110" s="10" t="s">
        <v>314</v>
      </c>
      <c r="C110" s="10" t="s">
        <v>274</v>
      </c>
      <c r="D110" s="10" t="s">
        <v>271</v>
      </c>
      <c r="E110" s="18">
        <v>10142005.81</v>
      </c>
      <c r="F110" s="18">
        <v>6500000</v>
      </c>
      <c r="G110" s="18">
        <v>6500000</v>
      </c>
      <c r="H110" s="18">
        <v>0</v>
      </c>
    </row>
    <row r="111" ht="25" customHeight="1">
      <c r="A111" s="11" t="s">
        <v>315</v>
      </c>
      <c r="B111" s="10" t="s">
        <v>316</v>
      </c>
      <c r="C111" s="10" t="s">
        <v>274</v>
      </c>
      <c r="D111" s="10" t="s">
        <v>317</v>
      </c>
      <c r="E111" s="18">
        <v>3489482</v>
      </c>
      <c r="F111" s="18">
        <v>200000</v>
      </c>
      <c r="G111" s="18">
        <v>200000</v>
      </c>
      <c r="H111" s="18">
        <v>0</v>
      </c>
    </row>
    <row r="112" ht="25" customHeight="1">
      <c r="A112" s="11" t="s">
        <v>318</v>
      </c>
      <c r="B112" s="10" t="s">
        <v>319</v>
      </c>
      <c r="C112" s="10" t="s">
        <v>274</v>
      </c>
      <c r="D112" s="10" t="s">
        <v>320</v>
      </c>
      <c r="E112" s="18">
        <v>52623299.4</v>
      </c>
      <c r="F112" s="18">
        <v>14514619.4</v>
      </c>
      <c r="G112" s="18">
        <v>14514619.4</v>
      </c>
      <c r="H112" s="18">
        <v>0</v>
      </c>
    </row>
    <row r="113" ht="50" customHeight="1">
      <c r="A113" s="11" t="s">
        <v>321</v>
      </c>
      <c r="B113" s="10" t="s">
        <v>322</v>
      </c>
      <c r="C113" s="10" t="s">
        <v>274</v>
      </c>
      <c r="D113" s="10" t="s">
        <v>268</v>
      </c>
      <c r="E113" s="18" t="s">
        <v>55</v>
      </c>
      <c r="F113" s="18" t="s">
        <v>55</v>
      </c>
      <c r="G113" s="18" t="s">
        <v>55</v>
      </c>
      <c r="H113" s="18" t="s">
        <v>55</v>
      </c>
    </row>
    <row r="114" ht="63" customHeight="1">
      <c r="A114" s="11" t="s">
        <v>323</v>
      </c>
      <c r="B114" s="10" t="s">
        <v>324</v>
      </c>
      <c r="C114" s="10" t="s">
        <v>274</v>
      </c>
      <c r="D114" s="10" t="s">
        <v>325</v>
      </c>
      <c r="E114" s="18" t="s">
        <v>55</v>
      </c>
      <c r="F114" s="18" t="s">
        <v>55</v>
      </c>
      <c r="G114" s="18" t="s">
        <v>55</v>
      </c>
      <c r="H114" s="18" t="s">
        <v>55</v>
      </c>
    </row>
    <row r="115" ht="75" customHeight="1">
      <c r="A115" s="11" t="s">
        <v>326</v>
      </c>
      <c r="B115" s="10" t="s">
        <v>327</v>
      </c>
      <c r="C115" s="10" t="s">
        <v>274</v>
      </c>
      <c r="D115" s="10" t="s">
        <v>328</v>
      </c>
      <c r="E115" s="18" t="s">
        <v>55</v>
      </c>
      <c r="F115" s="18" t="s">
        <v>55</v>
      </c>
      <c r="G115" s="18" t="s">
        <v>55</v>
      </c>
      <c r="H115" s="18" t="s">
        <v>55</v>
      </c>
    </row>
    <row r="116" ht="88" customHeight="1">
      <c r="A116" s="11" t="s">
        <v>329</v>
      </c>
      <c r="B116" s="10" t="s">
        <v>330</v>
      </c>
      <c r="C116" s="10" t="s">
        <v>331</v>
      </c>
      <c r="D116" s="10"/>
      <c r="E116" s="18" t="s">
        <v>55</v>
      </c>
      <c r="F116" s="18" t="s">
        <v>55</v>
      </c>
      <c r="G116" s="18" t="s">
        <v>55</v>
      </c>
      <c r="H116" s="18" t="s">
        <v>55</v>
      </c>
    </row>
    <row r="117" ht="25" customHeight="1">
      <c r="A117" s="11" t="s">
        <v>332</v>
      </c>
      <c r="B117" s="10" t="s">
        <v>333</v>
      </c>
      <c r="C117" s="10" t="s">
        <v>334</v>
      </c>
      <c r="D117" s="10" t="s">
        <v>283</v>
      </c>
      <c r="E117" s="18">
        <v>40956112.19</v>
      </c>
      <c r="F117" s="18">
        <v>40952911.19</v>
      </c>
      <c r="G117" s="18">
        <v>40952911.19</v>
      </c>
      <c r="H117" s="18">
        <v>0</v>
      </c>
    </row>
    <row r="118" ht="50" customHeight="1">
      <c r="A118" s="11" t="s">
        <v>335</v>
      </c>
      <c r="B118" s="10" t="s">
        <v>336</v>
      </c>
      <c r="C118" s="10" t="s">
        <v>337</v>
      </c>
      <c r="D118" s="10"/>
      <c r="E118" s="18" t="s">
        <v>55</v>
      </c>
      <c r="F118" s="18" t="s">
        <v>55</v>
      </c>
      <c r="G118" s="18" t="s">
        <v>55</v>
      </c>
      <c r="H118" s="18" t="s">
        <v>55</v>
      </c>
    </row>
    <row r="119" ht="63" customHeight="1">
      <c r="A119" s="11" t="s">
        <v>338</v>
      </c>
      <c r="B119" s="10" t="s">
        <v>339</v>
      </c>
      <c r="C119" s="10" t="s">
        <v>340</v>
      </c>
      <c r="D119" s="10"/>
      <c r="E119" s="18" t="s">
        <v>55</v>
      </c>
      <c r="F119" s="18" t="s">
        <v>55</v>
      </c>
      <c r="G119" s="18" t="s">
        <v>55</v>
      </c>
      <c r="H119" s="18" t="s">
        <v>55</v>
      </c>
    </row>
    <row r="120" ht="50" customHeight="1">
      <c r="A120" s="11" t="s">
        <v>341</v>
      </c>
      <c r="B120" s="10" t="s">
        <v>342</v>
      </c>
      <c r="C120" s="10" t="s">
        <v>343</v>
      </c>
      <c r="D120" s="10"/>
      <c r="E120" s="18" t="s">
        <v>55</v>
      </c>
      <c r="F120" s="18" t="s">
        <v>55</v>
      </c>
      <c r="G120" s="18" t="s">
        <v>55</v>
      </c>
      <c r="H120" s="18" t="s">
        <v>55</v>
      </c>
    </row>
    <row r="121" ht="25" customHeight="1">
      <c r="A121" s="11" t="s">
        <v>344</v>
      </c>
      <c r="B121" s="10" t="s">
        <v>345</v>
      </c>
      <c r="C121" s="10" t="s">
        <v>346</v>
      </c>
      <c r="D121" s="10"/>
      <c r="E121" s="18" t="s">
        <v>55</v>
      </c>
      <c r="F121" s="18" t="s">
        <v>55</v>
      </c>
      <c r="G121" s="18" t="s">
        <v>55</v>
      </c>
      <c r="H121" s="18" t="s">
        <v>55</v>
      </c>
    </row>
    <row r="122" ht="38" customHeight="1">
      <c r="A122" s="11" t="s">
        <v>347</v>
      </c>
      <c r="B122" s="10" t="s">
        <v>348</v>
      </c>
      <c r="C122" s="10"/>
      <c r="D122" s="10"/>
      <c r="E122" s="18" t="s">
        <v>55</v>
      </c>
      <c r="F122" s="18" t="s">
        <v>55</v>
      </c>
      <c r="G122" s="18" t="s">
        <v>55</v>
      </c>
      <c r="H122" s="18" t="s">
        <v>55</v>
      </c>
    </row>
    <row r="123" ht="25" customHeight="1">
      <c r="A123" s="11" t="s">
        <v>349</v>
      </c>
      <c r="B123" s="10" t="s">
        <v>350</v>
      </c>
      <c r="C123" s="10"/>
      <c r="D123" s="10"/>
      <c r="E123" s="18" t="s">
        <v>55</v>
      </c>
      <c r="F123" s="18" t="s">
        <v>55</v>
      </c>
      <c r="G123" s="18" t="s">
        <v>55</v>
      </c>
      <c r="H123" s="18" t="s">
        <v>55</v>
      </c>
    </row>
    <row r="124" ht="25" customHeight="1">
      <c r="A124" s="11" t="s">
        <v>351</v>
      </c>
      <c r="B124" s="10" t="s">
        <v>352</v>
      </c>
      <c r="C124" s="10"/>
      <c r="D124" s="10"/>
      <c r="E124" s="18" t="s">
        <v>55</v>
      </c>
      <c r="F124" s="18" t="s">
        <v>55</v>
      </c>
      <c r="G124" s="18" t="s">
        <v>55</v>
      </c>
      <c r="H124" s="18" t="s">
        <v>55</v>
      </c>
    </row>
    <row r="125" ht="25" customHeight="1">
      <c r="A125" s="11" t="s">
        <v>353</v>
      </c>
      <c r="B125" s="10" t="s">
        <v>354</v>
      </c>
      <c r="C125" s="10" t="s">
        <v>54</v>
      </c>
      <c r="D125" s="10"/>
      <c r="E125" s="18">
        <v>3487762.12</v>
      </c>
      <c r="F125" s="18">
        <v>0</v>
      </c>
      <c r="G125" s="18">
        <v>0</v>
      </c>
      <c r="H125" s="18" t="s">
        <v>55</v>
      </c>
    </row>
    <row r="126" ht="38" customHeight="1">
      <c r="A126" s="11" t="s">
        <v>355</v>
      </c>
      <c r="B126" s="10" t="s">
        <v>356</v>
      </c>
      <c r="C126" s="10" t="s">
        <v>357</v>
      </c>
      <c r="D126" s="10"/>
      <c r="E126" s="18">
        <v>3487762.12</v>
      </c>
      <c r="F126" s="18">
        <v>0</v>
      </c>
      <c r="G126" s="18">
        <v>0</v>
      </c>
      <c r="H126" s="18" t="s">
        <v>55</v>
      </c>
    </row>
    <row r="127" ht="25" customHeight="1">
      <c r="A127" s="11" t="s">
        <v>358</v>
      </c>
      <c r="B127" s="10" t="s">
        <v>359</v>
      </c>
      <c r="C127" s="10" t="s">
        <v>357</v>
      </c>
      <c r="D127" s="10"/>
      <c r="E127" s="18" t="s">
        <v>55</v>
      </c>
      <c r="F127" s="18" t="s">
        <v>55</v>
      </c>
      <c r="G127" s="18" t="s">
        <v>55</v>
      </c>
      <c r="H127" s="18" t="s">
        <v>55</v>
      </c>
    </row>
  </sheetData>
  <sheetProtection password="E593" sheet="1" objects="1" scenarios="1"/>
  <mergeCells>
    <mergeCell ref="A2:H2"/>
    <mergeCell ref="A4:A5"/>
    <mergeCell ref="B4:B5"/>
    <mergeCell ref="C4:C5"/>
    <mergeCell ref="D4:D5"/>
    <mergeCell ref="E4:H4"/>
  </mergeCells>
  <phoneticPr fontId="0" type="noConversion"/>
  <pageMargins left="0.4" right="0.4" top="0.4" bottom="0.4" header="0.1" footer="0.1"/>
  <pageSetup paperSize="9" fitToHeight="0" orientation="landscape" verticalDpi="0" r:id="rId2"/>
  <headerFooter>
    <oddHeader>&amp;R&amp;R&amp;"Verdana,полужирный" &amp;12 &amp;K00-00924787.O66.301726</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57.30" customWidth="1"/>
    <col min="2" max="4" width="11.46" customWidth="1"/>
    <col min="5" max="11" width="22.92" customWidth="1"/>
  </cols>
  <sheetData>
    <row r="1" ht="15" customHeight="1">
</row>
    <row r="2" ht="25" customHeight="1">
      <c r="A2" s="4" t="s">
        <v>360</v>
      </c>
      <c r="B2" s="4"/>
      <c r="C2" s="4"/>
      <c r="D2" s="4"/>
      <c r="E2" s="4"/>
      <c r="F2" s="4"/>
      <c r="G2" s="4"/>
      <c r="H2" s="4"/>
      <c r="I2" s="4"/>
      <c r="J2" s="4"/>
      <c r="K2" s="4"/>
    </row>
    <row r="3" ht="15" customHeight="1">
</row>
    <row r="4" ht="40" customHeight="1">
      <c r="A4" s="10" t="s">
        <v>43</v>
      </c>
      <c r="B4" s="10" t="s">
        <v>44</v>
      </c>
      <c r="C4" s="10" t="s">
        <v>45</v>
      </c>
      <c r="D4" s="10" t="s">
        <v>361</v>
      </c>
      <c r="E4" s="10" t="s">
        <v>47</v>
      </c>
      <c r="F4" s="10"/>
      <c r="G4" s="10"/>
      <c r="H4" s="10"/>
      <c r="I4" s="10"/>
      <c r="J4" s="10"/>
      <c r="K4" s="10"/>
    </row>
    <row r="5" ht="100" customHeight="1">
      <c r="A5" s="10"/>
      <c r="B5" s="10"/>
      <c r="C5" s="10"/>
      <c r="D5" s="10"/>
      <c r="E5" s="10" t="s">
        <v>48</v>
      </c>
      <c r="F5" s="10" t="s">
        <v>362</v>
      </c>
      <c r="G5" s="10" t="s">
        <v>363</v>
      </c>
      <c r="H5" s="10" t="s">
        <v>364</v>
      </c>
      <c r="I5" s="10" t="s">
        <v>49</v>
      </c>
      <c r="J5" s="10" t="s">
        <v>50</v>
      </c>
      <c r="K5" s="10" t="s">
        <v>365</v>
      </c>
    </row>
    <row r="6" ht="20" customHeight="1">
      <c r="A6" s="10">
        <v>1</v>
      </c>
      <c r="B6" s="10">
        <v>2</v>
      </c>
      <c r="C6" s="10">
        <v>3</v>
      </c>
      <c r="D6" s="10">
        <v>4</v>
      </c>
      <c r="E6" s="10">
        <v>5</v>
      </c>
      <c r="F6" s="10">
        <v>6</v>
      </c>
      <c r="G6" s="10">
        <v>7</v>
      </c>
      <c r="H6" s="10">
        <v>8</v>
      </c>
      <c r="I6" s="10">
        <v>9</v>
      </c>
      <c r="J6" s="10">
        <v>10</v>
      </c>
      <c r="K6" s="10">
        <v>11</v>
      </c>
    </row>
    <row r="7" ht="25" customHeight="1">
      <c r="A7" s="11" t="s">
        <v>52</v>
      </c>
      <c r="B7" s="10" t="s">
        <v>53</v>
      </c>
      <c r="C7" s="10" t="s">
        <v>54</v>
      </c>
      <c r="D7" s="10" t="s">
        <v>54</v>
      </c>
      <c r="E7" s="18">
        <v>32249442.41</v>
      </c>
      <c r="F7" s="18">
        <v>13116473.48</v>
      </c>
      <c r="G7" s="18">
        <v>3487762.12</v>
      </c>
      <c r="H7" s="18">
        <v>15645206.81</v>
      </c>
      <c r="I7" s="18">
        <v>0</v>
      </c>
      <c r="J7" s="18">
        <v>0</v>
      </c>
      <c r="K7" s="18">
        <v>0</v>
      </c>
    </row>
    <row r="8" ht="25" customHeight="1">
      <c r="A8" s="11" t="s">
        <v>56</v>
      </c>
      <c r="B8" s="10" t="s">
        <v>57</v>
      </c>
      <c r="C8" s="10" t="s">
        <v>54</v>
      </c>
      <c r="D8" s="10" t="s">
        <v>54</v>
      </c>
      <c r="E8" s="18">
        <v>0</v>
      </c>
      <c r="F8" s="18">
        <v>0</v>
      </c>
      <c r="G8" s="18">
        <v>0</v>
      </c>
      <c r="H8" s="18">
        <v>0</v>
      </c>
      <c r="I8" s="18">
        <v>0</v>
      </c>
      <c r="J8" s="18">
        <v>0</v>
      </c>
      <c r="K8" s="18">
        <v>0</v>
      </c>
    </row>
    <row r="9" ht="25" customHeight="1">
      <c r="A9" s="11" t="s">
        <v>58</v>
      </c>
      <c r="B9" s="10" t="s">
        <v>59</v>
      </c>
      <c r="C9" s="10"/>
      <c r="D9" s="10"/>
      <c r="E9" s="18">
        <v>776236170.59</v>
      </c>
      <c r="F9" s="18">
        <v>466284979.09</v>
      </c>
      <c r="G9" s="18">
        <v>69951191.5</v>
      </c>
      <c r="H9" s="18">
        <v>240000000</v>
      </c>
      <c r="I9" s="18">
        <v>606284979.09</v>
      </c>
      <c r="J9" s="18">
        <v>606284979.09</v>
      </c>
      <c r="K9" s="18">
        <v>0</v>
      </c>
    </row>
    <row r="10" ht="38" customHeight="1">
      <c r="A10" s="11" t="s">
        <v>60</v>
      </c>
      <c r="B10" s="10" t="s">
        <v>61</v>
      </c>
      <c r="C10" s="10" t="s">
        <v>62</v>
      </c>
      <c r="D10" s="10"/>
      <c r="E10" s="18">
        <v>9000000</v>
      </c>
      <c r="F10" s="18" t="s">
        <v>55</v>
      </c>
      <c r="G10" s="18" t="s">
        <v>55</v>
      </c>
      <c r="H10" s="18">
        <v>9000000</v>
      </c>
      <c r="I10" s="18">
        <v>9000000</v>
      </c>
      <c r="J10" s="18">
        <v>9000000</v>
      </c>
      <c r="K10" s="18">
        <v>0</v>
      </c>
    </row>
    <row r="11" ht="25" customHeight="1">
      <c r="A11" s="11" t="s">
        <v>63</v>
      </c>
      <c r="B11" s="10" t="s">
        <v>64</v>
      </c>
      <c r="C11" s="10" t="s">
        <v>62</v>
      </c>
      <c r="D11" s="10" t="s">
        <v>65</v>
      </c>
      <c r="E11" s="18">
        <v>0</v>
      </c>
      <c r="F11" s="18" t="s">
        <v>55</v>
      </c>
      <c r="G11" s="18" t="s">
        <v>55</v>
      </c>
      <c r="H11" s="18">
        <v>0</v>
      </c>
      <c r="I11" s="18">
        <v>0</v>
      </c>
      <c r="J11" s="18">
        <v>0</v>
      </c>
      <c r="K11" s="18">
        <v>0</v>
      </c>
    </row>
    <row r="12" ht="25" customHeight="1">
      <c r="A12" s="11" t="s">
        <v>66</v>
      </c>
      <c r="B12" s="10" t="s">
        <v>67</v>
      </c>
      <c r="C12" s="10" t="s">
        <v>62</v>
      </c>
      <c r="D12" s="10" t="s">
        <v>68</v>
      </c>
      <c r="E12" s="18">
        <v>9000000</v>
      </c>
      <c r="F12" s="18" t="s">
        <v>55</v>
      </c>
      <c r="G12" s="18" t="s">
        <v>55</v>
      </c>
      <c r="H12" s="18">
        <v>9000000</v>
      </c>
      <c r="I12" s="18">
        <v>9000000</v>
      </c>
      <c r="J12" s="18">
        <v>9000000</v>
      </c>
      <c r="K12" s="18">
        <v>0</v>
      </c>
    </row>
    <row r="13" ht="50" customHeight="1">
      <c r="A13" s="11" t="s">
        <v>69</v>
      </c>
      <c r="B13" s="10" t="s">
        <v>70</v>
      </c>
      <c r="C13" s="10" t="s">
        <v>71</v>
      </c>
      <c r="D13" s="10"/>
      <c r="E13" s="18">
        <v>595234979.09</v>
      </c>
      <c r="F13" s="18">
        <v>466284979.09</v>
      </c>
      <c r="G13" s="18" t="s">
        <v>55</v>
      </c>
      <c r="H13" s="18">
        <v>128950000</v>
      </c>
      <c r="I13" s="18">
        <v>595234979.09</v>
      </c>
      <c r="J13" s="18">
        <v>595234979.09</v>
      </c>
      <c r="K13" s="18">
        <v>0</v>
      </c>
    </row>
    <row r="14" ht="88" customHeight="1">
      <c r="A14" s="11" t="s">
        <v>72</v>
      </c>
      <c r="B14" s="10" t="s">
        <v>73</v>
      </c>
      <c r="C14" s="10" t="s">
        <v>71</v>
      </c>
      <c r="D14" s="10" t="s">
        <v>74</v>
      </c>
      <c r="E14" s="18">
        <v>466284979.09</v>
      </c>
      <c r="F14" s="18">
        <v>466284979.09</v>
      </c>
      <c r="G14" s="18" t="s">
        <v>55</v>
      </c>
      <c r="H14" s="18">
        <v>0</v>
      </c>
      <c r="I14" s="18">
        <v>466284979.09</v>
      </c>
      <c r="J14" s="18">
        <v>466284979.09</v>
      </c>
      <c r="K14" s="18">
        <v>0</v>
      </c>
    </row>
    <row r="15" ht="50" customHeight="1">
      <c r="A15" s="11" t="s">
        <v>75</v>
      </c>
      <c r="B15" s="10" t="s">
        <v>76</v>
      </c>
      <c r="C15" s="10" t="s">
        <v>71</v>
      </c>
      <c r="D15" s="10" t="s">
        <v>77</v>
      </c>
      <c r="E15" s="18">
        <v>0</v>
      </c>
      <c r="F15" s="18" t="s">
        <v>55</v>
      </c>
      <c r="G15" s="18" t="s">
        <v>55</v>
      </c>
      <c r="H15" s="18">
        <v>0</v>
      </c>
      <c r="I15" s="18">
        <v>0</v>
      </c>
      <c r="J15" s="18">
        <v>0</v>
      </c>
      <c r="K15" s="18">
        <v>0</v>
      </c>
    </row>
    <row r="16" ht="50" customHeight="1">
      <c r="A16" s="11" t="s">
        <v>78</v>
      </c>
      <c r="B16" s="10" t="s">
        <v>79</v>
      </c>
      <c r="C16" s="10" t="s">
        <v>80</v>
      </c>
      <c r="D16" s="10"/>
      <c r="E16" s="18">
        <v>50000</v>
      </c>
      <c r="F16" s="18" t="s">
        <v>55</v>
      </c>
      <c r="G16" s="18" t="s">
        <v>55</v>
      </c>
      <c r="H16" s="18">
        <v>50000</v>
      </c>
      <c r="I16" s="18">
        <v>50000</v>
      </c>
      <c r="J16" s="18">
        <v>50000</v>
      </c>
      <c r="K16" s="18">
        <v>0</v>
      </c>
    </row>
    <row r="17" ht="38" customHeight="1">
      <c r="A17" s="11" t="s">
        <v>81</v>
      </c>
      <c r="B17" s="10" t="s">
        <v>82</v>
      </c>
      <c r="C17" s="10" t="s">
        <v>80</v>
      </c>
      <c r="D17" s="10" t="s">
        <v>83</v>
      </c>
      <c r="E17" s="18">
        <v>50000</v>
      </c>
      <c r="F17" s="18" t="s">
        <v>55</v>
      </c>
      <c r="G17" s="18" t="s">
        <v>55</v>
      </c>
      <c r="H17" s="18">
        <v>50000</v>
      </c>
      <c r="I17" s="18">
        <v>50000</v>
      </c>
      <c r="J17" s="18">
        <v>50000</v>
      </c>
      <c r="K17" s="18">
        <v>0</v>
      </c>
    </row>
    <row r="18" ht="25" customHeight="1">
      <c r="A18" s="11" t="s">
        <v>84</v>
      </c>
      <c r="B18" s="10" t="s">
        <v>85</v>
      </c>
      <c r="C18" s="10" t="s">
        <v>86</v>
      </c>
      <c r="D18" s="10"/>
      <c r="E18" s="18">
        <v>171951191.5</v>
      </c>
      <c r="F18" s="18" t="s">
        <v>55</v>
      </c>
      <c r="G18" s="18">
        <v>69951191.5</v>
      </c>
      <c r="H18" s="18">
        <v>102000000</v>
      </c>
      <c r="I18" s="18">
        <v>2000000</v>
      </c>
      <c r="J18" s="18">
        <v>2000000</v>
      </c>
      <c r="K18" s="18">
        <v>0</v>
      </c>
    </row>
    <row r="19" ht="38" customHeight="1">
      <c r="A19" s="11" t="s">
        <v>87</v>
      </c>
      <c r="B19" s="10" t="s">
        <v>88</v>
      </c>
      <c r="C19" s="10" t="s">
        <v>86</v>
      </c>
      <c r="D19" s="10"/>
      <c r="E19" s="18">
        <v>69951191.5</v>
      </c>
      <c r="F19" s="18" t="s">
        <v>55</v>
      </c>
      <c r="G19" s="18">
        <v>69951191.5</v>
      </c>
      <c r="H19" s="18">
        <v>0</v>
      </c>
      <c r="I19" s="18">
        <v>0</v>
      </c>
      <c r="J19" s="18">
        <v>0</v>
      </c>
      <c r="K19" s="18">
        <v>0</v>
      </c>
    </row>
    <row r="20" ht="25" customHeight="1">
      <c r="A20" s="11" t="s">
        <v>89</v>
      </c>
      <c r="B20" s="10" t="s">
        <v>90</v>
      </c>
      <c r="C20" s="10" t="s">
        <v>86</v>
      </c>
      <c r="D20" s="10"/>
      <c r="E20" s="18">
        <v>0</v>
      </c>
      <c r="F20" s="18" t="s">
        <v>55</v>
      </c>
      <c r="G20" s="18" t="s">
        <v>55</v>
      </c>
      <c r="H20" s="18">
        <v>0</v>
      </c>
      <c r="I20" s="18">
        <v>0</v>
      </c>
      <c r="J20" s="18">
        <v>0</v>
      </c>
      <c r="K20" s="18">
        <v>0</v>
      </c>
    </row>
    <row r="21" ht="25" customHeight="1">
      <c r="A21" s="11" t="s">
        <v>91</v>
      </c>
      <c r="B21" s="10" t="s">
        <v>92</v>
      </c>
      <c r="C21" s="10" t="s">
        <v>86</v>
      </c>
      <c r="D21" s="10"/>
      <c r="E21" s="18">
        <v>102000000</v>
      </c>
      <c r="F21" s="18" t="s">
        <v>55</v>
      </c>
      <c r="G21" s="18" t="s">
        <v>55</v>
      </c>
      <c r="H21" s="18">
        <v>102000000</v>
      </c>
      <c r="I21" s="18">
        <v>2000000</v>
      </c>
      <c r="J21" s="18">
        <v>2000000</v>
      </c>
      <c r="K21" s="18">
        <v>0</v>
      </c>
    </row>
    <row r="22" ht="25" customHeight="1">
      <c r="A22" s="11" t="s">
        <v>93</v>
      </c>
      <c r="B22" s="10" t="s">
        <v>94</v>
      </c>
      <c r="C22" s="10" t="s">
        <v>86</v>
      </c>
      <c r="D22" s="10"/>
      <c r="E22" s="18">
        <v>0</v>
      </c>
      <c r="F22" s="18" t="s">
        <v>55</v>
      </c>
      <c r="G22" s="18" t="s">
        <v>55</v>
      </c>
      <c r="H22" s="18">
        <v>0</v>
      </c>
      <c r="I22" s="18">
        <v>0</v>
      </c>
      <c r="J22" s="18">
        <v>0</v>
      </c>
      <c r="K22" s="18">
        <v>0</v>
      </c>
    </row>
    <row r="23" ht="25" customHeight="1">
      <c r="A23" s="11" t="s">
        <v>95</v>
      </c>
      <c r="B23" s="10" t="s">
        <v>96</v>
      </c>
      <c r="C23" s="10" t="s">
        <v>97</v>
      </c>
      <c r="D23" s="10"/>
      <c r="E23" s="18">
        <v>0</v>
      </c>
      <c r="F23" s="18" t="s">
        <v>55</v>
      </c>
      <c r="G23" s="18" t="s">
        <v>55</v>
      </c>
      <c r="H23" s="18">
        <v>0</v>
      </c>
      <c r="I23" s="18">
        <v>0</v>
      </c>
      <c r="J23" s="18">
        <v>0</v>
      </c>
      <c r="K23" s="18">
        <v>0</v>
      </c>
    </row>
    <row r="24" ht="25" customHeight="1">
      <c r="A24" s="11" t="s">
        <v>98</v>
      </c>
      <c r="B24" s="10" t="s">
        <v>99</v>
      </c>
      <c r="C24" s="10" t="s">
        <v>97</v>
      </c>
      <c r="D24" s="10"/>
      <c r="E24" s="18">
        <v>0</v>
      </c>
      <c r="F24" s="18" t="s">
        <v>55</v>
      </c>
      <c r="G24" s="18" t="s">
        <v>55</v>
      </c>
      <c r="H24" s="18">
        <v>0</v>
      </c>
      <c r="I24" s="18">
        <v>0</v>
      </c>
      <c r="J24" s="18">
        <v>0</v>
      </c>
      <c r="K24" s="18">
        <v>0</v>
      </c>
    </row>
    <row r="25" ht="25" customHeight="1">
      <c r="A25" s="11" t="s">
        <v>100</v>
      </c>
      <c r="B25" s="10" t="s">
        <v>101</v>
      </c>
      <c r="C25" s="10" t="s">
        <v>54</v>
      </c>
      <c r="D25" s="10"/>
      <c r="E25" s="18">
        <v>0</v>
      </c>
      <c r="F25" s="18" t="s">
        <v>55</v>
      </c>
      <c r="G25" s="18" t="s">
        <v>55</v>
      </c>
      <c r="H25" s="18">
        <v>0</v>
      </c>
      <c r="I25" s="18">
        <v>0</v>
      </c>
      <c r="J25" s="18">
        <v>0</v>
      </c>
      <c r="K25" s="18">
        <v>0</v>
      </c>
    </row>
    <row r="26" ht="25" customHeight="1">
      <c r="A26" s="11" t="s">
        <v>102</v>
      </c>
      <c r="B26" s="10" t="s">
        <v>103</v>
      </c>
      <c r="C26" s="10" t="s">
        <v>54</v>
      </c>
      <c r="D26" s="10"/>
      <c r="E26" s="18">
        <v>0</v>
      </c>
      <c r="F26" s="18" t="s">
        <v>55</v>
      </c>
      <c r="G26" s="18" t="s">
        <v>55</v>
      </c>
      <c r="H26" s="18">
        <v>0</v>
      </c>
      <c r="I26" s="18">
        <v>0</v>
      </c>
      <c r="J26" s="18">
        <v>0</v>
      </c>
      <c r="K26" s="18">
        <v>0</v>
      </c>
    </row>
    <row r="27" ht="50" customHeight="1">
      <c r="A27" s="11" t="s">
        <v>104</v>
      </c>
      <c r="B27" s="10" t="s">
        <v>105</v>
      </c>
      <c r="C27" s="10" t="s">
        <v>106</v>
      </c>
      <c r="D27" s="10"/>
      <c r="E27" s="18">
        <v>0</v>
      </c>
      <c r="F27" s="18" t="s">
        <v>55</v>
      </c>
      <c r="G27" s="18" t="s">
        <v>55</v>
      </c>
      <c r="H27" s="18">
        <v>0</v>
      </c>
      <c r="I27" s="18">
        <v>0</v>
      </c>
      <c r="J27" s="18">
        <v>0</v>
      </c>
      <c r="K27" s="18">
        <v>0</v>
      </c>
    </row>
    <row r="28" ht="25" customHeight="1">
      <c r="A28" s="11" t="s">
        <v>107</v>
      </c>
      <c r="B28" s="10" t="s">
        <v>108</v>
      </c>
      <c r="C28" s="10" t="s">
        <v>54</v>
      </c>
      <c r="D28" s="10"/>
      <c r="E28" s="18">
        <v>804997850.88</v>
      </c>
      <c r="F28" s="18">
        <v>479401452.57</v>
      </c>
      <c r="G28" s="18">
        <v>69951191.5</v>
      </c>
      <c r="H28" s="18">
        <v>255645206.81</v>
      </c>
      <c r="I28" s="18">
        <v>606284979.09</v>
      </c>
      <c r="J28" s="18">
        <v>606284979.09</v>
      </c>
      <c r="K28" s="18">
        <v>0</v>
      </c>
    </row>
    <row r="29" ht="38" customHeight="1">
      <c r="A29" s="11" t="s">
        <v>109</v>
      </c>
      <c r="B29" s="10" t="s">
        <v>110</v>
      </c>
      <c r="C29" s="10" t="s">
        <v>54</v>
      </c>
      <c r="D29" s="10"/>
      <c r="E29" s="18">
        <v>464843884.98</v>
      </c>
      <c r="F29" s="18">
        <v>337997793.47</v>
      </c>
      <c r="G29" s="18">
        <v>34346091.5</v>
      </c>
      <c r="H29" s="18">
        <v>92500000.01</v>
      </c>
      <c r="I29" s="18">
        <v>430490000</v>
      </c>
      <c r="J29" s="18">
        <v>430490000</v>
      </c>
      <c r="K29" s="18">
        <v>0</v>
      </c>
    </row>
    <row r="30" ht="38" customHeight="1">
      <c r="A30" s="11" t="s">
        <v>111</v>
      </c>
      <c r="B30" s="10" t="s">
        <v>112</v>
      </c>
      <c r="C30" s="10" t="s">
        <v>113</v>
      </c>
      <c r="D30" s="10"/>
      <c r="E30" s="18">
        <v>355864893.62</v>
      </c>
      <c r="F30" s="18">
        <v>259592933.94</v>
      </c>
      <c r="G30" s="18">
        <v>26379486.56</v>
      </c>
      <c r="H30" s="18">
        <v>69892473.12</v>
      </c>
      <c r="I30" s="18">
        <v>329485407.06</v>
      </c>
      <c r="J30" s="18">
        <v>329485407.06</v>
      </c>
      <c r="K30" s="18">
        <v>0</v>
      </c>
    </row>
    <row r="31" ht="38" customHeight="1">
      <c r="A31" s="11" t="s">
        <v>114</v>
      </c>
      <c r="B31" s="10" t="s">
        <v>115</v>
      </c>
      <c r="C31" s="10" t="s">
        <v>113</v>
      </c>
      <c r="D31" s="10" t="s">
        <v>116</v>
      </c>
      <c r="E31" s="18">
        <v>355864893.62</v>
      </c>
      <c r="F31" s="18">
        <v>259592933.94</v>
      </c>
      <c r="G31" s="18">
        <v>26379486.56</v>
      </c>
      <c r="H31" s="18">
        <v>69892473.12</v>
      </c>
      <c r="I31" s="18">
        <v>329485407.06</v>
      </c>
      <c r="J31" s="18">
        <v>329485407.06</v>
      </c>
      <c r="K31" s="18">
        <v>0</v>
      </c>
    </row>
    <row r="32" ht="38" customHeight="1">
      <c r="A32" s="11" t="s">
        <v>117</v>
      </c>
      <c r="B32" s="10" t="s">
        <v>118</v>
      </c>
      <c r="C32" s="10" t="s">
        <v>113</v>
      </c>
      <c r="D32" s="10" t="s">
        <v>116</v>
      </c>
      <c r="E32" s="18">
        <v>240843587.62</v>
      </c>
      <c r="F32" s="18">
        <v>166292933.94</v>
      </c>
      <c r="G32" s="18">
        <v>25019486.56</v>
      </c>
      <c r="H32" s="18">
        <v>49531167.12</v>
      </c>
      <c r="I32" s="18">
        <v>215824101.06</v>
      </c>
      <c r="J32" s="18">
        <v>215824101.06</v>
      </c>
      <c r="K32" s="18">
        <v>0</v>
      </c>
    </row>
    <row r="33" ht="25" customHeight="1">
      <c r="A33" s="11" t="s">
        <v>119</v>
      </c>
      <c r="B33" s="10" t="s">
        <v>120</v>
      </c>
      <c r="C33" s="10" t="s">
        <v>113</v>
      </c>
      <c r="D33" s="10" t="s">
        <v>116</v>
      </c>
      <c r="E33" s="18">
        <v>240843587.62</v>
      </c>
      <c r="F33" s="18">
        <v>166292933.94</v>
      </c>
      <c r="G33" s="18">
        <v>25019486.56</v>
      </c>
      <c r="H33" s="18">
        <v>49531167.12</v>
      </c>
      <c r="I33" s="18">
        <v>215824101.06</v>
      </c>
      <c r="J33" s="18">
        <v>215824101.06</v>
      </c>
      <c r="K33" s="18">
        <v>0</v>
      </c>
    </row>
    <row r="34" ht="25" customHeight="1">
      <c r="A34" s="11" t="s">
        <v>121</v>
      </c>
      <c r="B34" s="10" t="s">
        <v>122</v>
      </c>
      <c r="C34" s="10" t="s">
        <v>113</v>
      </c>
      <c r="D34" s="10" t="s">
        <v>116</v>
      </c>
      <c r="E34" s="18">
        <v>0</v>
      </c>
      <c r="F34" s="18" t="s">
        <v>55</v>
      </c>
      <c r="G34" s="18" t="s">
        <v>55</v>
      </c>
      <c r="H34" s="18">
        <v>0</v>
      </c>
      <c r="I34" s="18">
        <v>0</v>
      </c>
      <c r="J34" s="18">
        <v>0</v>
      </c>
      <c r="K34" s="18">
        <v>0</v>
      </c>
    </row>
    <row r="35" ht="25" customHeight="1">
      <c r="A35" s="11" t="s">
        <v>123</v>
      </c>
      <c r="B35" s="10" t="s">
        <v>124</v>
      </c>
      <c r="C35" s="10" t="s">
        <v>113</v>
      </c>
      <c r="D35" s="10" t="s">
        <v>116</v>
      </c>
      <c r="E35" s="18">
        <v>115021306</v>
      </c>
      <c r="F35" s="18">
        <v>93300000</v>
      </c>
      <c r="G35" s="18">
        <v>1360000</v>
      </c>
      <c r="H35" s="18">
        <v>20361306</v>
      </c>
      <c r="I35" s="18">
        <v>113661306</v>
      </c>
      <c r="J35" s="18">
        <v>113661306</v>
      </c>
      <c r="K35" s="18">
        <v>0</v>
      </c>
    </row>
    <row r="36" ht="25" customHeight="1">
      <c r="A36" s="11" t="s">
        <v>125</v>
      </c>
      <c r="B36" s="10" t="s">
        <v>126</v>
      </c>
      <c r="C36" s="10" t="s">
        <v>113</v>
      </c>
      <c r="D36" s="10" t="s">
        <v>116</v>
      </c>
      <c r="E36" s="18">
        <v>1360000</v>
      </c>
      <c r="F36" s="18" t="s">
        <v>55</v>
      </c>
      <c r="G36" s="18">
        <v>1360000</v>
      </c>
      <c r="H36" s="18">
        <v>0</v>
      </c>
      <c r="I36" s="18">
        <v>0</v>
      </c>
      <c r="J36" s="18">
        <v>0</v>
      </c>
      <c r="K36" s="18">
        <v>0</v>
      </c>
    </row>
    <row r="37" ht="25" customHeight="1">
      <c r="A37" s="11" t="s">
        <v>127</v>
      </c>
      <c r="B37" s="10" t="s">
        <v>128</v>
      </c>
      <c r="C37" s="10" t="s">
        <v>113</v>
      </c>
      <c r="D37" s="10" t="s">
        <v>116</v>
      </c>
      <c r="E37" s="18">
        <v>113661306</v>
      </c>
      <c r="F37" s="18">
        <v>93300000</v>
      </c>
      <c r="G37" s="18" t="s">
        <v>55</v>
      </c>
      <c r="H37" s="18">
        <v>20361306</v>
      </c>
      <c r="I37" s="18">
        <v>113661306</v>
      </c>
      <c r="J37" s="18">
        <v>113661306</v>
      </c>
      <c r="K37" s="18">
        <v>0</v>
      </c>
    </row>
    <row r="38" ht="25" customHeight="1">
      <c r="A38" s="11" t="s">
        <v>129</v>
      </c>
      <c r="B38" s="10" t="s">
        <v>130</v>
      </c>
      <c r="C38" s="10" t="s">
        <v>113</v>
      </c>
      <c r="D38" s="10" t="s">
        <v>116</v>
      </c>
      <c r="E38" s="18">
        <v>0</v>
      </c>
      <c r="F38" s="18" t="s">
        <v>55</v>
      </c>
      <c r="G38" s="18" t="s">
        <v>55</v>
      </c>
      <c r="H38" s="18">
        <v>0</v>
      </c>
      <c r="I38" s="18">
        <v>0</v>
      </c>
      <c r="J38" s="18">
        <v>0</v>
      </c>
      <c r="K38" s="18">
        <v>0</v>
      </c>
    </row>
    <row r="39" ht="25" customHeight="1">
      <c r="A39" s="11" t="s">
        <v>131</v>
      </c>
      <c r="B39" s="10" t="s">
        <v>132</v>
      </c>
      <c r="C39" s="10" t="s">
        <v>113</v>
      </c>
      <c r="D39" s="10" t="s">
        <v>116</v>
      </c>
      <c r="E39" s="18">
        <v>113661306</v>
      </c>
      <c r="F39" s="18">
        <v>93300000</v>
      </c>
      <c r="G39" s="18" t="s">
        <v>55</v>
      </c>
      <c r="H39" s="18">
        <v>20361306</v>
      </c>
      <c r="I39" s="18">
        <v>113661306</v>
      </c>
      <c r="J39" s="18">
        <v>113661306</v>
      </c>
      <c r="K39" s="18">
        <v>0</v>
      </c>
    </row>
    <row r="40" ht="25" customHeight="1">
      <c r="A40" s="11" t="s">
        <v>133</v>
      </c>
      <c r="B40" s="10" t="s">
        <v>134</v>
      </c>
      <c r="C40" s="10" t="s">
        <v>113</v>
      </c>
      <c r="D40" s="10" t="s">
        <v>116</v>
      </c>
      <c r="E40" s="18">
        <v>0</v>
      </c>
      <c r="F40" s="18" t="s">
        <v>55</v>
      </c>
      <c r="G40" s="18" t="s">
        <v>55</v>
      </c>
      <c r="H40" s="18">
        <v>0</v>
      </c>
      <c r="I40" s="18">
        <v>0</v>
      </c>
      <c r="J40" s="18">
        <v>0</v>
      </c>
      <c r="K40" s="18">
        <v>0</v>
      </c>
    </row>
    <row r="41" ht="25" customHeight="1">
      <c r="A41" s="11" t="s">
        <v>135</v>
      </c>
      <c r="B41" s="10" t="s">
        <v>136</v>
      </c>
      <c r="C41" s="10" t="s">
        <v>113</v>
      </c>
      <c r="D41" s="10" t="s">
        <v>116</v>
      </c>
      <c r="E41" s="18">
        <v>0</v>
      </c>
      <c r="F41" s="18" t="s">
        <v>55</v>
      </c>
      <c r="G41" s="18" t="s">
        <v>55</v>
      </c>
      <c r="H41" s="18">
        <v>0</v>
      </c>
      <c r="I41" s="18">
        <v>0</v>
      </c>
      <c r="J41" s="18">
        <v>0</v>
      </c>
      <c r="K41" s="18">
        <v>0</v>
      </c>
    </row>
    <row r="42" ht="25" customHeight="1">
      <c r="A42" s="11" t="s">
        <v>137</v>
      </c>
      <c r="B42" s="10" t="s">
        <v>138</v>
      </c>
      <c r="C42" s="10" t="s">
        <v>113</v>
      </c>
      <c r="D42" s="10" t="s">
        <v>116</v>
      </c>
      <c r="E42" s="18">
        <v>0</v>
      </c>
      <c r="F42" s="18" t="s">
        <v>55</v>
      </c>
      <c r="G42" s="18" t="s">
        <v>55</v>
      </c>
      <c r="H42" s="18">
        <v>0</v>
      </c>
      <c r="I42" s="18">
        <v>0</v>
      </c>
      <c r="J42" s="18">
        <v>0</v>
      </c>
      <c r="K42" s="18">
        <v>0</v>
      </c>
    </row>
    <row r="43" ht="25" customHeight="1">
      <c r="A43" s="11" t="s">
        <v>139</v>
      </c>
      <c r="B43" s="10" t="s">
        <v>140</v>
      </c>
      <c r="C43" s="10" t="s">
        <v>113</v>
      </c>
      <c r="D43" s="10" t="s">
        <v>141</v>
      </c>
      <c r="E43" s="18">
        <v>0</v>
      </c>
      <c r="F43" s="18" t="s">
        <v>55</v>
      </c>
      <c r="G43" s="18" t="s">
        <v>55</v>
      </c>
      <c r="H43" s="18">
        <v>0</v>
      </c>
      <c r="I43" s="18">
        <v>0</v>
      </c>
      <c r="J43" s="18">
        <v>0</v>
      </c>
      <c r="K43" s="18">
        <v>0</v>
      </c>
    </row>
    <row r="44" ht="50" customHeight="1">
      <c r="A44" s="11" t="s">
        <v>142</v>
      </c>
      <c r="B44" s="10" t="s">
        <v>143</v>
      </c>
      <c r="C44" s="10" t="s">
        <v>144</v>
      </c>
      <c r="D44" s="10"/>
      <c r="E44" s="18">
        <v>1500000</v>
      </c>
      <c r="F44" s="18" t="s">
        <v>55</v>
      </c>
      <c r="G44" s="18" t="s">
        <v>55</v>
      </c>
      <c r="H44" s="18">
        <v>1500000</v>
      </c>
      <c r="I44" s="18">
        <v>1500000</v>
      </c>
      <c r="J44" s="18">
        <v>1500000</v>
      </c>
      <c r="K44" s="18">
        <v>0</v>
      </c>
    </row>
    <row r="45" ht="63" customHeight="1">
      <c r="A45" s="11" t="s">
        <v>145</v>
      </c>
      <c r="B45" s="10" t="s">
        <v>146</v>
      </c>
      <c r="C45" s="10" t="s">
        <v>144</v>
      </c>
      <c r="D45" s="10" t="s">
        <v>147</v>
      </c>
      <c r="E45" s="18">
        <v>500000</v>
      </c>
      <c r="F45" s="18" t="s">
        <v>55</v>
      </c>
      <c r="G45" s="18" t="s">
        <v>55</v>
      </c>
      <c r="H45" s="18">
        <v>500000</v>
      </c>
      <c r="I45" s="18">
        <v>500000</v>
      </c>
      <c r="J45" s="18">
        <v>500000</v>
      </c>
      <c r="K45" s="18">
        <v>0</v>
      </c>
    </row>
    <row r="46" ht="25" customHeight="1">
      <c r="A46" s="11" t="s">
        <v>148</v>
      </c>
      <c r="B46" s="10" t="s">
        <v>149</v>
      </c>
      <c r="C46" s="10" t="s">
        <v>144</v>
      </c>
      <c r="D46" s="10" t="s">
        <v>150</v>
      </c>
      <c r="E46" s="18">
        <v>0</v>
      </c>
      <c r="F46" s="18" t="s">
        <v>55</v>
      </c>
      <c r="G46" s="18" t="s">
        <v>55</v>
      </c>
      <c r="H46" s="18">
        <v>0</v>
      </c>
      <c r="I46" s="18">
        <v>0</v>
      </c>
      <c r="J46" s="18">
        <v>0</v>
      </c>
      <c r="K46" s="18">
        <v>0</v>
      </c>
    </row>
    <row r="47" ht="75" customHeight="1">
      <c r="A47" s="11" t="s">
        <v>151</v>
      </c>
      <c r="B47" s="10" t="s">
        <v>152</v>
      </c>
      <c r="C47" s="10" t="s">
        <v>144</v>
      </c>
      <c r="D47" s="10" t="s">
        <v>153</v>
      </c>
      <c r="E47" s="18">
        <v>1000000</v>
      </c>
      <c r="F47" s="18" t="s">
        <v>55</v>
      </c>
      <c r="G47" s="18" t="s">
        <v>55</v>
      </c>
      <c r="H47" s="18">
        <v>1000000</v>
      </c>
      <c r="I47" s="18">
        <v>1000000</v>
      </c>
      <c r="J47" s="18">
        <v>1000000</v>
      </c>
      <c r="K47" s="18">
        <v>0</v>
      </c>
    </row>
    <row r="48" ht="50" customHeight="1">
      <c r="A48" s="11" t="s">
        <v>154</v>
      </c>
      <c r="B48" s="10" t="s">
        <v>155</v>
      </c>
      <c r="C48" s="10" t="s">
        <v>144</v>
      </c>
      <c r="D48" s="10" t="s">
        <v>141</v>
      </c>
      <c r="E48" s="18">
        <v>0</v>
      </c>
      <c r="F48" s="18" t="s">
        <v>55</v>
      </c>
      <c r="G48" s="18" t="s">
        <v>55</v>
      </c>
      <c r="H48" s="18">
        <v>0</v>
      </c>
      <c r="I48" s="18">
        <v>0</v>
      </c>
      <c r="J48" s="18">
        <v>0</v>
      </c>
      <c r="K48" s="18">
        <v>0</v>
      </c>
    </row>
    <row r="49" ht="25" customHeight="1">
      <c r="A49" s="11" t="s">
        <v>156</v>
      </c>
      <c r="B49" s="10" t="s">
        <v>157</v>
      </c>
      <c r="C49" s="10" t="s">
        <v>144</v>
      </c>
      <c r="D49" s="10" t="s">
        <v>158</v>
      </c>
      <c r="E49" s="18">
        <v>0</v>
      </c>
      <c r="F49" s="18" t="s">
        <v>55</v>
      </c>
      <c r="G49" s="18" t="s">
        <v>55</v>
      </c>
      <c r="H49" s="18">
        <v>0</v>
      </c>
      <c r="I49" s="18">
        <v>0</v>
      </c>
      <c r="J49" s="18">
        <v>0</v>
      </c>
      <c r="K49" s="18">
        <v>0</v>
      </c>
    </row>
    <row r="50" ht="50" customHeight="1">
      <c r="A50" s="11" t="s">
        <v>159</v>
      </c>
      <c r="B50" s="10" t="s">
        <v>160</v>
      </c>
      <c r="C50" s="10" t="s">
        <v>161</v>
      </c>
      <c r="D50" s="10"/>
      <c r="E50" s="18">
        <v>0</v>
      </c>
      <c r="F50" s="18" t="s">
        <v>55</v>
      </c>
      <c r="G50" s="18" t="s">
        <v>55</v>
      </c>
      <c r="H50" s="18">
        <v>0</v>
      </c>
      <c r="I50" s="18">
        <v>0</v>
      </c>
      <c r="J50" s="18">
        <v>0</v>
      </c>
      <c r="K50" s="18">
        <v>0</v>
      </c>
    </row>
    <row r="51" ht="63" customHeight="1">
      <c r="A51" s="11" t="s">
        <v>145</v>
      </c>
      <c r="B51" s="10" t="s">
        <v>162</v>
      </c>
      <c r="C51" s="10" t="s">
        <v>161</v>
      </c>
      <c r="D51" s="10" t="s">
        <v>147</v>
      </c>
      <c r="E51" s="18">
        <v>0</v>
      </c>
      <c r="F51" s="18" t="s">
        <v>55</v>
      </c>
      <c r="G51" s="18" t="s">
        <v>55</v>
      </c>
      <c r="H51" s="18">
        <v>0</v>
      </c>
      <c r="I51" s="18">
        <v>0</v>
      </c>
      <c r="J51" s="18">
        <v>0</v>
      </c>
      <c r="K51" s="18">
        <v>0</v>
      </c>
    </row>
    <row r="52" ht="25" customHeight="1">
      <c r="A52" s="11" t="s">
        <v>148</v>
      </c>
      <c r="B52" s="10" t="s">
        <v>163</v>
      </c>
      <c r="C52" s="10" t="s">
        <v>161</v>
      </c>
      <c r="D52" s="10" t="s">
        <v>150</v>
      </c>
      <c r="E52" s="18">
        <v>0</v>
      </c>
      <c r="F52" s="18" t="s">
        <v>55</v>
      </c>
      <c r="G52" s="18" t="s">
        <v>55</v>
      </c>
      <c r="H52" s="18">
        <v>0</v>
      </c>
      <c r="I52" s="18">
        <v>0</v>
      </c>
      <c r="J52" s="18">
        <v>0</v>
      </c>
      <c r="K52" s="18">
        <v>0</v>
      </c>
    </row>
    <row r="53" ht="75" customHeight="1">
      <c r="A53" s="11" t="s">
        <v>151</v>
      </c>
      <c r="B53" s="10" t="s">
        <v>164</v>
      </c>
      <c r="C53" s="10" t="s">
        <v>161</v>
      </c>
      <c r="D53" s="10" t="s">
        <v>153</v>
      </c>
      <c r="E53" s="18">
        <v>0</v>
      </c>
      <c r="F53" s="18" t="s">
        <v>55</v>
      </c>
      <c r="G53" s="18" t="s">
        <v>55</v>
      </c>
      <c r="H53" s="18">
        <v>0</v>
      </c>
      <c r="I53" s="18">
        <v>0</v>
      </c>
      <c r="J53" s="18">
        <v>0</v>
      </c>
      <c r="K53" s="18">
        <v>0</v>
      </c>
    </row>
    <row r="54" ht="50" customHeight="1">
      <c r="A54" s="11" t="s">
        <v>154</v>
      </c>
      <c r="B54" s="10" t="s">
        <v>165</v>
      </c>
      <c r="C54" s="10" t="s">
        <v>161</v>
      </c>
      <c r="D54" s="10" t="s">
        <v>141</v>
      </c>
      <c r="E54" s="18">
        <v>0</v>
      </c>
      <c r="F54" s="18" t="s">
        <v>55</v>
      </c>
      <c r="G54" s="18" t="s">
        <v>55</v>
      </c>
      <c r="H54" s="18">
        <v>0</v>
      </c>
      <c r="I54" s="18">
        <v>0</v>
      </c>
      <c r="J54" s="18">
        <v>0</v>
      </c>
      <c r="K54" s="18">
        <v>0</v>
      </c>
    </row>
    <row r="55" ht="75" customHeight="1">
      <c r="A55" s="11" t="s">
        <v>166</v>
      </c>
      <c r="B55" s="10" t="s">
        <v>167</v>
      </c>
      <c r="C55" s="10" t="s">
        <v>168</v>
      </c>
      <c r="D55" s="10"/>
      <c r="E55" s="18">
        <v>107478991.36</v>
      </c>
      <c r="F55" s="18">
        <v>78404859.53</v>
      </c>
      <c r="G55" s="18">
        <v>7966604.94</v>
      </c>
      <c r="H55" s="18">
        <v>21107526.89</v>
      </c>
      <c r="I55" s="18">
        <v>99504592.94</v>
      </c>
      <c r="J55" s="18">
        <v>99504592.94</v>
      </c>
      <c r="K55" s="18">
        <v>0</v>
      </c>
    </row>
    <row r="56" ht="38" customHeight="1">
      <c r="A56" s="11" t="s">
        <v>169</v>
      </c>
      <c r="B56" s="10" t="s">
        <v>170</v>
      </c>
      <c r="C56" s="10" t="s">
        <v>168</v>
      </c>
      <c r="D56" s="10" t="s">
        <v>171</v>
      </c>
      <c r="E56" s="18">
        <v>107471197.88</v>
      </c>
      <c r="F56" s="18">
        <v>78397066.05</v>
      </c>
      <c r="G56" s="18">
        <v>7966604.94</v>
      </c>
      <c r="H56" s="18">
        <v>21107526.89</v>
      </c>
      <c r="I56" s="18">
        <v>99504592.94</v>
      </c>
      <c r="J56" s="18">
        <v>99504592.94</v>
      </c>
      <c r="K56" s="18">
        <v>0</v>
      </c>
    </row>
    <row r="57" ht="25" customHeight="1">
      <c r="A57" s="11" t="s">
        <v>172</v>
      </c>
      <c r="B57" s="10" t="s">
        <v>173</v>
      </c>
      <c r="C57" s="10" t="s">
        <v>168</v>
      </c>
      <c r="D57" s="10"/>
      <c r="E57" s="18">
        <v>7793.48</v>
      </c>
      <c r="F57" s="18">
        <v>7793.48</v>
      </c>
      <c r="G57" s="18" t="s">
        <v>55</v>
      </c>
      <c r="H57" s="18">
        <v>0</v>
      </c>
      <c r="I57" s="18">
        <v>0</v>
      </c>
      <c r="J57" s="18">
        <v>0</v>
      </c>
      <c r="K57" s="18">
        <v>0</v>
      </c>
    </row>
    <row r="58" ht="25" customHeight="1">
      <c r="A58" s="11" t="s">
        <v>174</v>
      </c>
      <c r="B58" s="10" t="s">
        <v>175</v>
      </c>
      <c r="C58" s="10" t="s">
        <v>176</v>
      </c>
      <c r="D58" s="10"/>
      <c r="E58" s="18">
        <v>0</v>
      </c>
      <c r="F58" s="18" t="s">
        <v>55</v>
      </c>
      <c r="G58" s="18" t="s">
        <v>55</v>
      </c>
      <c r="H58" s="18">
        <v>0</v>
      </c>
      <c r="I58" s="18">
        <v>0</v>
      </c>
      <c r="J58" s="18">
        <v>0</v>
      </c>
      <c r="K58" s="18">
        <v>0</v>
      </c>
    </row>
    <row r="59" ht="63" customHeight="1">
      <c r="A59" s="11" t="s">
        <v>177</v>
      </c>
      <c r="B59" s="10" t="s">
        <v>178</v>
      </c>
      <c r="C59" s="10" t="s">
        <v>179</v>
      </c>
      <c r="D59" s="10" t="s">
        <v>180</v>
      </c>
      <c r="E59" s="18">
        <v>0</v>
      </c>
      <c r="F59" s="18" t="s">
        <v>55</v>
      </c>
      <c r="G59" s="18" t="s">
        <v>55</v>
      </c>
      <c r="H59" s="18">
        <v>0</v>
      </c>
      <c r="I59" s="18">
        <v>0</v>
      </c>
      <c r="J59" s="18">
        <v>0</v>
      </c>
      <c r="K59" s="18">
        <v>0</v>
      </c>
    </row>
    <row r="60" ht="63" customHeight="1">
      <c r="A60" s="11" t="s">
        <v>181</v>
      </c>
      <c r="B60" s="10" t="s">
        <v>182</v>
      </c>
      <c r="C60" s="10" t="s">
        <v>183</v>
      </c>
      <c r="D60" s="10" t="s">
        <v>180</v>
      </c>
      <c r="E60" s="18">
        <v>0</v>
      </c>
      <c r="F60" s="18" t="s">
        <v>55</v>
      </c>
      <c r="G60" s="18" t="s">
        <v>55</v>
      </c>
      <c r="H60" s="18">
        <v>0</v>
      </c>
      <c r="I60" s="18">
        <v>0</v>
      </c>
      <c r="J60" s="18">
        <v>0</v>
      </c>
      <c r="K60" s="18">
        <v>0</v>
      </c>
    </row>
    <row r="61" ht="50" customHeight="1">
      <c r="A61" s="11" t="s">
        <v>184</v>
      </c>
      <c r="B61" s="10" t="s">
        <v>185</v>
      </c>
      <c r="C61" s="10" t="s">
        <v>186</v>
      </c>
      <c r="D61" s="10"/>
      <c r="E61" s="18">
        <v>0</v>
      </c>
      <c r="F61" s="18" t="s">
        <v>55</v>
      </c>
      <c r="G61" s="18" t="s">
        <v>55</v>
      </c>
      <c r="H61" s="18">
        <v>0</v>
      </c>
      <c r="I61" s="18">
        <v>0</v>
      </c>
      <c r="J61" s="18">
        <v>0</v>
      </c>
      <c r="K61" s="18">
        <v>0</v>
      </c>
    </row>
    <row r="62" ht="25" customHeight="1">
      <c r="A62" s="11" t="s">
        <v>187</v>
      </c>
      <c r="B62" s="10" t="s">
        <v>188</v>
      </c>
      <c r="C62" s="10" t="s">
        <v>186</v>
      </c>
      <c r="D62" s="10" t="s">
        <v>189</v>
      </c>
      <c r="E62" s="18">
        <v>0</v>
      </c>
      <c r="F62" s="18" t="s">
        <v>55</v>
      </c>
      <c r="G62" s="18" t="s">
        <v>55</v>
      </c>
      <c r="H62" s="18">
        <v>0</v>
      </c>
      <c r="I62" s="18">
        <v>0</v>
      </c>
      <c r="J62" s="18">
        <v>0</v>
      </c>
      <c r="K62" s="18">
        <v>0</v>
      </c>
    </row>
    <row r="63" ht="63" customHeight="1">
      <c r="A63" s="11" t="s">
        <v>190</v>
      </c>
      <c r="B63" s="10" t="s">
        <v>191</v>
      </c>
      <c r="C63" s="10" t="s">
        <v>186</v>
      </c>
      <c r="D63" s="10" t="s">
        <v>192</v>
      </c>
      <c r="E63" s="18">
        <v>0</v>
      </c>
      <c r="F63" s="18" t="s">
        <v>55</v>
      </c>
      <c r="G63" s="18" t="s">
        <v>55</v>
      </c>
      <c r="H63" s="18">
        <v>0</v>
      </c>
      <c r="I63" s="18">
        <v>0</v>
      </c>
      <c r="J63" s="18">
        <v>0</v>
      </c>
      <c r="K63" s="18">
        <v>0</v>
      </c>
    </row>
    <row r="64" ht="100" customHeight="1">
      <c r="A64" s="11" t="s">
        <v>193</v>
      </c>
      <c r="B64" s="10" t="s">
        <v>194</v>
      </c>
      <c r="C64" s="10" t="s">
        <v>195</v>
      </c>
      <c r="D64" s="10" t="s">
        <v>192</v>
      </c>
      <c r="E64" s="18">
        <v>0</v>
      </c>
      <c r="F64" s="18" t="s">
        <v>55</v>
      </c>
      <c r="G64" s="18" t="s">
        <v>55</v>
      </c>
      <c r="H64" s="18">
        <v>0</v>
      </c>
      <c r="I64" s="18">
        <v>0</v>
      </c>
      <c r="J64" s="18">
        <v>0</v>
      </c>
      <c r="K64" s="18">
        <v>0</v>
      </c>
    </row>
    <row r="65" ht="25" customHeight="1">
      <c r="A65" s="11" t="s">
        <v>196</v>
      </c>
      <c r="B65" s="10" t="s">
        <v>197</v>
      </c>
      <c r="C65" s="10" t="s">
        <v>198</v>
      </c>
      <c r="D65" s="10" t="s">
        <v>189</v>
      </c>
      <c r="E65" s="18">
        <v>0</v>
      </c>
      <c r="F65" s="18" t="s">
        <v>55</v>
      </c>
      <c r="G65" s="18" t="s">
        <v>55</v>
      </c>
      <c r="H65" s="18">
        <v>0</v>
      </c>
      <c r="I65" s="18">
        <v>0</v>
      </c>
      <c r="J65" s="18">
        <v>0</v>
      </c>
      <c r="K65" s="18">
        <v>0</v>
      </c>
    </row>
    <row r="66" ht="25" customHeight="1">
      <c r="A66" s="11" t="s">
        <v>199</v>
      </c>
      <c r="B66" s="10" t="s">
        <v>200</v>
      </c>
      <c r="C66" s="10" t="s">
        <v>201</v>
      </c>
      <c r="D66" s="10"/>
      <c r="E66" s="18">
        <v>14104307.99</v>
      </c>
      <c r="F66" s="18">
        <v>13694308</v>
      </c>
      <c r="G66" s="18" t="s">
        <v>55</v>
      </c>
      <c r="H66" s="18">
        <v>409999.99</v>
      </c>
      <c r="I66" s="18">
        <v>14104307.99</v>
      </c>
      <c r="J66" s="18">
        <v>14104307.99</v>
      </c>
      <c r="K66" s="18">
        <v>0</v>
      </c>
    </row>
    <row r="67" ht="38" customHeight="1">
      <c r="A67" s="11" t="s">
        <v>202</v>
      </c>
      <c r="B67" s="10" t="s">
        <v>203</v>
      </c>
      <c r="C67" s="10" t="s">
        <v>204</v>
      </c>
      <c r="D67" s="10" t="s">
        <v>205</v>
      </c>
      <c r="E67" s="18">
        <v>13694308</v>
      </c>
      <c r="F67" s="18">
        <v>13694308</v>
      </c>
      <c r="G67" s="18" t="s">
        <v>55</v>
      </c>
      <c r="H67" s="18">
        <v>0</v>
      </c>
      <c r="I67" s="18">
        <v>13694308</v>
      </c>
      <c r="J67" s="18">
        <v>13694308</v>
      </c>
      <c r="K67" s="18">
        <v>0</v>
      </c>
    </row>
    <row r="68" ht="75" customHeight="1">
      <c r="A68" s="11" t="s">
        <v>206</v>
      </c>
      <c r="B68" s="10" t="s">
        <v>207</v>
      </c>
      <c r="C68" s="10" t="s">
        <v>208</v>
      </c>
      <c r="D68" s="10" t="s">
        <v>205</v>
      </c>
      <c r="E68" s="18">
        <v>210000</v>
      </c>
      <c r="F68" s="18" t="s">
        <v>55</v>
      </c>
      <c r="G68" s="18" t="s">
        <v>55</v>
      </c>
      <c r="H68" s="18">
        <v>210000</v>
      </c>
      <c r="I68" s="18">
        <v>210000</v>
      </c>
      <c r="J68" s="18">
        <v>210000</v>
      </c>
      <c r="K68" s="18">
        <v>0</v>
      </c>
    </row>
    <row r="69" ht="50" customHeight="1">
      <c r="A69" s="11" t="s">
        <v>209</v>
      </c>
      <c r="B69" s="10" t="s">
        <v>210</v>
      </c>
      <c r="C69" s="10" t="s">
        <v>211</v>
      </c>
      <c r="D69" s="10"/>
      <c r="E69" s="18">
        <v>199999.99</v>
      </c>
      <c r="F69" s="18" t="s">
        <v>55</v>
      </c>
      <c r="G69" s="18" t="s">
        <v>55</v>
      </c>
      <c r="H69" s="18">
        <v>199999.99</v>
      </c>
      <c r="I69" s="18">
        <v>199999.99</v>
      </c>
      <c r="J69" s="18">
        <v>199999.99</v>
      </c>
      <c r="K69" s="18">
        <v>0</v>
      </c>
    </row>
    <row r="70" ht="25" customHeight="1">
      <c r="A70" s="11" t="s">
        <v>212</v>
      </c>
      <c r="B70" s="10" t="s">
        <v>213</v>
      </c>
      <c r="C70" s="10" t="s">
        <v>211</v>
      </c>
      <c r="D70" s="10" t="s">
        <v>214</v>
      </c>
      <c r="E70" s="18">
        <v>199999.99</v>
      </c>
      <c r="F70" s="18" t="s">
        <v>55</v>
      </c>
      <c r="G70" s="18" t="s">
        <v>55</v>
      </c>
      <c r="H70" s="18">
        <v>199999.99</v>
      </c>
      <c r="I70" s="18">
        <v>199999.99</v>
      </c>
      <c r="J70" s="18">
        <v>199999.99</v>
      </c>
      <c r="K70" s="18">
        <v>0</v>
      </c>
    </row>
    <row r="71" ht="25" customHeight="1">
      <c r="A71" s="11" t="s">
        <v>215</v>
      </c>
      <c r="B71" s="10" t="s">
        <v>216</v>
      </c>
      <c r="C71" s="10" t="s">
        <v>211</v>
      </c>
      <c r="D71" s="10" t="s">
        <v>192</v>
      </c>
      <c r="E71" s="18">
        <v>0</v>
      </c>
      <c r="F71" s="18" t="s">
        <v>55</v>
      </c>
      <c r="G71" s="18" t="s">
        <v>55</v>
      </c>
      <c r="H71" s="18">
        <v>0</v>
      </c>
      <c r="I71" s="18">
        <v>0</v>
      </c>
      <c r="J71" s="18">
        <v>0</v>
      </c>
      <c r="K71" s="18">
        <v>0</v>
      </c>
    </row>
    <row r="72" ht="25" customHeight="1">
      <c r="A72" s="11" t="s">
        <v>217</v>
      </c>
      <c r="B72" s="10" t="s">
        <v>218</v>
      </c>
      <c r="C72" s="10" t="s">
        <v>211</v>
      </c>
      <c r="D72" s="10" t="s">
        <v>219</v>
      </c>
      <c r="E72" s="18">
        <v>0</v>
      </c>
      <c r="F72" s="18" t="s">
        <v>55</v>
      </c>
      <c r="G72" s="18" t="s">
        <v>55</v>
      </c>
      <c r="H72" s="18">
        <v>0</v>
      </c>
      <c r="I72" s="18">
        <v>0</v>
      </c>
      <c r="J72" s="18">
        <v>0</v>
      </c>
      <c r="K72" s="18">
        <v>0</v>
      </c>
    </row>
    <row r="73" ht="25" customHeight="1">
      <c r="A73" s="11" t="s">
        <v>220</v>
      </c>
      <c r="B73" s="10" t="s">
        <v>221</v>
      </c>
      <c r="C73" s="10" t="s">
        <v>54</v>
      </c>
      <c r="D73" s="10"/>
      <c r="E73" s="18">
        <v>0</v>
      </c>
      <c r="F73" s="18" t="s">
        <v>55</v>
      </c>
      <c r="G73" s="18" t="s">
        <v>55</v>
      </c>
      <c r="H73" s="18">
        <v>0</v>
      </c>
      <c r="I73" s="18">
        <v>0</v>
      </c>
      <c r="J73" s="18">
        <v>0</v>
      </c>
      <c r="K73" s="18">
        <v>0</v>
      </c>
    </row>
    <row r="74" ht="38" customHeight="1">
      <c r="A74" s="11" t="s">
        <v>222</v>
      </c>
      <c r="B74" s="10" t="s">
        <v>223</v>
      </c>
      <c r="C74" s="10" t="s">
        <v>224</v>
      </c>
      <c r="D74" s="10" t="s">
        <v>225</v>
      </c>
      <c r="E74" s="18">
        <v>0</v>
      </c>
      <c r="F74" s="18" t="s">
        <v>55</v>
      </c>
      <c r="G74" s="18" t="s">
        <v>55</v>
      </c>
      <c r="H74" s="18">
        <v>0</v>
      </c>
      <c r="I74" s="18">
        <v>0</v>
      </c>
      <c r="J74" s="18">
        <v>0</v>
      </c>
      <c r="K74" s="18">
        <v>0</v>
      </c>
    </row>
    <row r="75" ht="25" customHeight="1">
      <c r="A75" s="11" t="s">
        <v>226</v>
      </c>
      <c r="B75" s="10" t="s">
        <v>227</v>
      </c>
      <c r="C75" s="10" t="s">
        <v>228</v>
      </c>
      <c r="D75" s="10" t="s">
        <v>225</v>
      </c>
      <c r="E75" s="18">
        <v>0</v>
      </c>
      <c r="F75" s="18" t="s">
        <v>55</v>
      </c>
      <c r="G75" s="18" t="s">
        <v>55</v>
      </c>
      <c r="H75" s="18">
        <v>0</v>
      </c>
      <c r="I75" s="18">
        <v>0</v>
      </c>
      <c r="J75" s="18">
        <v>0</v>
      </c>
      <c r="K75" s="18">
        <v>0</v>
      </c>
    </row>
    <row r="76" ht="50" customHeight="1">
      <c r="A76" s="11" t="s">
        <v>229</v>
      </c>
      <c r="B76" s="10" t="s">
        <v>230</v>
      </c>
      <c r="C76" s="10" t="s">
        <v>231</v>
      </c>
      <c r="D76" s="10" t="s">
        <v>232</v>
      </c>
      <c r="E76" s="18">
        <v>0</v>
      </c>
      <c r="F76" s="18" t="s">
        <v>55</v>
      </c>
      <c r="G76" s="18" t="s">
        <v>55</v>
      </c>
      <c r="H76" s="18">
        <v>0</v>
      </c>
      <c r="I76" s="18">
        <v>0</v>
      </c>
      <c r="J76" s="18">
        <v>0</v>
      </c>
      <c r="K76" s="18">
        <v>0</v>
      </c>
    </row>
    <row r="77" ht="50" customHeight="1">
      <c r="A77" s="11" t="s">
        <v>233</v>
      </c>
      <c r="B77" s="10" t="s">
        <v>234</v>
      </c>
      <c r="C77" s="10" t="s">
        <v>235</v>
      </c>
      <c r="D77" s="10" t="s">
        <v>232</v>
      </c>
      <c r="E77" s="18">
        <v>0</v>
      </c>
      <c r="F77" s="18" t="s">
        <v>55</v>
      </c>
      <c r="G77" s="18" t="s">
        <v>55</v>
      </c>
      <c r="H77" s="18">
        <v>0</v>
      </c>
      <c r="I77" s="18">
        <v>0</v>
      </c>
      <c r="J77" s="18">
        <v>0</v>
      </c>
      <c r="K77" s="18">
        <v>0</v>
      </c>
    </row>
    <row r="78" ht="25" customHeight="1">
      <c r="A78" s="11" t="s">
        <v>236</v>
      </c>
      <c r="B78" s="10" t="s">
        <v>237</v>
      </c>
      <c r="C78" s="10" t="s">
        <v>238</v>
      </c>
      <c r="D78" s="10" t="s">
        <v>239</v>
      </c>
      <c r="E78" s="18">
        <v>0</v>
      </c>
      <c r="F78" s="18" t="s">
        <v>55</v>
      </c>
      <c r="G78" s="18" t="s">
        <v>55</v>
      </c>
      <c r="H78" s="18">
        <v>0</v>
      </c>
      <c r="I78" s="18">
        <v>0</v>
      </c>
      <c r="J78" s="18">
        <v>0</v>
      </c>
      <c r="K78" s="18">
        <v>0</v>
      </c>
    </row>
    <row r="79" ht="63" customHeight="1">
      <c r="A79" s="11" t="s">
        <v>240</v>
      </c>
      <c r="B79" s="10" t="s">
        <v>241</v>
      </c>
      <c r="C79" s="10" t="s">
        <v>238</v>
      </c>
      <c r="D79" s="10" t="s">
        <v>239</v>
      </c>
      <c r="E79" s="18">
        <v>0</v>
      </c>
      <c r="F79" s="18" t="s">
        <v>55</v>
      </c>
      <c r="G79" s="18" t="s">
        <v>55</v>
      </c>
      <c r="H79" s="18">
        <v>0</v>
      </c>
      <c r="I79" s="18">
        <v>0</v>
      </c>
      <c r="J79" s="18">
        <v>0</v>
      </c>
      <c r="K79" s="18">
        <v>0</v>
      </c>
    </row>
    <row r="80" ht="50" customHeight="1">
      <c r="A80" s="11" t="s">
        <v>242</v>
      </c>
      <c r="B80" s="10" t="s">
        <v>243</v>
      </c>
      <c r="C80" s="10" t="s">
        <v>238</v>
      </c>
      <c r="D80" s="10" t="s">
        <v>219</v>
      </c>
      <c r="E80" s="18">
        <v>0</v>
      </c>
      <c r="F80" s="18" t="s">
        <v>55</v>
      </c>
      <c r="G80" s="18" t="s">
        <v>55</v>
      </c>
      <c r="H80" s="18">
        <v>0</v>
      </c>
      <c r="I80" s="18">
        <v>0</v>
      </c>
      <c r="J80" s="18">
        <v>0</v>
      </c>
      <c r="K80" s="18">
        <v>0</v>
      </c>
    </row>
    <row r="81" ht="75" customHeight="1">
      <c r="A81" s="11" t="s">
        <v>244</v>
      </c>
      <c r="B81" s="10" t="s">
        <v>245</v>
      </c>
      <c r="C81" s="10" t="s">
        <v>246</v>
      </c>
      <c r="D81" s="10"/>
      <c r="E81" s="18">
        <v>0</v>
      </c>
      <c r="F81" s="18" t="s">
        <v>55</v>
      </c>
      <c r="G81" s="18" t="s">
        <v>55</v>
      </c>
      <c r="H81" s="18">
        <v>0</v>
      </c>
      <c r="I81" s="18">
        <v>0</v>
      </c>
      <c r="J81" s="18">
        <v>0</v>
      </c>
      <c r="K81" s="18">
        <v>0</v>
      </c>
    </row>
    <row r="82" ht="63" customHeight="1">
      <c r="A82" s="11" t="s">
        <v>240</v>
      </c>
      <c r="B82" s="10" t="s">
        <v>247</v>
      </c>
      <c r="C82" s="10" t="s">
        <v>246</v>
      </c>
      <c r="D82" s="10" t="s">
        <v>239</v>
      </c>
      <c r="E82" s="18">
        <v>0</v>
      </c>
      <c r="F82" s="18" t="s">
        <v>55</v>
      </c>
      <c r="G82" s="18" t="s">
        <v>55</v>
      </c>
      <c r="H82" s="18">
        <v>0</v>
      </c>
      <c r="I82" s="18">
        <v>0</v>
      </c>
      <c r="J82" s="18">
        <v>0</v>
      </c>
      <c r="K82" s="18">
        <v>0</v>
      </c>
    </row>
    <row r="83" ht="50" customHeight="1">
      <c r="A83" s="11" t="s">
        <v>242</v>
      </c>
      <c r="B83" s="10" t="s">
        <v>248</v>
      </c>
      <c r="C83" s="10" t="s">
        <v>246</v>
      </c>
      <c r="D83" s="10" t="s">
        <v>219</v>
      </c>
      <c r="E83" s="18">
        <v>0</v>
      </c>
      <c r="F83" s="18" t="s">
        <v>55</v>
      </c>
      <c r="G83" s="18" t="s">
        <v>55</v>
      </c>
      <c r="H83" s="18">
        <v>0</v>
      </c>
      <c r="I83" s="18">
        <v>0</v>
      </c>
      <c r="J83" s="18">
        <v>0</v>
      </c>
      <c r="K83" s="18">
        <v>0</v>
      </c>
    </row>
    <row r="84" ht="50" customHeight="1">
      <c r="A84" s="11" t="s">
        <v>249</v>
      </c>
      <c r="B84" s="10" t="s">
        <v>250</v>
      </c>
      <c r="C84" s="10" t="s">
        <v>54</v>
      </c>
      <c r="D84" s="10"/>
      <c r="E84" s="18">
        <v>0</v>
      </c>
      <c r="F84" s="18" t="s">
        <v>55</v>
      </c>
      <c r="G84" s="18" t="s">
        <v>55</v>
      </c>
      <c r="H84" s="18">
        <v>0</v>
      </c>
      <c r="I84" s="18">
        <v>0</v>
      </c>
      <c r="J84" s="18">
        <v>0</v>
      </c>
      <c r="K84" s="18">
        <v>0</v>
      </c>
    </row>
    <row r="85" ht="75" customHeight="1">
      <c r="A85" s="11" t="s">
        <v>251</v>
      </c>
      <c r="B85" s="10" t="s">
        <v>252</v>
      </c>
      <c r="C85" s="10" t="s">
        <v>253</v>
      </c>
      <c r="D85" s="10" t="s">
        <v>254</v>
      </c>
      <c r="E85" s="18">
        <v>0</v>
      </c>
      <c r="F85" s="18" t="s">
        <v>55</v>
      </c>
      <c r="G85" s="18" t="s">
        <v>55</v>
      </c>
      <c r="H85" s="18">
        <v>0</v>
      </c>
      <c r="I85" s="18">
        <v>0</v>
      </c>
      <c r="J85" s="18">
        <v>0</v>
      </c>
      <c r="K85" s="18">
        <v>0</v>
      </c>
    </row>
    <row r="86" ht="25" customHeight="1">
      <c r="A86" s="11" t="s">
        <v>255</v>
      </c>
      <c r="B86" s="10" t="s">
        <v>256</v>
      </c>
      <c r="C86" s="10" t="s">
        <v>54</v>
      </c>
      <c r="D86" s="10"/>
      <c r="E86" s="18">
        <v>326049657.91</v>
      </c>
      <c r="F86" s="18">
        <v>127709351.1</v>
      </c>
      <c r="G86" s="18">
        <v>35605100</v>
      </c>
      <c r="H86" s="18">
        <v>162735206.81</v>
      </c>
      <c r="I86" s="18">
        <v>161690671.1</v>
      </c>
      <c r="J86" s="18">
        <v>161690671.1</v>
      </c>
      <c r="K86" s="18">
        <v>0</v>
      </c>
    </row>
    <row r="87" ht="50" customHeight="1">
      <c r="A87" s="11" t="s">
        <v>257</v>
      </c>
      <c r="B87" s="10" t="s">
        <v>258</v>
      </c>
      <c r="C87" s="10" t="s">
        <v>225</v>
      </c>
      <c r="D87" s="10" t="s">
        <v>153</v>
      </c>
      <c r="E87" s="18">
        <v>0</v>
      </c>
      <c r="F87" s="18" t="s">
        <v>55</v>
      </c>
      <c r="G87" s="18" t="s">
        <v>55</v>
      </c>
      <c r="H87" s="18">
        <v>0</v>
      </c>
      <c r="I87" s="18">
        <v>0</v>
      </c>
      <c r="J87" s="18">
        <v>0</v>
      </c>
      <c r="K87" s="18">
        <v>0</v>
      </c>
    </row>
    <row r="88" ht="50" customHeight="1">
      <c r="A88" s="11" t="s">
        <v>259</v>
      </c>
      <c r="B88" s="10" t="s">
        <v>260</v>
      </c>
      <c r="C88" s="10" t="s">
        <v>261</v>
      </c>
      <c r="D88" s="10"/>
      <c r="E88" s="18">
        <v>0</v>
      </c>
      <c r="F88" s="18" t="s">
        <v>55</v>
      </c>
      <c r="G88" s="18" t="s">
        <v>55</v>
      </c>
      <c r="H88" s="18">
        <v>0</v>
      </c>
      <c r="I88" s="18">
        <v>0</v>
      </c>
      <c r="J88" s="18">
        <v>0</v>
      </c>
      <c r="K88" s="18">
        <v>0</v>
      </c>
    </row>
    <row r="89" ht="50" customHeight="1">
      <c r="A89" s="11" t="s">
        <v>259</v>
      </c>
      <c r="B89" s="10" t="s">
        <v>262</v>
      </c>
      <c r="C89" s="10" t="s">
        <v>261</v>
      </c>
      <c r="D89" s="10"/>
      <c r="E89" s="18">
        <v>0</v>
      </c>
      <c r="F89" s="18" t="s">
        <v>55</v>
      </c>
      <c r="G89" s="18" t="s">
        <v>55</v>
      </c>
      <c r="H89" s="18">
        <v>0</v>
      </c>
      <c r="I89" s="18">
        <v>0</v>
      </c>
      <c r="J89" s="18">
        <v>0</v>
      </c>
      <c r="K89" s="18">
        <v>0</v>
      </c>
    </row>
    <row r="90" ht="50" customHeight="1">
      <c r="A90" s="11" t="s">
        <v>259</v>
      </c>
      <c r="B90" s="10" t="s">
        <v>263</v>
      </c>
      <c r="C90" s="10" t="s">
        <v>261</v>
      </c>
      <c r="D90" s="10" t="s">
        <v>264</v>
      </c>
      <c r="E90" s="18">
        <v>0</v>
      </c>
      <c r="F90" s="18" t="s">
        <v>55</v>
      </c>
      <c r="G90" s="18" t="s">
        <v>55</v>
      </c>
      <c r="H90" s="18">
        <v>0</v>
      </c>
      <c r="I90" s="18">
        <v>0</v>
      </c>
      <c r="J90" s="18">
        <v>0</v>
      </c>
      <c r="K90" s="18">
        <v>0</v>
      </c>
    </row>
    <row r="91" ht="50" customHeight="1">
      <c r="A91" s="11" t="s">
        <v>259</v>
      </c>
      <c r="B91" s="10" t="s">
        <v>265</v>
      </c>
      <c r="C91" s="10" t="s">
        <v>261</v>
      </c>
      <c r="D91" s="10" t="s">
        <v>153</v>
      </c>
      <c r="E91" s="18">
        <v>0</v>
      </c>
      <c r="F91" s="18" t="s">
        <v>55</v>
      </c>
      <c r="G91" s="18" t="s">
        <v>55</v>
      </c>
      <c r="H91" s="18">
        <v>0</v>
      </c>
      <c r="I91" s="18">
        <v>0</v>
      </c>
      <c r="J91" s="18">
        <v>0</v>
      </c>
      <c r="K91" s="18">
        <v>0</v>
      </c>
    </row>
    <row r="92" ht="25" customHeight="1">
      <c r="A92" s="11" t="s">
        <v>266</v>
      </c>
      <c r="B92" s="10" t="s">
        <v>267</v>
      </c>
      <c r="C92" s="10" t="s">
        <v>261</v>
      </c>
      <c r="D92" s="10" t="s">
        <v>268</v>
      </c>
      <c r="E92" s="18">
        <v>0</v>
      </c>
      <c r="F92" s="18" t="s">
        <v>55</v>
      </c>
      <c r="G92" s="18" t="s">
        <v>55</v>
      </c>
      <c r="H92" s="18">
        <v>0</v>
      </c>
      <c r="I92" s="18">
        <v>0</v>
      </c>
      <c r="J92" s="18">
        <v>0</v>
      </c>
      <c r="K92" s="18">
        <v>0</v>
      </c>
    </row>
    <row r="93" ht="25" customHeight="1">
      <c r="A93" s="11" t="s">
        <v>269</v>
      </c>
      <c r="B93" s="10" t="s">
        <v>270</v>
      </c>
      <c r="C93" s="10" t="s">
        <v>261</v>
      </c>
      <c r="D93" s="10" t="s">
        <v>271</v>
      </c>
      <c r="E93" s="18">
        <v>0</v>
      </c>
      <c r="F93" s="18" t="s">
        <v>55</v>
      </c>
      <c r="G93" s="18" t="s">
        <v>55</v>
      </c>
      <c r="H93" s="18">
        <v>0</v>
      </c>
      <c r="I93" s="18">
        <v>0</v>
      </c>
      <c r="J93" s="18">
        <v>0</v>
      </c>
      <c r="K93" s="18">
        <v>0</v>
      </c>
    </row>
    <row r="94" ht="25" customHeight="1">
      <c r="A94" s="11" t="s">
        <v>272</v>
      </c>
      <c r="B94" s="10" t="s">
        <v>273</v>
      </c>
      <c r="C94" s="10" t="s">
        <v>274</v>
      </c>
      <c r="D94" s="10"/>
      <c r="E94" s="18">
        <v>285093545.72</v>
      </c>
      <c r="F94" s="18">
        <v>90334472.28</v>
      </c>
      <c r="G94" s="18">
        <v>35605100</v>
      </c>
      <c r="H94" s="18">
        <v>159153973.44</v>
      </c>
      <c r="I94" s="18">
        <v>120737759.91</v>
      </c>
      <c r="J94" s="18">
        <v>120737759.91</v>
      </c>
      <c r="K94" s="18">
        <v>0</v>
      </c>
    </row>
    <row r="95" ht="38" customHeight="1">
      <c r="A95" s="11" t="s">
        <v>275</v>
      </c>
      <c r="B95" s="10" t="s">
        <v>276</v>
      </c>
      <c r="C95" s="10" t="s">
        <v>274</v>
      </c>
      <c r="D95" s="10"/>
      <c r="E95" s="18">
        <v>92575987.62</v>
      </c>
      <c r="F95" s="18">
        <v>58437982.28</v>
      </c>
      <c r="G95" s="18">
        <v>8400000</v>
      </c>
      <c r="H95" s="18">
        <v>25738005.34</v>
      </c>
      <c r="I95" s="18">
        <v>72175987.62</v>
      </c>
      <c r="J95" s="18">
        <v>72175987.62</v>
      </c>
      <c r="K95" s="18">
        <v>0</v>
      </c>
    </row>
    <row r="96" ht="38" customHeight="1">
      <c r="A96" s="11" t="s">
        <v>277</v>
      </c>
      <c r="B96" s="10" t="s">
        <v>278</v>
      </c>
      <c r="C96" s="10" t="s">
        <v>274</v>
      </c>
      <c r="D96" s="10" t="s">
        <v>279</v>
      </c>
      <c r="E96" s="18">
        <v>1459628</v>
      </c>
      <c r="F96" s="18">
        <v>1133333</v>
      </c>
      <c r="G96" s="18" t="s">
        <v>55</v>
      </c>
      <c r="H96" s="18">
        <v>326295</v>
      </c>
      <c r="I96" s="18">
        <v>1459628</v>
      </c>
      <c r="J96" s="18">
        <v>1459628</v>
      </c>
      <c r="K96" s="18">
        <v>0</v>
      </c>
    </row>
    <row r="97" ht="25" customHeight="1">
      <c r="A97" s="11" t="s">
        <v>148</v>
      </c>
      <c r="B97" s="10" t="s">
        <v>280</v>
      </c>
      <c r="C97" s="10" t="s">
        <v>274</v>
      </c>
      <c r="D97" s="10" t="s">
        <v>150</v>
      </c>
      <c r="E97" s="18">
        <v>0</v>
      </c>
      <c r="F97" s="18" t="s">
        <v>55</v>
      </c>
      <c r="G97" s="18" t="s">
        <v>55</v>
      </c>
      <c r="H97" s="18">
        <v>0</v>
      </c>
      <c r="I97" s="18">
        <v>0</v>
      </c>
      <c r="J97" s="18">
        <v>0</v>
      </c>
      <c r="K97" s="18">
        <v>0</v>
      </c>
    </row>
    <row r="98" ht="50" customHeight="1">
      <c r="A98" s="11" t="s">
        <v>281</v>
      </c>
      <c r="B98" s="10" t="s">
        <v>282</v>
      </c>
      <c r="C98" s="10" t="s">
        <v>274</v>
      </c>
      <c r="D98" s="10" t="s">
        <v>283</v>
      </c>
      <c r="E98" s="18">
        <v>4530846.32</v>
      </c>
      <c r="F98" s="18">
        <v>2200000</v>
      </c>
      <c r="G98" s="18" t="s">
        <v>55</v>
      </c>
      <c r="H98" s="18">
        <v>2330846.32</v>
      </c>
      <c r="I98" s="18">
        <v>4530846.32</v>
      </c>
      <c r="J98" s="18">
        <v>4530846.32</v>
      </c>
      <c r="K98" s="18">
        <v>0</v>
      </c>
    </row>
    <row r="99" ht="25" customHeight="1">
      <c r="A99" s="11" t="s">
        <v>284</v>
      </c>
      <c r="B99" s="10" t="s">
        <v>285</v>
      </c>
      <c r="C99" s="10" t="s">
        <v>274</v>
      </c>
      <c r="D99" s="10" t="s">
        <v>286</v>
      </c>
      <c r="E99" s="18">
        <v>0</v>
      </c>
      <c r="F99" s="18" t="s">
        <v>55</v>
      </c>
      <c r="G99" s="18" t="s">
        <v>55</v>
      </c>
      <c r="H99" s="18">
        <v>0</v>
      </c>
      <c r="I99" s="18">
        <v>0</v>
      </c>
      <c r="J99" s="18">
        <v>0</v>
      </c>
      <c r="K99" s="18">
        <v>0</v>
      </c>
    </row>
    <row r="100" ht="25" customHeight="1">
      <c r="A100" s="11" t="s">
        <v>287</v>
      </c>
      <c r="B100" s="10" t="s">
        <v>288</v>
      </c>
      <c r="C100" s="10" t="s">
        <v>274</v>
      </c>
      <c r="D100" s="10" t="s">
        <v>264</v>
      </c>
      <c r="E100" s="18">
        <v>22894594.98</v>
      </c>
      <c r="F100" s="18">
        <v>8104649.28</v>
      </c>
      <c r="G100" s="18" t="s">
        <v>55</v>
      </c>
      <c r="H100" s="18">
        <v>14789945.7</v>
      </c>
      <c r="I100" s="18">
        <v>10894594.98</v>
      </c>
      <c r="J100" s="18">
        <v>10894594.98</v>
      </c>
      <c r="K100" s="18">
        <v>0</v>
      </c>
    </row>
    <row r="101" ht="25" customHeight="1">
      <c r="A101" s="11" t="s">
        <v>289</v>
      </c>
      <c r="B101" s="10" t="s">
        <v>290</v>
      </c>
      <c r="C101" s="10" t="s">
        <v>274</v>
      </c>
      <c r="D101" s="10" t="s">
        <v>153</v>
      </c>
      <c r="E101" s="18">
        <v>63690918.32</v>
      </c>
      <c r="F101" s="18">
        <v>47000000</v>
      </c>
      <c r="G101" s="18">
        <v>8400000</v>
      </c>
      <c r="H101" s="18">
        <v>8290918.32</v>
      </c>
      <c r="I101" s="18">
        <v>55290918.32</v>
      </c>
      <c r="J101" s="18">
        <v>55290918.32</v>
      </c>
      <c r="K101" s="18">
        <v>0</v>
      </c>
    </row>
    <row r="102" ht="25" customHeight="1">
      <c r="A102" s="11" t="s">
        <v>291</v>
      </c>
      <c r="B102" s="10" t="s">
        <v>292</v>
      </c>
      <c r="C102" s="10" t="s">
        <v>274</v>
      </c>
      <c r="D102" s="10" t="s">
        <v>293</v>
      </c>
      <c r="E102" s="18">
        <v>0</v>
      </c>
      <c r="F102" s="18" t="s">
        <v>55</v>
      </c>
      <c r="G102" s="18" t="s">
        <v>55</v>
      </c>
      <c r="H102" s="18">
        <v>0</v>
      </c>
      <c r="I102" s="18">
        <v>0</v>
      </c>
      <c r="J102" s="18">
        <v>0</v>
      </c>
      <c r="K102" s="18">
        <v>0</v>
      </c>
    </row>
    <row r="103" ht="38" customHeight="1">
      <c r="A103" s="11" t="s">
        <v>294</v>
      </c>
      <c r="B103" s="10" t="s">
        <v>295</v>
      </c>
      <c r="C103" s="10" t="s">
        <v>274</v>
      </c>
      <c r="D103" s="10"/>
      <c r="E103" s="18">
        <v>192517558.1</v>
      </c>
      <c r="F103" s="18">
        <v>31896490</v>
      </c>
      <c r="G103" s="18">
        <v>27205100</v>
      </c>
      <c r="H103" s="18">
        <v>133415968.1</v>
      </c>
      <c r="I103" s="18">
        <v>48561772.29</v>
      </c>
      <c r="J103" s="18">
        <v>48561772.29</v>
      </c>
      <c r="K103" s="18">
        <v>0</v>
      </c>
    </row>
    <row r="104" ht="38" customHeight="1">
      <c r="A104" s="11" t="s">
        <v>296</v>
      </c>
      <c r="B104" s="10" t="s">
        <v>297</v>
      </c>
      <c r="C104" s="10" t="s">
        <v>274</v>
      </c>
      <c r="D104" s="10" t="s">
        <v>298</v>
      </c>
      <c r="E104" s="18">
        <v>104600618</v>
      </c>
      <c r="F104" s="18">
        <v>5000000</v>
      </c>
      <c r="G104" s="18">
        <v>17090618</v>
      </c>
      <c r="H104" s="18">
        <v>82510000</v>
      </c>
      <c r="I104" s="18">
        <v>12510000</v>
      </c>
      <c r="J104" s="18">
        <v>12510000</v>
      </c>
      <c r="K104" s="18">
        <v>0</v>
      </c>
    </row>
    <row r="105" ht="25" customHeight="1">
      <c r="A105" s="11" t="s">
        <v>299</v>
      </c>
      <c r="B105" s="10" t="s">
        <v>300</v>
      </c>
      <c r="C105" s="10" t="s">
        <v>274</v>
      </c>
      <c r="D105" s="10" t="s">
        <v>179</v>
      </c>
      <c r="E105" s="18">
        <v>0</v>
      </c>
      <c r="F105" s="18" t="s">
        <v>55</v>
      </c>
      <c r="G105" s="18" t="s">
        <v>55</v>
      </c>
      <c r="H105" s="18">
        <v>0</v>
      </c>
      <c r="I105" s="18">
        <v>0</v>
      </c>
      <c r="J105" s="18">
        <v>0</v>
      </c>
      <c r="K105" s="18">
        <v>0</v>
      </c>
    </row>
    <row r="106" ht="25" customHeight="1">
      <c r="A106" s="11" t="s">
        <v>301</v>
      </c>
      <c r="B106" s="10" t="s">
        <v>302</v>
      </c>
      <c r="C106" s="10" t="s">
        <v>274</v>
      </c>
      <c r="D106" s="10" t="s">
        <v>303</v>
      </c>
      <c r="E106" s="18">
        <v>0</v>
      </c>
      <c r="F106" s="18" t="s">
        <v>55</v>
      </c>
      <c r="G106" s="18" t="s">
        <v>55</v>
      </c>
      <c r="H106" s="18">
        <v>0</v>
      </c>
      <c r="I106" s="18">
        <v>0</v>
      </c>
      <c r="J106" s="18">
        <v>0</v>
      </c>
      <c r="K106" s="18">
        <v>0</v>
      </c>
    </row>
    <row r="107" ht="50" customHeight="1">
      <c r="A107" s="11" t="s">
        <v>304</v>
      </c>
      <c r="B107" s="10" t="s">
        <v>305</v>
      </c>
      <c r="C107" s="10" t="s">
        <v>274</v>
      </c>
      <c r="D107" s="10" t="s">
        <v>306</v>
      </c>
      <c r="E107" s="18">
        <v>0</v>
      </c>
      <c r="F107" s="18" t="s">
        <v>55</v>
      </c>
      <c r="G107" s="18" t="s">
        <v>55</v>
      </c>
      <c r="H107" s="18">
        <v>0</v>
      </c>
      <c r="I107" s="18">
        <v>0</v>
      </c>
      <c r="J107" s="18">
        <v>0</v>
      </c>
      <c r="K107" s="18">
        <v>0</v>
      </c>
    </row>
    <row r="108" ht="25" customHeight="1">
      <c r="A108" s="11" t="s">
        <v>307</v>
      </c>
      <c r="B108" s="10" t="s">
        <v>308</v>
      </c>
      <c r="C108" s="10" t="s">
        <v>274</v>
      </c>
      <c r="D108" s="10" t="s">
        <v>309</v>
      </c>
      <c r="E108" s="18">
        <v>18778342.89</v>
      </c>
      <c r="F108" s="18" t="s">
        <v>55</v>
      </c>
      <c r="G108" s="18">
        <v>6825000</v>
      </c>
      <c r="H108" s="18">
        <v>11953342.89</v>
      </c>
      <c r="I108" s="18">
        <v>11953342.89</v>
      </c>
      <c r="J108" s="18">
        <v>11953342.89</v>
      </c>
      <c r="K108" s="18">
        <v>0</v>
      </c>
    </row>
    <row r="109" ht="25" customHeight="1">
      <c r="A109" s="11" t="s">
        <v>310</v>
      </c>
      <c r="B109" s="10" t="s">
        <v>311</v>
      </c>
      <c r="C109" s="10" t="s">
        <v>274</v>
      </c>
      <c r="D109" s="10" t="s">
        <v>312</v>
      </c>
      <c r="E109" s="18">
        <v>2883810</v>
      </c>
      <c r="F109" s="18">
        <v>2387810</v>
      </c>
      <c r="G109" s="18" t="s">
        <v>55</v>
      </c>
      <c r="H109" s="18">
        <v>496000</v>
      </c>
      <c r="I109" s="18">
        <v>2883810</v>
      </c>
      <c r="J109" s="18">
        <v>2883810</v>
      </c>
      <c r="K109" s="18">
        <v>0</v>
      </c>
    </row>
    <row r="110" ht="25" customHeight="1">
      <c r="A110" s="11" t="s">
        <v>313</v>
      </c>
      <c r="B110" s="10" t="s">
        <v>314</v>
      </c>
      <c r="C110" s="10" t="s">
        <v>274</v>
      </c>
      <c r="D110" s="10" t="s">
        <v>271</v>
      </c>
      <c r="E110" s="18">
        <v>10142005.81</v>
      </c>
      <c r="F110" s="18">
        <v>6500000</v>
      </c>
      <c r="G110" s="18" t="s">
        <v>55</v>
      </c>
      <c r="H110" s="18">
        <v>3642005.81</v>
      </c>
      <c r="I110" s="18">
        <v>6500000</v>
      </c>
      <c r="J110" s="18">
        <v>6500000</v>
      </c>
      <c r="K110" s="18">
        <v>0</v>
      </c>
    </row>
    <row r="111" ht="25" customHeight="1">
      <c r="A111" s="11" t="s">
        <v>315</v>
      </c>
      <c r="B111" s="10" t="s">
        <v>316</v>
      </c>
      <c r="C111" s="10" t="s">
        <v>274</v>
      </c>
      <c r="D111" s="10" t="s">
        <v>317</v>
      </c>
      <c r="E111" s="18">
        <v>3489482</v>
      </c>
      <c r="F111" s="18" t="s">
        <v>55</v>
      </c>
      <c r="G111" s="18">
        <v>3289482</v>
      </c>
      <c r="H111" s="18">
        <v>200000</v>
      </c>
      <c r="I111" s="18">
        <v>200000</v>
      </c>
      <c r="J111" s="18">
        <v>200000</v>
      </c>
      <c r="K111" s="18">
        <v>0</v>
      </c>
    </row>
    <row r="112" ht="25" customHeight="1">
      <c r="A112" s="11" t="s">
        <v>318</v>
      </c>
      <c r="B112" s="10" t="s">
        <v>319</v>
      </c>
      <c r="C112" s="10" t="s">
        <v>274</v>
      </c>
      <c r="D112" s="10" t="s">
        <v>320</v>
      </c>
      <c r="E112" s="18">
        <v>52623299.4</v>
      </c>
      <c r="F112" s="18">
        <v>18008680</v>
      </c>
      <c r="G112" s="18" t="s">
        <v>55</v>
      </c>
      <c r="H112" s="18">
        <v>34614619.4</v>
      </c>
      <c r="I112" s="18">
        <v>14514619.4</v>
      </c>
      <c r="J112" s="18">
        <v>14514619.4</v>
      </c>
      <c r="K112" s="18">
        <v>0</v>
      </c>
    </row>
    <row r="113" ht="50" customHeight="1">
      <c r="A113" s="11" t="s">
        <v>321</v>
      </c>
      <c r="B113" s="10" t="s">
        <v>322</v>
      </c>
      <c r="C113" s="10" t="s">
        <v>274</v>
      </c>
      <c r="D113" s="10" t="s">
        <v>268</v>
      </c>
      <c r="E113" s="18">
        <v>0</v>
      </c>
      <c r="F113" s="18" t="s">
        <v>55</v>
      </c>
      <c r="G113" s="18" t="s">
        <v>55</v>
      </c>
      <c r="H113" s="18">
        <v>0</v>
      </c>
      <c r="I113" s="18">
        <v>0</v>
      </c>
      <c r="J113" s="18">
        <v>0</v>
      </c>
      <c r="K113" s="18">
        <v>0</v>
      </c>
    </row>
    <row r="114" ht="63" customHeight="1">
      <c r="A114" s="11" t="s">
        <v>323</v>
      </c>
      <c r="B114" s="10" t="s">
        <v>324</v>
      </c>
      <c r="C114" s="10" t="s">
        <v>274</v>
      </c>
      <c r="D114" s="10" t="s">
        <v>325</v>
      </c>
      <c r="E114" s="18">
        <v>0</v>
      </c>
      <c r="F114" s="18" t="s">
        <v>55</v>
      </c>
      <c r="G114" s="18" t="s">
        <v>55</v>
      </c>
      <c r="H114" s="18">
        <v>0</v>
      </c>
      <c r="I114" s="18">
        <v>0</v>
      </c>
      <c r="J114" s="18">
        <v>0</v>
      </c>
      <c r="K114" s="18">
        <v>0</v>
      </c>
    </row>
    <row r="115" ht="75" customHeight="1">
      <c r="A115" s="11" t="s">
        <v>326</v>
      </c>
      <c r="B115" s="10" t="s">
        <v>327</v>
      </c>
      <c r="C115" s="10" t="s">
        <v>274</v>
      </c>
      <c r="D115" s="10" t="s">
        <v>328</v>
      </c>
      <c r="E115" s="18">
        <v>0</v>
      </c>
      <c r="F115" s="18" t="s">
        <v>55</v>
      </c>
      <c r="G115" s="18" t="s">
        <v>55</v>
      </c>
      <c r="H115" s="18">
        <v>0</v>
      </c>
      <c r="I115" s="18">
        <v>0</v>
      </c>
      <c r="J115" s="18">
        <v>0</v>
      </c>
      <c r="K115" s="18">
        <v>0</v>
      </c>
    </row>
    <row r="116" ht="88" customHeight="1">
      <c r="A116" s="11" t="s">
        <v>329</v>
      </c>
      <c r="B116" s="10" t="s">
        <v>330</v>
      </c>
      <c r="C116" s="10" t="s">
        <v>331</v>
      </c>
      <c r="D116" s="10"/>
      <c r="E116" s="18">
        <v>0</v>
      </c>
      <c r="F116" s="18" t="s">
        <v>55</v>
      </c>
      <c r="G116" s="18" t="s">
        <v>55</v>
      </c>
      <c r="H116" s="18">
        <v>0</v>
      </c>
      <c r="I116" s="18">
        <v>0</v>
      </c>
      <c r="J116" s="18">
        <v>0</v>
      </c>
      <c r="K116" s="18">
        <v>0</v>
      </c>
    </row>
    <row r="117" ht="25" customHeight="1">
      <c r="A117" s="11" t="s">
        <v>332</v>
      </c>
      <c r="B117" s="10" t="s">
        <v>333</v>
      </c>
      <c r="C117" s="10" t="s">
        <v>334</v>
      </c>
      <c r="D117" s="10" t="s">
        <v>283</v>
      </c>
      <c r="E117" s="18">
        <v>40956112.19</v>
      </c>
      <c r="F117" s="18">
        <v>37374878.82</v>
      </c>
      <c r="G117" s="18" t="s">
        <v>55</v>
      </c>
      <c r="H117" s="18">
        <v>3581233.37</v>
      </c>
      <c r="I117" s="18">
        <v>40952911.19</v>
      </c>
      <c r="J117" s="18">
        <v>40952911.19</v>
      </c>
      <c r="K117" s="18">
        <v>0</v>
      </c>
    </row>
    <row r="118" ht="50" customHeight="1">
      <c r="A118" s="11" t="s">
        <v>335</v>
      </c>
      <c r="B118" s="10" t="s">
        <v>336</v>
      </c>
      <c r="C118" s="10" t="s">
        <v>337</v>
      </c>
      <c r="D118" s="10"/>
      <c r="E118" s="18">
        <v>0</v>
      </c>
      <c r="F118" s="18" t="s">
        <v>55</v>
      </c>
      <c r="G118" s="18" t="s">
        <v>55</v>
      </c>
      <c r="H118" s="18">
        <v>0</v>
      </c>
      <c r="I118" s="18">
        <v>0</v>
      </c>
      <c r="J118" s="18">
        <v>0</v>
      </c>
      <c r="K118" s="18">
        <v>0</v>
      </c>
    </row>
    <row r="119" ht="63" customHeight="1">
      <c r="A119" s="11" t="s">
        <v>338</v>
      </c>
      <c r="B119" s="10" t="s">
        <v>339</v>
      </c>
      <c r="C119" s="10" t="s">
        <v>340</v>
      </c>
      <c r="D119" s="10"/>
      <c r="E119" s="18">
        <v>0</v>
      </c>
      <c r="F119" s="18" t="s">
        <v>55</v>
      </c>
      <c r="G119" s="18" t="s">
        <v>55</v>
      </c>
      <c r="H119" s="18">
        <v>0</v>
      </c>
      <c r="I119" s="18">
        <v>0</v>
      </c>
      <c r="J119" s="18">
        <v>0</v>
      </c>
      <c r="K119" s="18">
        <v>0</v>
      </c>
    </row>
    <row r="120" ht="50" customHeight="1">
      <c r="A120" s="11" t="s">
        <v>341</v>
      </c>
      <c r="B120" s="10" t="s">
        <v>342</v>
      </c>
      <c r="C120" s="10" t="s">
        <v>343</v>
      </c>
      <c r="D120" s="10"/>
      <c r="E120" s="18">
        <v>0</v>
      </c>
      <c r="F120" s="18" t="s">
        <v>55</v>
      </c>
      <c r="G120" s="18" t="s">
        <v>55</v>
      </c>
      <c r="H120" s="18">
        <v>0</v>
      </c>
      <c r="I120" s="18">
        <v>0</v>
      </c>
      <c r="J120" s="18">
        <v>0</v>
      </c>
      <c r="K120" s="18">
        <v>0</v>
      </c>
    </row>
    <row r="121" ht="25" customHeight="1">
      <c r="A121" s="11" t="s">
        <v>344</v>
      </c>
      <c r="B121" s="10" t="s">
        <v>345</v>
      </c>
      <c r="C121" s="10" t="s">
        <v>346</v>
      </c>
      <c r="D121" s="10"/>
      <c r="E121" s="18">
        <v>0</v>
      </c>
      <c r="F121" s="18" t="s">
        <v>55</v>
      </c>
      <c r="G121" s="18" t="s">
        <v>55</v>
      </c>
      <c r="H121" s="18">
        <v>0</v>
      </c>
      <c r="I121" s="18">
        <v>0</v>
      </c>
      <c r="J121" s="18">
        <v>0</v>
      </c>
      <c r="K121" s="18">
        <v>0</v>
      </c>
    </row>
    <row r="122" ht="38" customHeight="1">
      <c r="A122" s="11" t="s">
        <v>347</v>
      </c>
      <c r="B122" s="10" t="s">
        <v>348</v>
      </c>
      <c r="C122" s="10"/>
      <c r="D122" s="10"/>
      <c r="E122" s="18">
        <v>0</v>
      </c>
      <c r="F122" s="18" t="s">
        <v>55</v>
      </c>
      <c r="G122" s="18" t="s">
        <v>55</v>
      </c>
      <c r="H122" s="18">
        <v>0</v>
      </c>
      <c r="I122" s="18">
        <v>0</v>
      </c>
      <c r="J122" s="18">
        <v>0</v>
      </c>
      <c r="K122" s="18">
        <v>0</v>
      </c>
    </row>
    <row r="123" ht="25" customHeight="1">
      <c r="A123" s="11" t="s">
        <v>349</v>
      </c>
      <c r="B123" s="10" t="s">
        <v>350</v>
      </c>
      <c r="C123" s="10"/>
      <c r="D123" s="10"/>
      <c r="E123" s="18">
        <v>0</v>
      </c>
      <c r="F123" s="18" t="s">
        <v>55</v>
      </c>
      <c r="G123" s="18" t="s">
        <v>55</v>
      </c>
      <c r="H123" s="18">
        <v>0</v>
      </c>
      <c r="I123" s="18">
        <v>0</v>
      </c>
      <c r="J123" s="18">
        <v>0</v>
      </c>
      <c r="K123" s="18">
        <v>0</v>
      </c>
    </row>
    <row r="124" ht="25" customHeight="1">
      <c r="A124" s="11" t="s">
        <v>351</v>
      </c>
      <c r="B124" s="10" t="s">
        <v>352</v>
      </c>
      <c r="C124" s="10"/>
      <c r="D124" s="10"/>
      <c r="E124" s="18">
        <v>0</v>
      </c>
      <c r="F124" s="18" t="s">
        <v>55</v>
      </c>
      <c r="G124" s="18" t="s">
        <v>55</v>
      </c>
      <c r="H124" s="18">
        <v>0</v>
      </c>
      <c r="I124" s="18">
        <v>0</v>
      </c>
      <c r="J124" s="18">
        <v>0</v>
      </c>
      <c r="K124" s="18">
        <v>0</v>
      </c>
    </row>
    <row r="125" ht="25" customHeight="1">
      <c r="A125" s="11" t="s">
        <v>353</v>
      </c>
      <c r="B125" s="10" t="s">
        <v>354</v>
      </c>
      <c r="C125" s="10" t="s">
        <v>54</v>
      </c>
      <c r="D125" s="10"/>
      <c r="E125" s="18">
        <v>3487762.12</v>
      </c>
      <c r="F125" s="18" t="s">
        <v>55</v>
      </c>
      <c r="G125" s="18">
        <v>3487762.12</v>
      </c>
      <c r="H125" s="18">
        <v>0</v>
      </c>
      <c r="I125" s="18">
        <v>0</v>
      </c>
      <c r="J125" s="18">
        <v>0</v>
      </c>
      <c r="K125" s="18">
        <v>0</v>
      </c>
    </row>
    <row r="126" ht="38" customHeight="1">
      <c r="A126" s="11" t="s">
        <v>355</v>
      </c>
      <c r="B126" s="10" t="s">
        <v>356</v>
      </c>
      <c r="C126" s="10" t="s">
        <v>357</v>
      </c>
      <c r="D126" s="10"/>
      <c r="E126" s="18">
        <v>3487762.12</v>
      </c>
      <c r="F126" s="18" t="s">
        <v>55</v>
      </c>
      <c r="G126" s="18">
        <v>3487762.12</v>
      </c>
      <c r="H126" s="18">
        <v>0</v>
      </c>
      <c r="I126" s="18">
        <v>0</v>
      </c>
      <c r="J126" s="18">
        <v>0</v>
      </c>
      <c r="K126" s="18">
        <v>0</v>
      </c>
    </row>
    <row r="127" ht="25" customHeight="1">
      <c r="A127" s="11" t="s">
        <v>358</v>
      </c>
      <c r="B127" s="10" t="s">
        <v>359</v>
      </c>
      <c r="C127" s="10" t="s">
        <v>357</v>
      </c>
      <c r="D127" s="10"/>
      <c r="E127" s="18">
        <v>0</v>
      </c>
      <c r="F127" s="18" t="s">
        <v>55</v>
      </c>
      <c r="G127" s="18" t="s">
        <v>55</v>
      </c>
      <c r="H127" s="18">
        <v>0</v>
      </c>
      <c r="I127" s="18">
        <v>0</v>
      </c>
      <c r="J127" s="18">
        <v>0</v>
      </c>
      <c r="K127" s="18">
        <v>0</v>
      </c>
    </row>
  </sheetData>
  <sheetProtection password="E593" sheet="1" objects="1" scenarios="1"/>
  <mergeCells>
    <mergeCell ref="A2:K2"/>
    <mergeCell ref="A4:A5"/>
    <mergeCell ref="B4:B5"/>
    <mergeCell ref="C4:C5"/>
    <mergeCell ref="D4:D5"/>
    <mergeCell ref="E4:K4"/>
  </mergeCells>
  <phoneticPr fontId="0" type="noConversion"/>
  <pageMargins left="0.4" right="0.4" top="0.4" bottom="0.4" header="0.1" footer="0.1"/>
  <pageSetup paperSize="9" fitToHeight="0" orientation="landscape" verticalDpi="0" r:id="rId3"/>
  <headerFooter>
    <oddHeader>&amp;R&amp;R&amp;"Verdana,полужирный" &amp;12 &amp;K00-00924787.O66.301726</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9.55" customWidth="1"/>
    <col min="2" max="2" width="57.30" customWidth="1"/>
    <col min="3" max="3" width="9.55" customWidth="1"/>
    <col min="4" max="4" width="9.55" customWidth="1"/>
    <col min="5" max="5" width="9.55" customWidth="1"/>
    <col min="6" max="6" width="19.10" customWidth="1"/>
    <col min="7" max="10" width="17.19" customWidth="1"/>
  </cols>
  <sheetData>
    <row r="1" ht="15" customHeight="1">
</row>
    <row r="2" ht="25" customHeight="1">
      <c r="A2" s="4" t="s">
        <v>366</v>
      </c>
      <c r="B2" s="4"/>
      <c r="C2" s="4"/>
      <c r="D2" s="4"/>
      <c r="E2" s="4"/>
      <c r="F2" s="4"/>
      <c r="G2" s="4"/>
      <c r="H2" s="4"/>
      <c r="I2" s="4"/>
      <c r="J2" s="4"/>
    </row>
    <row r="3" ht="15" customHeight="1">
</row>
    <row r="4" ht="25" customHeight="1">
      <c r="A4" s="10" t="s">
        <v>367</v>
      </c>
      <c r="B4" s="10" t="s">
        <v>43</v>
      </c>
      <c r="C4" s="10" t="s">
        <v>44</v>
      </c>
      <c r="D4" s="10" t="s">
        <v>368</v>
      </c>
      <c r="E4" s="10" t="s">
        <v>45</v>
      </c>
      <c r="F4" s="10" t="s">
        <v>369</v>
      </c>
      <c r="G4" s="10" t="s">
        <v>47</v>
      </c>
      <c r="H4" s="10"/>
      <c r="I4" s="10"/>
      <c r="J4" s="10"/>
    </row>
    <row r="5" ht="50" customHeight="1">
      <c r="A5" s="10"/>
      <c r="B5" s="10"/>
      <c r="C5" s="10"/>
      <c r="D5" s="10"/>
      <c r="E5" s="10"/>
      <c r="F5" s="10"/>
      <c r="G5" s="10" t="s">
        <v>370</v>
      </c>
      <c r="H5" s="10" t="s">
        <v>371</v>
      </c>
      <c r="I5" s="10" t="s">
        <v>372</v>
      </c>
      <c r="J5" s="10" t="s">
        <v>51</v>
      </c>
    </row>
    <row r="6" ht="20" customHeight="1">
      <c r="A6" s="10">
        <v>1</v>
      </c>
      <c r="B6" s="10">
        <v>2</v>
      </c>
      <c r="C6" s="10">
        <v>3</v>
      </c>
      <c r="D6" s="10">
        <v>4</v>
      </c>
      <c r="E6" s="10">
        <v>5</v>
      </c>
      <c r="F6" s="10">
        <v>6</v>
      </c>
      <c r="G6" s="10">
        <v>7</v>
      </c>
      <c r="H6" s="10">
        <v>8</v>
      </c>
      <c r="I6" s="10">
        <v>9</v>
      </c>
      <c r="J6" s="10">
        <v>10</v>
      </c>
    </row>
    <row r="7">
      <c r="A7" s="10" t="s">
        <v>373</v>
      </c>
      <c r="B7" s="11" t="s">
        <v>374</v>
      </c>
      <c r="C7" s="10" t="s">
        <v>375</v>
      </c>
      <c r="D7" s="10" t="s">
        <v>55</v>
      </c>
      <c r="E7" s="10"/>
      <c r="F7" s="10"/>
      <c r="G7" s="18">
        <f>G8+G9+G11+G12+G15+G16+G18+G19+G20+G22+G23+G25+G26</f>
      </c>
      <c r="H7" s="18">
        <f>H8+H9+H11+H12+H15+H16+H18+H19+H20+H22+H23+H25+H26</f>
      </c>
      <c r="I7" s="18">
        <f>I8+I9+I11+I12+I15+I16+I18+I19+I20+I22+I23+I25+I26</f>
      </c>
      <c r="J7" s="18" t="s">
        <v>376</v>
      </c>
    </row>
    <row r="8">
      <c r="A8" s="10" t="s">
        <v>377</v>
      </c>
      <c r="B8" s="11" t="s">
        <v>378</v>
      </c>
      <c r="C8" s="10" t="s">
        <v>379</v>
      </c>
      <c r="D8" s="10" t="s">
        <v>55</v>
      </c>
      <c r="E8" s="10"/>
      <c r="F8" s="10"/>
      <c r="G8" s="18">
        <v>0</v>
      </c>
      <c r="H8" s="18">
        <v>0</v>
      </c>
      <c r="I8" s="18">
        <v>0</v>
      </c>
      <c r="J8" s="18" t="s">
        <v>376</v>
      </c>
    </row>
    <row r="9">
      <c r="A9" s="10" t="s">
        <v>380</v>
      </c>
      <c r="B9" s="11" t="s">
        <v>381</v>
      </c>
      <c r="C9" s="10" t="s">
        <v>382</v>
      </c>
      <c r="D9" s="10" t="s">
        <v>55</v>
      </c>
      <c r="E9" s="10"/>
      <c r="F9" s="10"/>
      <c r="G9" s="18">
        <v>0</v>
      </c>
      <c r="H9" s="18">
        <v>0</v>
      </c>
      <c r="I9" s="18">
        <v>0</v>
      </c>
      <c r="J9" s="18" t="s">
        <v>376</v>
      </c>
    </row>
    <row r="10">
      <c r="A10" s="10" t="s">
        <v>383</v>
      </c>
      <c r="B10" s="11" t="s">
        <v>384</v>
      </c>
      <c r="C10" s="10" t="s">
        <v>385</v>
      </c>
      <c r="D10" s="10" t="s">
        <v>55</v>
      </c>
      <c r="E10" s="10"/>
      <c r="F10" s="10"/>
      <c r="G10" s="18">
        <v>96083352.82</v>
      </c>
      <c r="H10" s="18">
        <v>0</v>
      </c>
      <c r="I10" s="18">
        <v>0</v>
      </c>
      <c r="J10" s="18" t="s">
        <v>376</v>
      </c>
    </row>
    <row r="11">
      <c r="A11" s="10" t="s">
        <v>386</v>
      </c>
      <c r="B11" s="11" t="s">
        <v>387</v>
      </c>
      <c r="C11" s="10" t="s">
        <v>388</v>
      </c>
      <c r="D11" s="10" t="s">
        <v>55</v>
      </c>
      <c r="E11" s="10"/>
      <c r="F11" s="10"/>
      <c r="G11" s="18">
        <v>86437280.62</v>
      </c>
      <c r="H11" s="18">
        <v>0</v>
      </c>
      <c r="I11" s="18">
        <v>0</v>
      </c>
      <c r="J11" s="18" t="s">
        <v>376</v>
      </c>
    </row>
    <row r="12">
      <c r="A12" s="10" t="s">
        <v>389</v>
      </c>
      <c r="B12" s="11" t="s">
        <v>390</v>
      </c>
      <c r="C12" s="10" t="s">
        <v>391</v>
      </c>
      <c r="D12" s="10" t="s">
        <v>55</v>
      </c>
      <c r="E12" s="10"/>
      <c r="F12" s="10"/>
      <c r="G12" s="18">
        <v>9646072.2</v>
      </c>
      <c r="H12" s="18">
        <v>0</v>
      </c>
      <c r="I12" s="18">
        <v>0</v>
      </c>
      <c r="J12" s="18" t="s">
        <v>376</v>
      </c>
    </row>
    <row r="13">
      <c r="A13" s="10" t="s">
        <v>392</v>
      </c>
      <c r="B13" s="11" t="s">
        <v>393</v>
      </c>
      <c r="C13" s="10" t="s">
        <v>394</v>
      </c>
      <c r="D13" s="10" t="s">
        <v>55</v>
      </c>
      <c r="E13" s="10"/>
      <c r="F13" s="10"/>
      <c r="G13" s="18">
        <f>G15+G16+G18+G19+G20+G22+G23+G25+G26</f>
      </c>
      <c r="H13" s="18">
        <f>H15+H16+H18+H19+H20+H22+H23+H25+H26</f>
      </c>
      <c r="I13" s="18">
        <f>I15+I16+I18+I19+I20+I22+I23+I25+I26</f>
      </c>
      <c r="J13" s="18" t="s">
        <v>376</v>
      </c>
    </row>
    <row r="14">
      <c r="A14" s="10" t="s">
        <v>395</v>
      </c>
      <c r="B14" s="11" t="s">
        <v>396</v>
      </c>
      <c r="C14" s="10" t="s">
        <v>397</v>
      </c>
      <c r="D14" s="10" t="s">
        <v>55</v>
      </c>
      <c r="E14" s="10"/>
      <c r="F14" s="10"/>
      <c r="G14" s="18">
        <f>G15+G16</f>
      </c>
      <c r="H14" s="18">
        <f>H15+H16</f>
      </c>
      <c r="I14" s="18">
        <f>I15+I16</f>
      </c>
      <c r="J14" s="18" t="s">
        <v>376</v>
      </c>
    </row>
    <row r="15">
      <c r="A15" s="10" t="s">
        <v>398</v>
      </c>
      <c r="B15" s="11" t="s">
        <v>387</v>
      </c>
      <c r="C15" s="10" t="s">
        <v>399</v>
      </c>
      <c r="D15" s="10" t="s">
        <v>55</v>
      </c>
      <c r="E15" s="10"/>
      <c r="F15" s="10"/>
      <c r="G15" s="18">
        <v>45849636.03</v>
      </c>
      <c r="H15" s="18">
        <v>114600671.1</v>
      </c>
      <c r="I15" s="18">
        <v>114600671.1</v>
      </c>
      <c r="J15" s="18" t="s">
        <v>376</v>
      </c>
    </row>
    <row r="16">
      <c r="A16" s="10" t="s">
        <v>400</v>
      </c>
      <c r="B16" s="11" t="s">
        <v>390</v>
      </c>
      <c r="C16" s="10" t="s">
        <v>401</v>
      </c>
      <c r="D16" s="10" t="s">
        <v>55</v>
      </c>
      <c r="E16" s="10"/>
      <c r="F16" s="10"/>
      <c r="G16" s="18">
        <v>0</v>
      </c>
      <c r="H16" s="18">
        <v>0</v>
      </c>
      <c r="I16" s="18">
        <v>0</v>
      </c>
      <c r="J16" s="18" t="s">
        <v>376</v>
      </c>
    </row>
    <row r="17">
      <c r="A17" s="10" t="s">
        <v>402</v>
      </c>
      <c r="B17" s="11" t="s">
        <v>403</v>
      </c>
      <c r="C17" s="10" t="s">
        <v>404</v>
      </c>
      <c r="D17" s="10" t="s">
        <v>55</v>
      </c>
      <c r="E17" s="10"/>
      <c r="F17" s="10"/>
      <c r="G17" s="18">
        <f>G18+G19</f>
      </c>
      <c r="H17" s="18">
        <f>H18+H19</f>
      </c>
      <c r="I17" s="18">
        <f>I18+I19</f>
      </c>
      <c r="J17" s="18" t="s">
        <v>376</v>
      </c>
    </row>
    <row r="18">
      <c r="A18" s="10" t="s">
        <v>405</v>
      </c>
      <c r="B18" s="11" t="s">
        <v>387</v>
      </c>
      <c r="C18" s="10" t="s">
        <v>406</v>
      </c>
      <c r="D18" s="10" t="s">
        <v>55</v>
      </c>
      <c r="E18" s="10"/>
      <c r="F18" s="10"/>
      <c r="G18" s="18">
        <v>31027534.45</v>
      </c>
      <c r="H18" s="18">
        <v>0</v>
      </c>
      <c r="I18" s="18">
        <v>0</v>
      </c>
      <c r="J18" s="18" t="s">
        <v>376</v>
      </c>
    </row>
    <row r="19">
      <c r="A19" s="10" t="s">
        <v>407</v>
      </c>
      <c r="B19" s="11" t="s">
        <v>390</v>
      </c>
      <c r="C19" s="10" t="s">
        <v>408</v>
      </c>
      <c r="D19" s="10" t="s">
        <v>55</v>
      </c>
      <c r="E19" s="10"/>
      <c r="F19" s="10"/>
      <c r="G19" s="18">
        <v>0</v>
      </c>
      <c r="H19" s="18">
        <v>0</v>
      </c>
      <c r="I19" s="18">
        <v>0</v>
      </c>
      <c r="J19" s="18" t="s">
        <v>376</v>
      </c>
    </row>
    <row r="20">
      <c r="A20" s="10" t="s">
        <v>409</v>
      </c>
      <c r="B20" s="11" t="s">
        <v>410</v>
      </c>
      <c r="C20" s="10" t="s">
        <v>411</v>
      </c>
      <c r="D20" s="10" t="s">
        <v>55</v>
      </c>
      <c r="E20" s="10"/>
      <c r="F20" s="10"/>
      <c r="G20" s="18">
        <v>0</v>
      </c>
      <c r="H20" s="18">
        <v>0</v>
      </c>
      <c r="I20" s="18">
        <v>0</v>
      </c>
      <c r="J20" s="18" t="s">
        <v>376</v>
      </c>
    </row>
    <row r="21">
      <c r="A21" s="10" t="s">
        <v>412</v>
      </c>
      <c r="B21" s="11" t="s">
        <v>413</v>
      </c>
      <c r="C21" s="10" t="s">
        <v>414</v>
      </c>
      <c r="D21" s="10" t="s">
        <v>55</v>
      </c>
      <c r="E21" s="10"/>
      <c r="F21" s="10"/>
      <c r="G21" s="18">
        <f>G22+G23</f>
      </c>
      <c r="H21" s="18">
        <f>H22+H23</f>
      </c>
      <c r="I21" s="18">
        <f>I22+I23</f>
      </c>
      <c r="J21" s="18" t="s">
        <v>376</v>
      </c>
    </row>
    <row r="22">
      <c r="A22" s="10" t="s">
        <v>415</v>
      </c>
      <c r="B22" s="11" t="s">
        <v>387</v>
      </c>
      <c r="C22" s="10" t="s">
        <v>416</v>
      </c>
      <c r="D22" s="10" t="s">
        <v>55</v>
      </c>
      <c r="E22" s="10"/>
      <c r="F22" s="10"/>
      <c r="G22" s="18">
        <v>0</v>
      </c>
      <c r="H22" s="18">
        <v>0</v>
      </c>
      <c r="I22" s="18">
        <v>0</v>
      </c>
      <c r="J22" s="18" t="s">
        <v>376</v>
      </c>
    </row>
    <row r="23">
      <c r="A23" s="10" t="s">
        <v>417</v>
      </c>
      <c r="B23" s="11" t="s">
        <v>390</v>
      </c>
      <c r="C23" s="10" t="s">
        <v>418</v>
      </c>
      <c r="D23" s="10" t="s">
        <v>55</v>
      </c>
      <c r="E23" s="10"/>
      <c r="F23" s="10"/>
      <c r="G23" s="18">
        <v>0</v>
      </c>
      <c r="H23" s="18">
        <v>0</v>
      </c>
      <c r="I23" s="18">
        <v>0</v>
      </c>
      <c r="J23" s="18" t="s">
        <v>376</v>
      </c>
    </row>
    <row r="24">
      <c r="A24" s="10" t="s">
        <v>419</v>
      </c>
      <c r="B24" s="11" t="s">
        <v>420</v>
      </c>
      <c r="C24" s="10" t="s">
        <v>421</v>
      </c>
      <c r="D24" s="10" t="s">
        <v>55</v>
      </c>
      <c r="E24" s="10"/>
      <c r="F24" s="10"/>
      <c r="G24" s="18">
        <f>G25+G26</f>
      </c>
      <c r="H24" s="18">
        <f>H25+H26</f>
      </c>
      <c r="I24" s="18">
        <f>I25+I26</f>
      </c>
      <c r="J24" s="18" t="s">
        <v>376</v>
      </c>
    </row>
    <row r="25">
      <c r="A25" s="10" t="s">
        <v>422</v>
      </c>
      <c r="B25" s="11" t="s">
        <v>387</v>
      </c>
      <c r="C25" s="10" t="s">
        <v>423</v>
      </c>
      <c r="D25" s="10" t="s">
        <v>55</v>
      </c>
      <c r="E25" s="10"/>
      <c r="F25" s="10"/>
      <c r="G25" s="18">
        <v>0</v>
      </c>
      <c r="H25" s="18">
        <v>0</v>
      </c>
      <c r="I25" s="18">
        <v>0</v>
      </c>
      <c r="J25" s="18" t="s">
        <v>376</v>
      </c>
    </row>
    <row r="26">
      <c r="A26" s="10" t="s">
        <v>424</v>
      </c>
      <c r="B26" s="11" t="s">
        <v>390</v>
      </c>
      <c r="C26" s="10" t="s">
        <v>425</v>
      </c>
      <c r="D26" s="10" t="s">
        <v>55</v>
      </c>
      <c r="E26" s="10"/>
      <c r="F26" s="10"/>
      <c r="G26" s="18">
        <v>153089134.61</v>
      </c>
      <c r="H26" s="18">
        <v>47090000</v>
      </c>
      <c r="I26" s="18">
        <v>47090000</v>
      </c>
      <c r="J26" s="18" t="s">
        <v>376</v>
      </c>
    </row>
    <row r="27">
      <c r="A27" s="10" t="s">
        <v>426</v>
      </c>
      <c r="B27" s="11" t="s">
        <v>427</v>
      </c>
      <c r="C27" s="10" t="s">
        <v>428</v>
      </c>
      <c r="D27" s="10" t="s">
        <v>55</v>
      </c>
      <c r="E27" s="10"/>
      <c r="F27" s="10"/>
      <c r="G27" s="18">
        <f>G28+G29+G30</f>
      </c>
      <c r="H27" s="18">
        <f>H28+H29+H30</f>
      </c>
      <c r="I27" s="18">
        <f>I28+I29+I30</f>
      </c>
      <c r="J27" s="18" t="s">
        <v>376</v>
      </c>
    </row>
    <row r="28">
      <c r="A28" s="10" t="s">
        <v>429</v>
      </c>
      <c r="B28" s="11" t="s">
        <v>430</v>
      </c>
      <c r="C28" s="10" t="s">
        <v>431</v>
      </c>
      <c r="D28" s="10" t="s">
        <v>432</v>
      </c>
      <c r="E28" s="10"/>
      <c r="F28" s="10"/>
      <c r="G28" s="18">
        <v>76877170.48</v>
      </c>
      <c r="H28" s="18">
        <v>114600671.1</v>
      </c>
      <c r="I28" s="18">
        <v>114600671.1</v>
      </c>
      <c r="J28" s="18" t="s">
        <v>376</v>
      </c>
    </row>
    <row r="29">
      <c r="A29" s="10" t="s">
        <v>433</v>
      </c>
      <c r="B29" s="11" t="s">
        <v>430</v>
      </c>
      <c r="C29" s="10" t="s">
        <v>434</v>
      </c>
      <c r="D29" s="10" t="s">
        <v>435</v>
      </c>
      <c r="E29" s="10"/>
      <c r="F29" s="10"/>
      <c r="G29" s="18">
        <v>0</v>
      </c>
      <c r="H29" s="18">
        <v>0</v>
      </c>
      <c r="I29" s="18">
        <v>0</v>
      </c>
      <c r="J29" s="18" t="s">
        <v>376</v>
      </c>
    </row>
    <row r="30">
      <c r="A30" s="10" t="s">
        <v>436</v>
      </c>
      <c r="B30" s="11" t="s">
        <v>430</v>
      </c>
      <c r="C30" s="10" t="s">
        <v>437</v>
      </c>
      <c r="D30" s="10" t="s">
        <v>438</v>
      </c>
      <c r="E30" s="10"/>
      <c r="F30" s="10"/>
      <c r="G30" s="18">
        <v>0</v>
      </c>
      <c r="H30" s="18">
        <v>0</v>
      </c>
      <c r="I30" s="18">
        <v>0</v>
      </c>
      <c r="J30" s="18" t="s">
        <v>376</v>
      </c>
    </row>
    <row r="31">
      <c r="A31" s="10" t="s">
        <v>439</v>
      </c>
      <c r="B31" s="11" t="s">
        <v>440</v>
      </c>
      <c r="C31" s="10" t="s">
        <v>441</v>
      </c>
      <c r="D31" s="10" t="s">
        <v>55</v>
      </c>
      <c r="E31" s="10"/>
      <c r="F31" s="10"/>
      <c r="G31" s="18">
        <f>G32+G33+G34</f>
      </c>
      <c r="H31" s="18">
        <f>H32+H33+H34</f>
      </c>
      <c r="I31" s="18">
        <f>I32+I33+I34</f>
      </c>
      <c r="J31" s="18" t="s">
        <v>376</v>
      </c>
    </row>
    <row r="32">
      <c r="A32" s="10" t="s">
        <v>442</v>
      </c>
      <c r="B32" s="11" t="s">
        <v>430</v>
      </c>
      <c r="C32" s="10" t="s">
        <v>443</v>
      </c>
      <c r="D32" s="10" t="s">
        <v>432</v>
      </c>
      <c r="E32" s="10"/>
      <c r="F32" s="10"/>
      <c r="G32" s="18">
        <v>153089134.61</v>
      </c>
      <c r="H32" s="18">
        <v>47090000</v>
      </c>
      <c r="I32" s="18">
        <v>47090000</v>
      </c>
      <c r="J32" s="18" t="s">
        <v>376</v>
      </c>
    </row>
    <row r="33">
      <c r="A33" s="10" t="s">
        <v>444</v>
      </c>
      <c r="B33" s="11" t="s">
        <v>430</v>
      </c>
      <c r="C33" s="10" t="s">
        <v>445</v>
      </c>
      <c r="D33" s="10" t="s">
        <v>435</v>
      </c>
      <c r="E33" s="10"/>
      <c r="F33" s="10"/>
      <c r="G33" s="18">
        <v>0</v>
      </c>
      <c r="H33" s="18">
        <v>0</v>
      </c>
      <c r="I33" s="18">
        <v>0</v>
      </c>
      <c r="J33" s="18" t="s">
        <v>376</v>
      </c>
    </row>
    <row r="34">
      <c r="A34" s="10" t="s">
        <v>446</v>
      </c>
      <c r="B34" s="11" t="s">
        <v>430</v>
      </c>
      <c r="C34" s="10" t="s">
        <v>447</v>
      </c>
      <c r="D34" s="10" t="s">
        <v>438</v>
      </c>
      <c r="E34" s="10"/>
      <c r="F34" s="10"/>
      <c r="G34" s="18">
        <v>0</v>
      </c>
      <c r="H34" s="18">
        <v>0</v>
      </c>
      <c r="I34" s="18">
        <v>0</v>
      </c>
      <c r="J34" s="18" t="s">
        <v>376</v>
      </c>
    </row>
    <row r="35" ht="15" customHeight="1">
</row>
    <row r="36" ht="40" customHeight="1">
      <c r="A36" s="7" t="s">
        <v>448</v>
      </c>
      <c r="B36" s="7"/>
      <c r="C36" s="13"/>
      <c r="D36" s="13"/>
      <c r="E36" s="13"/>
      <c r="F36" s="13"/>
      <c r="G36" s="13"/>
    </row>
    <row r="37" ht="20" customHeight="1">
      <c r="A37" s="0"/>
      <c r="B37" s="0"/>
      <c r="C37" s="6" t="s">
        <v>449</v>
      </c>
      <c r="D37" s="6"/>
      <c r="E37" s="6" t="s">
        <v>7</v>
      </c>
      <c r="F37" s="6" t="s">
        <v>8</v>
      </c>
      <c r="G37" s="6"/>
    </row>
    <row r="38" ht="15" customHeight="1">
</row>
    <row r="39" ht="40" customHeight="1">
      <c r="A39" s="7" t="s">
        <v>450</v>
      </c>
      <c r="B39" s="7"/>
      <c r="C39" s="13"/>
      <c r="D39" s="13"/>
      <c r="E39" s="13"/>
      <c r="F39" s="13"/>
      <c r="G39" s="13"/>
    </row>
    <row r="40" ht="20" customHeight="1">
      <c r="A40" s="0"/>
      <c r="B40" s="0"/>
      <c r="C40" s="6" t="s">
        <v>449</v>
      </c>
      <c r="D40" s="6"/>
      <c r="E40" s="6" t="s">
        <v>451</v>
      </c>
      <c r="F40" s="6" t="s">
        <v>452</v>
      </c>
      <c r="G40" s="6"/>
    </row>
    <row r="41" ht="20" customHeight="1">
      <c r="A41" s="6" t="s">
        <v>453</v>
      </c>
      <c r="B41" s="6"/>
    </row>
    <row r="42" ht="15" customHeight="1">
</row>
    <row r="43" ht="20" customHeight="1">
      <c r="A43" s="8" t="s">
        <v>0</v>
      </c>
      <c r="B43" s="8"/>
      <c r="C43" s="8"/>
      <c r="D43" s="8"/>
      <c r="E43" s="8"/>
    </row>
    <row r="44" ht="40" customHeight="1">
      <c r="A44" s="13" t="s">
        <v>2</v>
      </c>
      <c r="B44" s="13"/>
      <c r="C44" s="13"/>
      <c r="D44" s="13"/>
      <c r="E44" s="13"/>
    </row>
    <row r="45" ht="20" customHeight="1">
      <c r="A45" s="6" t="s">
        <v>454</v>
      </c>
      <c r="B45" s="6"/>
      <c r="C45" s="6"/>
      <c r="D45" s="6"/>
      <c r="E45" s="6"/>
    </row>
    <row r="46" ht="15" customHeight="1">
</row>
    <row r="47" ht="40" customHeight="1">
      <c r="A47" s="13"/>
      <c r="B47" s="13"/>
      <c r="C47" s="13"/>
      <c r="D47" s="13"/>
      <c r="E47" s="13"/>
    </row>
    <row r="48" ht="20" customHeight="1">
      <c r="A48" s="6" t="s">
        <v>7</v>
      </c>
      <c r="B48" s="6"/>
      <c r="C48" s="6" t="s">
        <v>8</v>
      </c>
      <c r="D48" s="6"/>
      <c r="E48" s="6"/>
    </row>
    <row r="49" ht="20" customHeight="1">
      <c r="A49" s="6" t="s">
        <v>453</v>
      </c>
      <c r="B49" s="6"/>
    </row>
    <row r="50" ht="20" customHeight="1">
      <c r="A50" s="8" t="s">
        <v>455</v>
      </c>
    </row>
  </sheetData>
  <sheetProtection password="E593" sheet="1" objects="1" scenarios="1"/>
  <mergeCells>
    <mergeCell ref="A2:J2"/>
    <mergeCell ref="A4:A5"/>
    <mergeCell ref="B4:B5"/>
    <mergeCell ref="C4:C5"/>
    <mergeCell ref="D4:D5"/>
    <mergeCell ref="E4:E5"/>
    <mergeCell ref="F4:F5"/>
    <mergeCell ref="G4:J4"/>
    <mergeCell ref="A36:B36"/>
    <mergeCell ref="C36:D36"/>
    <mergeCell ref="F36:G36"/>
    <mergeCell ref="C37:D37"/>
    <mergeCell ref="F37:G37"/>
    <mergeCell ref="A39:B39"/>
    <mergeCell ref="C39:D39"/>
    <mergeCell ref="F39:G39"/>
    <mergeCell ref="C40:D40"/>
    <mergeCell ref="F40:G40"/>
    <mergeCell ref="A41:B41"/>
    <mergeCell ref="A43:E43"/>
    <mergeCell ref="A44:E44"/>
    <mergeCell ref="A45:E45"/>
    <mergeCell ref="A47:B47"/>
    <mergeCell ref="C47:E47"/>
    <mergeCell ref="A48:B48"/>
    <mergeCell ref="C48:E48"/>
    <mergeCell ref="A49:B49"/>
  </mergeCells>
  <phoneticPr fontId="0" type="noConversion"/>
  <pageMargins left="0.4" right="0.4" top="0.4" bottom="0.4" header="0.1" footer="0.1"/>
  <pageSetup paperSize="9" fitToHeight="0" orientation="landscape" verticalDpi="0" r:id="rId4"/>
  <headerFooter>
    <oddHeader>&amp;R&amp;R&amp;"Verdana,полужирный" &amp;12 &amp;K00-00924787.O66.301726</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1.46" customWidth="1"/>
    <col min="2" max="2" width="57.30" customWidth="1"/>
    <col min="3" max="10" width="19.10" customWidth="1"/>
  </cols>
  <sheetData>
    <row r="1" ht="25" customHeight="1">
</row>
    <row r="2" ht="25" customHeight="1">
      <c r="A2" s="23" t="s">
        <v>456</v>
      </c>
      <c r="B2" s="23"/>
      <c r="C2" s="24" t="s">
        <v>113</v>
      </c>
      <c r="D2" s="24"/>
      <c r="E2" s="24"/>
      <c r="F2" s="24"/>
      <c r="G2" s="24"/>
      <c r="H2" s="24"/>
    </row>
    <row r="3" ht="25" customHeight="1">
      <c r="A3" s="23" t="s">
        <v>457</v>
      </c>
      <c r="B3" s="23"/>
      <c r="C3" s="24" t="s">
        <v>458</v>
      </c>
      <c r="D3" s="24"/>
      <c r="E3" s="24"/>
      <c r="F3" s="24"/>
      <c r="G3" s="24"/>
      <c r="H3" s="24"/>
    </row>
    <row r="4" ht="25" customHeight="1">
      <c r="A4" s="6" t="s">
        <v>459</v>
      </c>
      <c r="B4" s="6"/>
      <c r="C4" s="6"/>
      <c r="D4" s="6"/>
      <c r="E4" s="6"/>
      <c r="F4" s="6"/>
      <c r="G4" s="6"/>
      <c r="H4" s="6"/>
    </row>
    <row r="5" ht="25" customHeight="1">
</row>
    <row r="6" ht="50" customHeight="1">
      <c r="A6" s="10" t="s">
        <v>367</v>
      </c>
      <c r="B6" s="10" t="s">
        <v>460</v>
      </c>
      <c r="C6" s="10" t="s">
        <v>461</v>
      </c>
      <c r="D6" s="10" t="s">
        <v>462</v>
      </c>
      <c r="E6" s="10"/>
      <c r="F6" s="10"/>
      <c r="G6" s="10"/>
      <c r="H6" s="10" t="s">
        <v>463</v>
      </c>
    </row>
    <row r="7" ht="50" customHeight="1">
      <c r="A7" s="10"/>
      <c r="B7" s="10"/>
      <c r="C7" s="10"/>
      <c r="D7" s="10" t="s">
        <v>464</v>
      </c>
      <c r="E7" s="10" t="s">
        <v>465</v>
      </c>
      <c r="F7" s="10"/>
      <c r="G7" s="10"/>
      <c r="H7" s="10"/>
    </row>
    <row r="8" ht="50" customHeight="1">
      <c r="A8" s="10"/>
      <c r="B8" s="10"/>
      <c r="C8" s="10"/>
      <c r="D8" s="10"/>
      <c r="E8" s="10" t="s">
        <v>466</v>
      </c>
      <c r="F8" s="10" t="s">
        <v>467</v>
      </c>
      <c r="G8" s="10" t="s">
        <v>468</v>
      </c>
      <c r="H8" s="10"/>
    </row>
    <row r="9" ht="25" customHeight="1">
      <c r="A9" s="10" t="s">
        <v>373</v>
      </c>
      <c r="B9" s="10" t="s">
        <v>469</v>
      </c>
      <c r="C9" s="10" t="s">
        <v>470</v>
      </c>
      <c r="D9" s="10" t="s">
        <v>471</v>
      </c>
      <c r="E9" s="10" t="s">
        <v>472</v>
      </c>
      <c r="F9" s="10" t="s">
        <v>473</v>
      </c>
      <c r="G9" s="10" t="s">
        <v>474</v>
      </c>
      <c r="H9" s="10" t="s">
        <v>475</v>
      </c>
    </row>
    <row r="10">
      <c r="A10" s="10" t="s">
        <v>373</v>
      </c>
      <c r="B10" s="11" t="s">
        <v>476</v>
      </c>
      <c r="C10" s="18">
        <v>40</v>
      </c>
      <c r="D10" s="18">
        <v>44985</v>
      </c>
      <c r="E10" s="18">
        <v>0</v>
      </c>
      <c r="F10" s="18">
        <v>0</v>
      </c>
      <c r="G10" s="18">
        <v>44985</v>
      </c>
      <c r="H10" s="18">
        <v>21592800</v>
      </c>
    </row>
    <row r="11">
      <c r="A11" s="10" t="s">
        <v>373</v>
      </c>
      <c r="B11" s="11" t="s">
        <v>476</v>
      </c>
      <c r="C11" s="18">
        <v>1</v>
      </c>
      <c r="D11" s="18">
        <v>133.94</v>
      </c>
      <c r="E11" s="18">
        <v>0</v>
      </c>
      <c r="F11" s="18">
        <v>133.94</v>
      </c>
      <c r="G11" s="18">
        <v>0</v>
      </c>
      <c r="H11" s="18">
        <v>133.94</v>
      </c>
    </row>
    <row r="12">
      <c r="A12" s="10" t="s">
        <v>373</v>
      </c>
      <c r="B12" s="11" t="s">
        <v>476</v>
      </c>
      <c r="C12" s="18">
        <v>40</v>
      </c>
      <c r="D12" s="18">
        <v>25000</v>
      </c>
      <c r="E12" s="18">
        <v>25000</v>
      </c>
      <c r="F12" s="18">
        <v>0</v>
      </c>
      <c r="G12" s="18">
        <v>0</v>
      </c>
      <c r="H12" s="18">
        <v>10000000</v>
      </c>
    </row>
    <row r="13">
      <c r="A13" s="10" t="s">
        <v>469</v>
      </c>
      <c r="B13" s="11" t="s">
        <v>477</v>
      </c>
      <c r="C13" s="18">
        <v>1</v>
      </c>
      <c r="D13" s="18">
        <v>38848</v>
      </c>
      <c r="E13" s="18">
        <v>38848</v>
      </c>
      <c r="F13" s="18">
        <v>0</v>
      </c>
      <c r="G13" s="18">
        <v>0</v>
      </c>
      <c r="H13" s="18">
        <v>466176</v>
      </c>
    </row>
    <row r="14">
      <c r="A14" s="10" t="s">
        <v>470</v>
      </c>
      <c r="B14" s="11" t="s">
        <v>478</v>
      </c>
      <c r="C14" s="18">
        <v>9</v>
      </c>
      <c r="D14" s="18">
        <v>52988.5</v>
      </c>
      <c r="E14" s="18">
        <v>34988.5</v>
      </c>
      <c r="F14" s="18">
        <v>0</v>
      </c>
      <c r="G14" s="18">
        <v>18000</v>
      </c>
      <c r="H14" s="18">
        <v>14306895</v>
      </c>
    </row>
    <row r="15">
      <c r="A15" s="10" t="s">
        <v>471</v>
      </c>
      <c r="B15" s="11" t="s">
        <v>476</v>
      </c>
      <c r="C15" s="18">
        <v>50</v>
      </c>
      <c r="D15" s="18">
        <v>46492.09091</v>
      </c>
      <c r="E15" s="18">
        <v>26492.09091</v>
      </c>
      <c r="F15" s="18">
        <v>0</v>
      </c>
      <c r="G15" s="18">
        <v>20000</v>
      </c>
      <c r="H15" s="18">
        <v>61369560</v>
      </c>
    </row>
    <row r="16">
      <c r="A16" s="10" t="s">
        <v>472</v>
      </c>
      <c r="B16" s="11" t="s">
        <v>479</v>
      </c>
      <c r="C16" s="18">
        <v>90</v>
      </c>
      <c r="D16" s="18">
        <v>24430</v>
      </c>
      <c r="E16" s="18">
        <v>24430</v>
      </c>
      <c r="F16" s="18">
        <v>0</v>
      </c>
      <c r="G16" s="18">
        <v>0</v>
      </c>
      <c r="H16" s="18">
        <v>39576600</v>
      </c>
    </row>
    <row r="17">
      <c r="A17" s="10" t="s">
        <v>473</v>
      </c>
      <c r="B17" s="11" t="s">
        <v>480</v>
      </c>
      <c r="C17" s="18">
        <v>9</v>
      </c>
      <c r="D17" s="18">
        <v>15656.25</v>
      </c>
      <c r="E17" s="18">
        <v>15656.25</v>
      </c>
      <c r="F17" s="18">
        <v>0</v>
      </c>
      <c r="G17" s="18">
        <v>0</v>
      </c>
      <c r="H17" s="18">
        <v>4227187.5</v>
      </c>
    </row>
    <row r="18">
      <c r="A18" s="10" t="s">
        <v>474</v>
      </c>
      <c r="B18" s="11" t="s">
        <v>481</v>
      </c>
      <c r="C18" s="18">
        <v>3</v>
      </c>
      <c r="D18" s="18">
        <v>19493.75</v>
      </c>
      <c r="E18" s="18">
        <v>19493.75</v>
      </c>
      <c r="F18" s="18">
        <v>0</v>
      </c>
      <c r="G18" s="18">
        <v>0</v>
      </c>
      <c r="H18" s="18">
        <v>1754437.5</v>
      </c>
    </row>
    <row r="19">
      <c r="A19" s="10" t="s">
        <v>475</v>
      </c>
      <c r="B19" s="11" t="s">
        <v>482</v>
      </c>
      <c r="C19" s="18">
        <v>3</v>
      </c>
      <c r="D19" s="18">
        <v>39493.75</v>
      </c>
      <c r="E19" s="18">
        <v>19493.75</v>
      </c>
      <c r="F19" s="18">
        <v>0</v>
      </c>
      <c r="G19" s="18">
        <v>20000</v>
      </c>
      <c r="H19" s="18">
        <v>3554437.5</v>
      </c>
    </row>
    <row r="20">
      <c r="A20" s="10" t="s">
        <v>483</v>
      </c>
      <c r="B20" s="11" t="s">
        <v>484</v>
      </c>
      <c r="C20" s="18">
        <v>1</v>
      </c>
      <c r="D20" s="18">
        <v>39493.75</v>
      </c>
      <c r="E20" s="18">
        <v>19493.75</v>
      </c>
      <c r="F20" s="18">
        <v>0</v>
      </c>
      <c r="G20" s="18">
        <v>20000</v>
      </c>
      <c r="H20" s="18">
        <v>1184812.5</v>
      </c>
    </row>
    <row r="21">
      <c r="A21" s="10" t="s">
        <v>485</v>
      </c>
      <c r="B21" s="11" t="s">
        <v>486</v>
      </c>
      <c r="C21" s="18">
        <v>8</v>
      </c>
      <c r="D21" s="18">
        <v>49493.75</v>
      </c>
      <c r="E21" s="18">
        <v>19493.75</v>
      </c>
      <c r="F21" s="18">
        <v>0</v>
      </c>
      <c r="G21" s="18">
        <v>30000</v>
      </c>
      <c r="H21" s="18">
        <v>4751400</v>
      </c>
    </row>
    <row r="22">
      <c r="A22" s="10" t="s">
        <v>487</v>
      </c>
      <c r="B22" s="11" t="s">
        <v>488</v>
      </c>
      <c r="C22" s="18">
        <v>5</v>
      </c>
      <c r="D22" s="18">
        <v>33093.75</v>
      </c>
      <c r="E22" s="18">
        <v>13093.75</v>
      </c>
      <c r="F22" s="18">
        <v>0</v>
      </c>
      <c r="G22" s="18">
        <v>20000</v>
      </c>
      <c r="H22" s="18">
        <v>1985625</v>
      </c>
    </row>
    <row r="23">
      <c r="A23" s="10" t="s">
        <v>489</v>
      </c>
      <c r="B23" s="11" t="s">
        <v>490</v>
      </c>
      <c r="C23" s="18">
        <v>2</v>
      </c>
      <c r="D23" s="18">
        <v>28435</v>
      </c>
      <c r="E23" s="18">
        <v>8435</v>
      </c>
      <c r="F23" s="18">
        <v>0</v>
      </c>
      <c r="G23" s="18">
        <v>20000</v>
      </c>
      <c r="H23" s="18">
        <v>682440</v>
      </c>
    </row>
    <row r="24">
      <c r="A24" s="10" t="s">
        <v>491</v>
      </c>
      <c r="B24" s="11" t="s">
        <v>492</v>
      </c>
      <c r="C24" s="18">
        <v>2</v>
      </c>
      <c r="D24" s="18">
        <v>24010</v>
      </c>
      <c r="E24" s="18">
        <v>9010</v>
      </c>
      <c r="F24" s="18">
        <v>0</v>
      </c>
      <c r="G24" s="18">
        <v>15000</v>
      </c>
      <c r="H24" s="18">
        <v>576240</v>
      </c>
    </row>
    <row r="25">
      <c r="A25" s="10" t="s">
        <v>493</v>
      </c>
      <c r="B25" s="11" t="s">
        <v>494</v>
      </c>
      <c r="C25" s="18">
        <v>4</v>
      </c>
      <c r="D25" s="18">
        <v>29010</v>
      </c>
      <c r="E25" s="18">
        <v>9010</v>
      </c>
      <c r="F25" s="18">
        <v>0</v>
      </c>
      <c r="G25" s="18">
        <v>20000</v>
      </c>
      <c r="H25" s="18">
        <v>1392480</v>
      </c>
    </row>
    <row r="26">
      <c r="A26" s="10" t="s">
        <v>495</v>
      </c>
      <c r="B26" s="11" t="s">
        <v>496</v>
      </c>
      <c r="C26" s="18">
        <v>1</v>
      </c>
      <c r="D26" s="18">
        <v>33656.25</v>
      </c>
      <c r="E26" s="18">
        <v>18656.25</v>
      </c>
      <c r="F26" s="18">
        <v>0</v>
      </c>
      <c r="G26" s="18">
        <v>15000</v>
      </c>
      <c r="H26" s="18">
        <v>403875</v>
      </c>
    </row>
    <row r="27">
      <c r="A27" s="10" t="s">
        <v>497</v>
      </c>
      <c r="B27" s="11" t="s">
        <v>498</v>
      </c>
      <c r="C27" s="18">
        <v>3</v>
      </c>
      <c r="D27" s="18">
        <v>35656.25</v>
      </c>
      <c r="E27" s="18">
        <v>15656.25</v>
      </c>
      <c r="F27" s="18">
        <v>0</v>
      </c>
      <c r="G27" s="18">
        <v>20000</v>
      </c>
      <c r="H27" s="18">
        <v>1283625</v>
      </c>
    </row>
    <row r="28">
      <c r="A28" s="10" t="s">
        <v>499</v>
      </c>
      <c r="B28" s="11" t="s">
        <v>500</v>
      </c>
      <c r="C28" s="18">
        <v>1</v>
      </c>
      <c r="D28" s="18">
        <v>39493.75</v>
      </c>
      <c r="E28" s="18">
        <v>19493.75</v>
      </c>
      <c r="F28" s="18">
        <v>0</v>
      </c>
      <c r="G28" s="18">
        <v>20000</v>
      </c>
      <c r="H28" s="18">
        <v>473925</v>
      </c>
    </row>
    <row r="29">
      <c r="A29" s="10" t="s">
        <v>501</v>
      </c>
      <c r="B29" s="11" t="s">
        <v>502</v>
      </c>
      <c r="C29" s="18">
        <v>1</v>
      </c>
      <c r="D29" s="18">
        <v>47818.75</v>
      </c>
      <c r="E29" s="18">
        <v>22818.75</v>
      </c>
      <c r="F29" s="18">
        <v>0</v>
      </c>
      <c r="G29" s="18">
        <v>25000</v>
      </c>
      <c r="H29" s="18">
        <v>573825</v>
      </c>
    </row>
    <row r="30">
      <c r="A30" s="10" t="s">
        <v>503</v>
      </c>
      <c r="B30" s="11" t="s">
        <v>504</v>
      </c>
      <c r="C30" s="18">
        <v>3</v>
      </c>
      <c r="D30" s="18">
        <v>39493.75</v>
      </c>
      <c r="E30" s="18">
        <v>19493.75</v>
      </c>
      <c r="F30" s="18">
        <v>0</v>
      </c>
      <c r="G30" s="18">
        <v>20000</v>
      </c>
      <c r="H30" s="18">
        <v>1421775</v>
      </c>
    </row>
    <row r="31">
      <c r="A31" s="10" t="s">
        <v>505</v>
      </c>
      <c r="B31" s="11" t="s">
        <v>506</v>
      </c>
      <c r="C31" s="18">
        <v>1</v>
      </c>
      <c r="D31" s="18">
        <v>49493.75</v>
      </c>
      <c r="E31" s="18">
        <v>19493.75</v>
      </c>
      <c r="F31" s="18">
        <v>0</v>
      </c>
      <c r="G31" s="18">
        <v>30000</v>
      </c>
      <c r="H31" s="18">
        <v>593925</v>
      </c>
    </row>
    <row r="32">
      <c r="A32" s="10" t="s">
        <v>507</v>
      </c>
      <c r="B32" s="11" t="s">
        <v>508</v>
      </c>
      <c r="C32" s="18">
        <v>1</v>
      </c>
      <c r="D32" s="18">
        <v>49493.75</v>
      </c>
      <c r="E32" s="18">
        <v>19493.75</v>
      </c>
      <c r="F32" s="18">
        <v>0</v>
      </c>
      <c r="G32" s="18">
        <v>30000</v>
      </c>
      <c r="H32" s="18">
        <v>593925</v>
      </c>
    </row>
    <row r="33">
      <c r="A33" s="10" t="s">
        <v>509</v>
      </c>
      <c r="B33" s="11" t="s">
        <v>510</v>
      </c>
      <c r="C33" s="18">
        <v>2</v>
      </c>
      <c r="D33" s="18">
        <v>35656.25</v>
      </c>
      <c r="E33" s="18">
        <v>15656.25</v>
      </c>
      <c r="F33" s="18">
        <v>0</v>
      </c>
      <c r="G33" s="18">
        <v>20000</v>
      </c>
      <c r="H33" s="18">
        <v>855750</v>
      </c>
    </row>
    <row r="34">
      <c r="A34" s="10" t="s">
        <v>511</v>
      </c>
      <c r="B34" s="11" t="s">
        <v>512</v>
      </c>
      <c r="C34" s="18">
        <v>2</v>
      </c>
      <c r="D34" s="18">
        <v>27600</v>
      </c>
      <c r="E34" s="18">
        <v>12600</v>
      </c>
      <c r="F34" s="18">
        <v>0</v>
      </c>
      <c r="G34" s="18">
        <v>15000</v>
      </c>
      <c r="H34" s="18">
        <v>662400</v>
      </c>
    </row>
    <row r="35">
      <c r="A35" s="10" t="s">
        <v>513</v>
      </c>
      <c r="B35" s="11" t="s">
        <v>514</v>
      </c>
      <c r="C35" s="18">
        <v>3</v>
      </c>
      <c r="D35" s="18">
        <v>27600</v>
      </c>
      <c r="E35" s="18">
        <v>12600</v>
      </c>
      <c r="F35" s="18">
        <v>0</v>
      </c>
      <c r="G35" s="18">
        <v>15000</v>
      </c>
      <c r="H35" s="18">
        <v>993600</v>
      </c>
    </row>
    <row r="36">
      <c r="A36" s="10" t="s">
        <v>515</v>
      </c>
      <c r="B36" s="11" t="s">
        <v>516</v>
      </c>
      <c r="C36" s="18">
        <v>2</v>
      </c>
      <c r="D36" s="18">
        <v>49493.75</v>
      </c>
      <c r="E36" s="18">
        <v>19493.75</v>
      </c>
      <c r="F36" s="18">
        <v>0</v>
      </c>
      <c r="G36" s="18">
        <v>30000</v>
      </c>
      <c r="H36" s="18">
        <v>2969625</v>
      </c>
    </row>
    <row r="37">
      <c r="A37" s="10" t="s">
        <v>517</v>
      </c>
      <c r="B37" s="11" t="s">
        <v>518</v>
      </c>
      <c r="C37" s="18">
        <v>1</v>
      </c>
      <c r="D37" s="18">
        <v>43215</v>
      </c>
      <c r="E37" s="18">
        <v>33215</v>
      </c>
      <c r="F37" s="18">
        <v>0</v>
      </c>
      <c r="G37" s="18">
        <v>10000</v>
      </c>
      <c r="H37" s="18">
        <v>1296450</v>
      </c>
    </row>
    <row r="38">
      <c r="A38" s="10" t="s">
        <v>519</v>
      </c>
      <c r="B38" s="11" t="s">
        <v>520</v>
      </c>
      <c r="C38" s="18">
        <v>4</v>
      </c>
      <c r="D38" s="18">
        <v>45252.5</v>
      </c>
      <c r="E38" s="18">
        <v>25252.5</v>
      </c>
      <c r="F38" s="18">
        <v>0</v>
      </c>
      <c r="G38" s="18">
        <v>20000</v>
      </c>
      <c r="H38" s="18">
        <v>5430300</v>
      </c>
    </row>
    <row r="39">
      <c r="A39" s="10" t="s">
        <v>521</v>
      </c>
      <c r="B39" s="11" t="s">
        <v>522</v>
      </c>
      <c r="C39" s="18">
        <v>4</v>
      </c>
      <c r="D39" s="18">
        <v>49493.75</v>
      </c>
      <c r="E39" s="18">
        <v>19493.75</v>
      </c>
      <c r="F39" s="18">
        <v>0</v>
      </c>
      <c r="G39" s="18">
        <v>30000</v>
      </c>
      <c r="H39" s="18">
        <v>5939250</v>
      </c>
    </row>
    <row r="40">
      <c r="A40" s="10" t="s">
        <v>523</v>
      </c>
      <c r="B40" s="11" t="s">
        <v>524</v>
      </c>
      <c r="C40" s="18">
        <v>3</v>
      </c>
      <c r="D40" s="18">
        <v>25543.75</v>
      </c>
      <c r="E40" s="18">
        <v>10543.75</v>
      </c>
      <c r="F40" s="18">
        <v>0</v>
      </c>
      <c r="G40" s="18">
        <v>15000</v>
      </c>
      <c r="H40" s="18">
        <v>2298937.5</v>
      </c>
    </row>
    <row r="41">
      <c r="A41" s="10" t="s">
        <v>525</v>
      </c>
      <c r="B41" s="11" t="s">
        <v>526</v>
      </c>
      <c r="C41" s="18">
        <v>5.5</v>
      </c>
      <c r="D41" s="18">
        <v>22600</v>
      </c>
      <c r="E41" s="18">
        <v>12600</v>
      </c>
      <c r="F41" s="18">
        <v>0</v>
      </c>
      <c r="G41" s="18">
        <v>10000</v>
      </c>
      <c r="H41" s="18">
        <v>3729000</v>
      </c>
    </row>
    <row r="42">
      <c r="A42" s="10" t="s">
        <v>527</v>
      </c>
      <c r="B42" s="11" t="s">
        <v>528</v>
      </c>
      <c r="C42" s="18">
        <v>4.5</v>
      </c>
      <c r="D42" s="18">
        <v>8023</v>
      </c>
      <c r="E42" s="18">
        <v>8023</v>
      </c>
      <c r="F42" s="18">
        <v>0</v>
      </c>
      <c r="G42" s="18">
        <v>0</v>
      </c>
      <c r="H42" s="18">
        <v>1083105</v>
      </c>
    </row>
    <row r="43">
      <c r="A43" s="10" t="s">
        <v>529</v>
      </c>
      <c r="B43" s="11" t="s">
        <v>530</v>
      </c>
      <c r="C43" s="18">
        <v>3</v>
      </c>
      <c r="D43" s="18">
        <v>11431.8611</v>
      </c>
      <c r="E43" s="18">
        <v>8023</v>
      </c>
      <c r="F43" s="18">
        <v>0</v>
      </c>
      <c r="G43" s="18">
        <v>3408.8611</v>
      </c>
      <c r="H43" s="18">
        <v>1028867.5</v>
      </c>
    </row>
    <row r="44">
      <c r="A44" s="10" t="s">
        <v>531</v>
      </c>
      <c r="B44" s="11" t="s">
        <v>532</v>
      </c>
      <c r="C44" s="18">
        <v>7.5</v>
      </c>
      <c r="D44" s="18">
        <v>10080</v>
      </c>
      <c r="E44" s="18">
        <v>10080</v>
      </c>
      <c r="F44" s="18">
        <v>0</v>
      </c>
      <c r="G44" s="18">
        <v>0</v>
      </c>
      <c r="H44" s="18">
        <v>2268000</v>
      </c>
    </row>
    <row r="45">
      <c r="A45" s="10" t="s">
        <v>533</v>
      </c>
      <c r="B45" s="11" t="s">
        <v>534</v>
      </c>
      <c r="C45" s="18">
        <v>12</v>
      </c>
      <c r="D45" s="18">
        <v>9010</v>
      </c>
      <c r="E45" s="18">
        <v>9010</v>
      </c>
      <c r="F45" s="18">
        <v>0</v>
      </c>
      <c r="G45" s="18">
        <v>0</v>
      </c>
      <c r="H45" s="18">
        <v>3243600</v>
      </c>
    </row>
    <row r="46">
      <c r="A46" s="10" t="s">
        <v>535</v>
      </c>
      <c r="B46" s="11" t="s">
        <v>536</v>
      </c>
      <c r="C46" s="18">
        <v>3</v>
      </c>
      <c r="D46" s="18">
        <v>9880</v>
      </c>
      <c r="E46" s="18">
        <v>9880</v>
      </c>
      <c r="F46" s="18">
        <v>0</v>
      </c>
      <c r="G46" s="18">
        <v>0</v>
      </c>
      <c r="H46" s="18">
        <v>889200</v>
      </c>
    </row>
    <row r="47">
      <c r="A47" s="10" t="s">
        <v>537</v>
      </c>
      <c r="B47" s="11" t="s">
        <v>538</v>
      </c>
      <c r="C47" s="18">
        <v>2.5</v>
      </c>
      <c r="D47" s="18">
        <v>8435</v>
      </c>
      <c r="E47" s="18">
        <v>8435</v>
      </c>
      <c r="F47" s="18">
        <v>0</v>
      </c>
      <c r="G47" s="18">
        <v>0</v>
      </c>
      <c r="H47" s="18">
        <v>632625</v>
      </c>
    </row>
    <row r="48">
      <c r="A48" s="10" t="s">
        <v>539</v>
      </c>
      <c r="B48" s="11" t="s">
        <v>540</v>
      </c>
      <c r="C48" s="18">
        <v>2.5</v>
      </c>
      <c r="D48" s="18">
        <v>7706</v>
      </c>
      <c r="E48" s="18">
        <v>7706</v>
      </c>
      <c r="F48" s="18">
        <v>0</v>
      </c>
      <c r="G48" s="18">
        <v>0</v>
      </c>
      <c r="H48" s="18">
        <v>577950</v>
      </c>
    </row>
    <row r="49">
      <c r="A49" s="10" t="s">
        <v>541</v>
      </c>
      <c r="B49" s="11" t="s">
        <v>542</v>
      </c>
      <c r="C49" s="18">
        <v>1</v>
      </c>
      <c r="D49" s="18">
        <v>10516.6666</v>
      </c>
      <c r="E49" s="18">
        <v>10516.6666</v>
      </c>
      <c r="F49" s="18">
        <v>0</v>
      </c>
      <c r="G49" s="18">
        <v>0</v>
      </c>
      <c r="H49" s="18">
        <v>315500</v>
      </c>
    </row>
    <row r="50">
      <c r="A50" s="10" t="s">
        <v>543</v>
      </c>
      <c r="B50" s="11" t="s">
        <v>544</v>
      </c>
      <c r="C50" s="18">
        <v>5</v>
      </c>
      <c r="D50" s="18">
        <v>10080</v>
      </c>
      <c r="E50" s="18">
        <v>10080</v>
      </c>
      <c r="F50" s="18">
        <v>0</v>
      </c>
      <c r="G50" s="18">
        <v>0</v>
      </c>
      <c r="H50" s="18">
        <v>1512000</v>
      </c>
    </row>
    <row r="51">
      <c r="A51" s="10" t="s">
        <v>545</v>
      </c>
      <c r="B51" s="11" t="s">
        <v>546</v>
      </c>
      <c r="C51" s="18">
        <v>6</v>
      </c>
      <c r="D51" s="18">
        <v>10080</v>
      </c>
      <c r="E51" s="18">
        <v>10080</v>
      </c>
      <c r="F51" s="18">
        <v>0</v>
      </c>
      <c r="G51" s="18">
        <v>0</v>
      </c>
      <c r="H51" s="18">
        <v>1814400</v>
      </c>
    </row>
    <row r="52">
      <c r="A52" s="10" t="s">
        <v>547</v>
      </c>
      <c r="B52" s="11" t="s">
        <v>548</v>
      </c>
      <c r="C52" s="18">
        <v>5</v>
      </c>
      <c r="D52" s="18">
        <v>9810</v>
      </c>
      <c r="E52" s="18">
        <v>9810</v>
      </c>
      <c r="F52" s="18">
        <v>0</v>
      </c>
      <c r="G52" s="18">
        <v>0</v>
      </c>
      <c r="H52" s="18">
        <v>1471500</v>
      </c>
    </row>
    <row r="53">
      <c r="A53" s="10" t="s">
        <v>549</v>
      </c>
      <c r="B53" s="11" t="s">
        <v>479</v>
      </c>
      <c r="C53" s="18">
        <v>62</v>
      </c>
      <c r="D53" s="18">
        <v>18373</v>
      </c>
      <c r="E53" s="18">
        <v>8023</v>
      </c>
      <c r="F53" s="18">
        <v>0</v>
      </c>
      <c r="G53" s="18">
        <v>10350</v>
      </c>
      <c r="H53" s="18">
        <v>27339024</v>
      </c>
    </row>
    <row r="54">
      <c r="A54" s="10" t="s">
        <v>550</v>
      </c>
      <c r="B54" s="11" t="s">
        <v>551</v>
      </c>
      <c r="C54" s="18">
        <v>75</v>
      </c>
      <c r="D54" s="18">
        <v>7706</v>
      </c>
      <c r="E54" s="18">
        <v>7706</v>
      </c>
      <c r="F54" s="18">
        <v>0</v>
      </c>
      <c r="G54" s="18">
        <v>0</v>
      </c>
      <c r="H54" s="18">
        <v>13870800</v>
      </c>
    </row>
    <row r="55">
      <c r="A55" s="10" t="s">
        <v>552</v>
      </c>
      <c r="B55" s="11" t="s">
        <v>553</v>
      </c>
      <c r="C55" s="18">
        <v>2</v>
      </c>
      <c r="D55" s="18">
        <v>32637.5</v>
      </c>
      <c r="E55" s="18">
        <v>32637.5</v>
      </c>
      <c r="F55" s="18">
        <v>0</v>
      </c>
      <c r="G55" s="18">
        <v>0</v>
      </c>
      <c r="H55" s="18">
        <v>1174950</v>
      </c>
    </row>
    <row r="56">
      <c r="A56" s="10" t="s">
        <v>554</v>
      </c>
      <c r="B56" s="11" t="s">
        <v>476</v>
      </c>
      <c r="C56" s="18">
        <v>25</v>
      </c>
      <c r="D56" s="18">
        <v>54300</v>
      </c>
      <c r="E56" s="18">
        <v>24300</v>
      </c>
      <c r="F56" s="18">
        <v>0</v>
      </c>
      <c r="G56" s="18">
        <v>30000</v>
      </c>
      <c r="H56" s="18">
        <v>5430000</v>
      </c>
    </row>
    <row r="57" ht="25" customHeight="1">
      <c r="A57" s="26" t="s">
        <v>555</v>
      </c>
      <c r="B57" s="26"/>
      <c r="C57" s="22" t="s">
        <v>376</v>
      </c>
      <c r="D57" s="22">
        <f>SUBTOTAL(9,D10:D56)</f>
      </c>
      <c r="E57" s="22" t="s">
        <v>376</v>
      </c>
      <c r="F57" s="22" t="s">
        <v>376</v>
      </c>
      <c r="G57" s="22" t="s">
        <v>376</v>
      </c>
      <c r="H57" s="22">
        <f>SUBTOTAL(9,H10:H56)</f>
      </c>
    </row>
    <row r="58" ht="25" customHeight="1">
</row>
    <row r="59" ht="25" customHeight="1">
      <c r="A59" s="23" t="s">
        <v>456</v>
      </c>
      <c r="B59" s="23"/>
      <c r="C59" s="24" t="s">
        <v>113</v>
      </c>
      <c r="D59" s="24"/>
      <c r="E59" s="24"/>
      <c r="F59" s="24"/>
      <c r="G59" s="24"/>
      <c r="H59" s="24"/>
    </row>
    <row r="60" ht="25" customHeight="1">
      <c r="A60" s="23" t="s">
        <v>457</v>
      </c>
      <c r="B60" s="23"/>
      <c r="C60" s="24" t="s">
        <v>556</v>
      </c>
      <c r="D60" s="24"/>
      <c r="E60" s="24"/>
      <c r="F60" s="24"/>
      <c r="G60" s="24"/>
      <c r="H60" s="24"/>
    </row>
    <row r="61" ht="25" customHeight="1">
      <c r="A61" s="6" t="s">
        <v>459</v>
      </c>
      <c r="B61" s="6"/>
      <c r="C61" s="6"/>
      <c r="D61" s="6"/>
      <c r="E61" s="6"/>
      <c r="F61" s="6"/>
      <c r="G61" s="6"/>
      <c r="H61" s="6"/>
    </row>
    <row r="62" ht="25" customHeight="1">
</row>
    <row r="63" ht="50" customHeight="1">
      <c r="A63" s="10" t="s">
        <v>367</v>
      </c>
      <c r="B63" s="10" t="s">
        <v>460</v>
      </c>
      <c r="C63" s="10" t="s">
        <v>461</v>
      </c>
      <c r="D63" s="10" t="s">
        <v>462</v>
      </c>
      <c r="E63" s="10"/>
      <c r="F63" s="10"/>
      <c r="G63" s="10"/>
      <c r="H63" s="10" t="s">
        <v>463</v>
      </c>
    </row>
    <row r="64" ht="50" customHeight="1">
      <c r="A64" s="10"/>
      <c r="B64" s="10"/>
      <c r="C64" s="10"/>
      <c r="D64" s="10" t="s">
        <v>464</v>
      </c>
      <c r="E64" s="10" t="s">
        <v>465</v>
      </c>
      <c r="F64" s="10"/>
      <c r="G64" s="10"/>
      <c r="H64" s="10"/>
    </row>
    <row r="65" ht="50" customHeight="1">
      <c r="A65" s="10"/>
      <c r="B65" s="10"/>
      <c r="C65" s="10"/>
      <c r="D65" s="10"/>
      <c r="E65" s="10" t="s">
        <v>466</v>
      </c>
      <c r="F65" s="10" t="s">
        <v>467</v>
      </c>
      <c r="G65" s="10" t="s">
        <v>468</v>
      </c>
      <c r="H65" s="10"/>
    </row>
    <row r="66" ht="25" customHeight="1">
      <c r="A66" s="10" t="s">
        <v>373</v>
      </c>
      <c r="B66" s="10" t="s">
        <v>469</v>
      </c>
      <c r="C66" s="10" t="s">
        <v>470</v>
      </c>
      <c r="D66" s="10" t="s">
        <v>471</v>
      </c>
      <c r="E66" s="10" t="s">
        <v>472</v>
      </c>
      <c r="F66" s="10" t="s">
        <v>473</v>
      </c>
      <c r="G66" s="10" t="s">
        <v>474</v>
      </c>
      <c r="H66" s="10" t="s">
        <v>475</v>
      </c>
    </row>
    <row r="67">
      <c r="A67" s="10" t="s">
        <v>557</v>
      </c>
      <c r="B67" s="11" t="s">
        <v>558</v>
      </c>
      <c r="C67" s="18">
        <v>1</v>
      </c>
      <c r="D67" s="18">
        <v>50000</v>
      </c>
      <c r="E67" s="18">
        <v>0</v>
      </c>
      <c r="F67" s="18">
        <v>0</v>
      </c>
      <c r="G67" s="18">
        <v>50000</v>
      </c>
      <c r="H67" s="18">
        <v>400000</v>
      </c>
    </row>
    <row r="68">
      <c r="A68" s="10" t="s">
        <v>557</v>
      </c>
      <c r="B68" s="11" t="s">
        <v>558</v>
      </c>
      <c r="C68" s="18">
        <v>2</v>
      </c>
      <c r="D68" s="18">
        <v>90000</v>
      </c>
      <c r="E68" s="18">
        <v>0</v>
      </c>
      <c r="F68" s="18">
        <v>0</v>
      </c>
      <c r="G68" s="18">
        <v>90000</v>
      </c>
      <c r="H68" s="18">
        <v>1440000</v>
      </c>
    </row>
    <row r="69">
      <c r="A69" s="10" t="s">
        <v>559</v>
      </c>
      <c r="B69" s="11" t="s">
        <v>560</v>
      </c>
      <c r="C69" s="18">
        <v>19</v>
      </c>
      <c r="D69" s="18">
        <v>6794.86</v>
      </c>
      <c r="E69" s="18">
        <v>0</v>
      </c>
      <c r="F69" s="18">
        <v>0</v>
      </c>
      <c r="G69" s="18">
        <v>6794.86</v>
      </c>
      <c r="H69" s="18">
        <v>645511.7</v>
      </c>
    </row>
    <row r="70">
      <c r="A70" s="10" t="s">
        <v>559</v>
      </c>
      <c r="B70" s="11" t="s">
        <v>560</v>
      </c>
      <c r="C70" s="18">
        <v>1</v>
      </c>
      <c r="D70" s="18">
        <v>6794.972</v>
      </c>
      <c r="E70" s="18">
        <v>0</v>
      </c>
      <c r="F70" s="18">
        <v>0</v>
      </c>
      <c r="G70" s="18">
        <v>6794.972</v>
      </c>
      <c r="H70" s="18">
        <v>33974.86</v>
      </c>
    </row>
    <row r="71">
      <c r="A71" s="10" t="s">
        <v>561</v>
      </c>
      <c r="B71" s="11" t="s">
        <v>562</v>
      </c>
      <c r="C71" s="18">
        <v>143</v>
      </c>
      <c r="D71" s="18">
        <v>5000</v>
      </c>
      <c r="E71" s="18">
        <v>0</v>
      </c>
      <c r="F71" s="18">
        <v>0</v>
      </c>
      <c r="G71" s="18">
        <v>5000</v>
      </c>
      <c r="H71" s="18">
        <v>8580000</v>
      </c>
    </row>
    <row r="72">
      <c r="A72" s="10" t="s">
        <v>563</v>
      </c>
      <c r="B72" s="11" t="s">
        <v>564</v>
      </c>
      <c r="C72" s="18">
        <v>1</v>
      </c>
      <c r="D72" s="18">
        <v>50000</v>
      </c>
      <c r="E72" s="18">
        <v>0</v>
      </c>
      <c r="F72" s="18">
        <v>0</v>
      </c>
      <c r="G72" s="18">
        <v>50000</v>
      </c>
      <c r="H72" s="18">
        <v>400000</v>
      </c>
    </row>
    <row r="73">
      <c r="A73" s="10" t="s">
        <v>565</v>
      </c>
      <c r="B73" s="11" t="s">
        <v>566</v>
      </c>
      <c r="C73" s="18">
        <v>174</v>
      </c>
      <c r="D73" s="18">
        <v>10000</v>
      </c>
      <c r="E73" s="18">
        <v>0</v>
      </c>
      <c r="F73" s="18">
        <v>0</v>
      </c>
      <c r="G73" s="18">
        <v>10000</v>
      </c>
      <c r="H73" s="18">
        <v>13920000</v>
      </c>
    </row>
    <row r="74">
      <c r="A74" s="10" t="s">
        <v>567</v>
      </c>
      <c r="B74" s="11" t="s">
        <v>568</v>
      </c>
      <c r="C74" s="18">
        <v>12</v>
      </c>
      <c r="D74" s="18">
        <v>10000</v>
      </c>
      <c r="E74" s="18">
        <v>0</v>
      </c>
      <c r="F74" s="18">
        <v>0</v>
      </c>
      <c r="G74" s="18">
        <v>10000</v>
      </c>
      <c r="H74" s="18">
        <v>960000</v>
      </c>
    </row>
    <row r="75" ht="25" customHeight="1">
      <c r="A75" s="26" t="s">
        <v>555</v>
      </c>
      <c r="B75" s="26"/>
      <c r="C75" s="22" t="s">
        <v>376</v>
      </c>
      <c r="D75" s="22">
        <f>SUBTOTAL(9,D67:D74)</f>
      </c>
      <c r="E75" s="22" t="s">
        <v>376</v>
      </c>
      <c r="F75" s="22" t="s">
        <v>376</v>
      </c>
      <c r="G75" s="22" t="s">
        <v>376</v>
      </c>
      <c r="H75" s="22">
        <f>SUBTOTAL(9,H67:H74)</f>
      </c>
    </row>
    <row r="76" ht="25" customHeight="1">
</row>
    <row r="77" ht="25" customHeight="1">
      <c r="A77" s="23" t="s">
        <v>456</v>
      </c>
      <c r="B77" s="23"/>
      <c r="C77" s="24" t="s">
        <v>113</v>
      </c>
      <c r="D77" s="24"/>
      <c r="E77" s="24"/>
      <c r="F77" s="24"/>
      <c r="G77" s="24"/>
      <c r="H77" s="24"/>
    </row>
    <row r="78" ht="25" customHeight="1">
      <c r="A78" s="23" t="s">
        <v>457</v>
      </c>
      <c r="B78" s="23"/>
      <c r="C78" s="24" t="s">
        <v>569</v>
      </c>
      <c r="D78" s="24"/>
      <c r="E78" s="24"/>
      <c r="F78" s="24"/>
      <c r="G78" s="24"/>
      <c r="H78" s="24"/>
    </row>
    <row r="79" ht="25" customHeight="1">
      <c r="A79" s="6" t="s">
        <v>459</v>
      </c>
      <c r="B79" s="6"/>
      <c r="C79" s="6"/>
      <c r="D79" s="6"/>
      <c r="E79" s="6"/>
      <c r="F79" s="6"/>
      <c r="G79" s="6"/>
      <c r="H79" s="6"/>
    </row>
    <row r="80" ht="25" customHeight="1">
</row>
    <row r="81" ht="50" customHeight="1">
      <c r="A81" s="10" t="s">
        <v>367</v>
      </c>
      <c r="B81" s="10" t="s">
        <v>460</v>
      </c>
      <c r="C81" s="10" t="s">
        <v>461</v>
      </c>
      <c r="D81" s="10" t="s">
        <v>462</v>
      </c>
      <c r="E81" s="10"/>
      <c r="F81" s="10"/>
      <c r="G81" s="10"/>
      <c r="H81" s="10" t="s">
        <v>463</v>
      </c>
    </row>
    <row r="82" ht="50" customHeight="1">
      <c r="A82" s="10"/>
      <c r="B82" s="10"/>
      <c r="C82" s="10"/>
      <c r="D82" s="10" t="s">
        <v>464</v>
      </c>
      <c r="E82" s="10" t="s">
        <v>465</v>
      </c>
      <c r="F82" s="10"/>
      <c r="G82" s="10"/>
      <c r="H82" s="10"/>
    </row>
    <row r="83" ht="50" customHeight="1">
      <c r="A83" s="10"/>
      <c r="B83" s="10"/>
      <c r="C83" s="10"/>
      <c r="D83" s="10"/>
      <c r="E83" s="10" t="s">
        <v>466</v>
      </c>
      <c r="F83" s="10" t="s">
        <v>467</v>
      </c>
      <c r="G83" s="10" t="s">
        <v>468</v>
      </c>
      <c r="H83" s="10"/>
    </row>
    <row r="84" ht="25" customHeight="1">
      <c r="A84" s="10" t="s">
        <v>373</v>
      </c>
      <c r="B84" s="10" t="s">
        <v>469</v>
      </c>
      <c r="C84" s="10" t="s">
        <v>470</v>
      </c>
      <c r="D84" s="10" t="s">
        <v>471</v>
      </c>
      <c r="E84" s="10" t="s">
        <v>472</v>
      </c>
      <c r="F84" s="10" t="s">
        <v>473</v>
      </c>
      <c r="G84" s="10" t="s">
        <v>474</v>
      </c>
      <c r="H84" s="10" t="s">
        <v>475</v>
      </c>
    </row>
    <row r="85">
      <c r="A85" s="10" t="s">
        <v>570</v>
      </c>
      <c r="B85" s="11" t="s">
        <v>571</v>
      </c>
      <c r="C85" s="18">
        <v>1</v>
      </c>
      <c r="D85" s="18">
        <v>29218.75</v>
      </c>
      <c r="E85" s="18">
        <v>29218.75</v>
      </c>
      <c r="F85" s="18">
        <v>0</v>
      </c>
      <c r="G85" s="18">
        <v>0</v>
      </c>
      <c r="H85" s="18">
        <v>771375</v>
      </c>
    </row>
    <row r="86">
      <c r="A86" s="10" t="s">
        <v>572</v>
      </c>
      <c r="B86" s="11" t="s">
        <v>573</v>
      </c>
      <c r="C86" s="18">
        <v>2</v>
      </c>
      <c r="D86" s="18">
        <v>26912.5</v>
      </c>
      <c r="E86" s="18">
        <v>26912.5</v>
      </c>
      <c r="F86" s="18">
        <v>0</v>
      </c>
      <c r="G86" s="18">
        <v>0</v>
      </c>
      <c r="H86" s="18">
        <v>1420980</v>
      </c>
    </row>
    <row r="87">
      <c r="A87" s="10" t="s">
        <v>574</v>
      </c>
      <c r="B87" s="11" t="s">
        <v>575</v>
      </c>
      <c r="C87" s="18">
        <v>1</v>
      </c>
      <c r="D87" s="18">
        <v>23365</v>
      </c>
      <c r="E87" s="18">
        <v>23365</v>
      </c>
      <c r="F87" s="18">
        <v>0</v>
      </c>
      <c r="G87" s="18">
        <v>0</v>
      </c>
      <c r="H87" s="18">
        <v>700950</v>
      </c>
    </row>
    <row r="88">
      <c r="A88" s="10" t="s">
        <v>576</v>
      </c>
      <c r="B88" s="11" t="s">
        <v>577</v>
      </c>
      <c r="C88" s="18">
        <v>2</v>
      </c>
      <c r="D88" s="18">
        <v>19490</v>
      </c>
      <c r="E88" s="18">
        <v>19490</v>
      </c>
      <c r="F88" s="18">
        <v>0</v>
      </c>
      <c r="G88" s="18">
        <v>0</v>
      </c>
      <c r="H88" s="18">
        <v>1029072</v>
      </c>
    </row>
    <row r="89">
      <c r="A89" s="10" t="s">
        <v>578</v>
      </c>
      <c r="B89" s="11" t="s">
        <v>579</v>
      </c>
      <c r="C89" s="18">
        <v>3</v>
      </c>
      <c r="D89" s="18">
        <v>11975</v>
      </c>
      <c r="E89" s="18">
        <v>11975</v>
      </c>
      <c r="F89" s="18">
        <v>0</v>
      </c>
      <c r="G89" s="18">
        <v>0</v>
      </c>
      <c r="H89" s="18">
        <v>948420</v>
      </c>
    </row>
    <row r="90">
      <c r="A90" s="10" t="s">
        <v>580</v>
      </c>
      <c r="B90" s="11" t="s">
        <v>581</v>
      </c>
      <c r="C90" s="18">
        <v>1</v>
      </c>
      <c r="D90" s="18">
        <v>24430</v>
      </c>
      <c r="E90" s="18">
        <v>24430</v>
      </c>
      <c r="F90" s="18">
        <v>0</v>
      </c>
      <c r="G90" s="18">
        <v>0</v>
      </c>
      <c r="H90" s="18">
        <v>586320</v>
      </c>
    </row>
    <row r="91">
      <c r="A91" s="10" t="s">
        <v>582</v>
      </c>
      <c r="B91" s="11" t="s">
        <v>583</v>
      </c>
      <c r="C91" s="18">
        <v>1</v>
      </c>
      <c r="D91" s="18">
        <v>24430</v>
      </c>
      <c r="E91" s="18">
        <v>24430</v>
      </c>
      <c r="F91" s="18">
        <v>0</v>
      </c>
      <c r="G91" s="18">
        <v>0</v>
      </c>
      <c r="H91" s="18">
        <v>586320</v>
      </c>
    </row>
    <row r="92">
      <c r="A92" s="10" t="s">
        <v>584</v>
      </c>
      <c r="B92" s="11" t="s">
        <v>585</v>
      </c>
      <c r="C92" s="18">
        <v>2</v>
      </c>
      <c r="D92" s="18">
        <v>30537.5</v>
      </c>
      <c r="E92" s="18">
        <v>30537.5</v>
      </c>
      <c r="F92" s="18">
        <v>0</v>
      </c>
      <c r="G92" s="18">
        <v>0</v>
      </c>
      <c r="H92" s="18">
        <v>1465800</v>
      </c>
    </row>
    <row r="93">
      <c r="A93" s="10" t="s">
        <v>586</v>
      </c>
      <c r="B93" s="11" t="s">
        <v>587</v>
      </c>
      <c r="C93" s="18">
        <v>1</v>
      </c>
      <c r="D93" s="18">
        <v>24430</v>
      </c>
      <c r="E93" s="18">
        <v>24430</v>
      </c>
      <c r="F93" s="18">
        <v>0</v>
      </c>
      <c r="G93" s="18">
        <v>0</v>
      </c>
      <c r="H93" s="18">
        <v>586320</v>
      </c>
    </row>
    <row r="94">
      <c r="A94" s="10" t="s">
        <v>588</v>
      </c>
      <c r="B94" s="11" t="s">
        <v>589</v>
      </c>
      <c r="C94" s="18">
        <v>1</v>
      </c>
      <c r="D94" s="18">
        <v>30537.5</v>
      </c>
      <c r="E94" s="18">
        <v>30537.5</v>
      </c>
      <c r="F94" s="18">
        <v>0</v>
      </c>
      <c r="G94" s="18">
        <v>0</v>
      </c>
      <c r="H94" s="18">
        <v>732900</v>
      </c>
    </row>
    <row r="95">
      <c r="A95" s="10" t="s">
        <v>590</v>
      </c>
      <c r="B95" s="11" t="s">
        <v>591</v>
      </c>
      <c r="C95" s="18">
        <v>7</v>
      </c>
      <c r="D95" s="18">
        <v>24430</v>
      </c>
      <c r="E95" s="18">
        <v>24430</v>
      </c>
      <c r="F95" s="18">
        <v>0</v>
      </c>
      <c r="G95" s="18">
        <v>0</v>
      </c>
      <c r="H95" s="18">
        <v>4104240</v>
      </c>
    </row>
    <row r="96">
      <c r="A96" s="10" t="s">
        <v>592</v>
      </c>
      <c r="B96" s="11" t="s">
        <v>486</v>
      </c>
      <c r="C96" s="18">
        <v>2</v>
      </c>
      <c r="D96" s="18">
        <v>19493.75</v>
      </c>
      <c r="E96" s="18">
        <v>19493.75</v>
      </c>
      <c r="F96" s="18">
        <v>0</v>
      </c>
      <c r="G96" s="18">
        <v>0</v>
      </c>
      <c r="H96" s="18">
        <v>935700</v>
      </c>
    </row>
    <row r="97">
      <c r="A97" s="10" t="s">
        <v>593</v>
      </c>
      <c r="B97" s="11" t="s">
        <v>510</v>
      </c>
      <c r="C97" s="18">
        <v>1</v>
      </c>
      <c r="D97" s="18">
        <v>12525</v>
      </c>
      <c r="E97" s="18">
        <v>12525</v>
      </c>
      <c r="F97" s="18">
        <v>0</v>
      </c>
      <c r="G97" s="18">
        <v>0</v>
      </c>
      <c r="H97" s="18">
        <v>300600</v>
      </c>
    </row>
    <row r="98">
      <c r="A98" s="10" t="s">
        <v>594</v>
      </c>
      <c r="B98" s="11" t="s">
        <v>504</v>
      </c>
      <c r="C98" s="18">
        <v>1</v>
      </c>
      <c r="D98" s="18">
        <v>19493.75</v>
      </c>
      <c r="E98" s="18">
        <v>19493.75</v>
      </c>
      <c r="F98" s="18">
        <v>0</v>
      </c>
      <c r="G98" s="18">
        <v>0</v>
      </c>
      <c r="H98" s="18">
        <v>467850</v>
      </c>
    </row>
    <row r="99">
      <c r="A99" s="10" t="s">
        <v>595</v>
      </c>
      <c r="B99" s="11" t="s">
        <v>476</v>
      </c>
      <c r="C99" s="18">
        <v>4</v>
      </c>
      <c r="D99" s="18">
        <v>19493.75</v>
      </c>
      <c r="E99" s="18">
        <v>19493.75</v>
      </c>
      <c r="F99" s="18">
        <v>0</v>
      </c>
      <c r="G99" s="18">
        <v>0</v>
      </c>
      <c r="H99" s="18">
        <v>2058540</v>
      </c>
    </row>
    <row r="100">
      <c r="A100" s="10" t="s">
        <v>596</v>
      </c>
      <c r="B100" s="11" t="s">
        <v>597</v>
      </c>
      <c r="C100" s="18">
        <v>1</v>
      </c>
      <c r="D100" s="18">
        <v>19493.75</v>
      </c>
      <c r="E100" s="18">
        <v>19493.75</v>
      </c>
      <c r="F100" s="18">
        <v>0</v>
      </c>
      <c r="G100" s="18">
        <v>0</v>
      </c>
      <c r="H100" s="18">
        <v>514635</v>
      </c>
    </row>
    <row r="101">
      <c r="A101" s="10" t="s">
        <v>598</v>
      </c>
      <c r="B101" s="11" t="s">
        <v>599</v>
      </c>
      <c r="C101" s="18">
        <v>2</v>
      </c>
      <c r="D101" s="18">
        <v>9810</v>
      </c>
      <c r="E101" s="18">
        <v>9810</v>
      </c>
      <c r="F101" s="18">
        <v>0</v>
      </c>
      <c r="G101" s="18">
        <v>0</v>
      </c>
      <c r="H101" s="18">
        <v>470880</v>
      </c>
    </row>
    <row r="102">
      <c r="A102" s="10" t="s">
        <v>600</v>
      </c>
      <c r="B102" s="11" t="s">
        <v>601</v>
      </c>
      <c r="C102" s="18">
        <v>4</v>
      </c>
      <c r="D102" s="18">
        <v>10080</v>
      </c>
      <c r="E102" s="18">
        <v>10080</v>
      </c>
      <c r="F102" s="18">
        <v>0</v>
      </c>
      <c r="G102" s="18">
        <v>0</v>
      </c>
      <c r="H102" s="18">
        <v>967680</v>
      </c>
    </row>
    <row r="103">
      <c r="A103" s="10" t="s">
        <v>602</v>
      </c>
      <c r="B103" s="11" t="s">
        <v>603</v>
      </c>
      <c r="C103" s="18">
        <v>1</v>
      </c>
      <c r="D103" s="18">
        <v>8023</v>
      </c>
      <c r="E103" s="18">
        <v>8023</v>
      </c>
      <c r="F103" s="18">
        <v>0</v>
      </c>
      <c r="G103" s="18">
        <v>0</v>
      </c>
      <c r="H103" s="18">
        <v>190813.6</v>
      </c>
    </row>
    <row r="104">
      <c r="A104" s="10" t="s">
        <v>604</v>
      </c>
      <c r="B104" s="11" t="s">
        <v>605</v>
      </c>
      <c r="C104" s="18">
        <v>4</v>
      </c>
      <c r="D104" s="18">
        <v>10080</v>
      </c>
      <c r="E104" s="18">
        <v>10080</v>
      </c>
      <c r="F104" s="18">
        <v>0</v>
      </c>
      <c r="G104" s="18">
        <v>0</v>
      </c>
      <c r="H104" s="18">
        <v>967680</v>
      </c>
    </row>
    <row r="105">
      <c r="A105" s="10" t="s">
        <v>606</v>
      </c>
      <c r="B105" s="11" t="s">
        <v>476</v>
      </c>
      <c r="C105" s="18">
        <v>10</v>
      </c>
      <c r="D105" s="18">
        <v>14017.5</v>
      </c>
      <c r="E105" s="18">
        <v>10080</v>
      </c>
      <c r="F105" s="18">
        <v>0</v>
      </c>
      <c r="G105" s="18">
        <v>3937.5</v>
      </c>
      <c r="H105" s="18">
        <v>3364200</v>
      </c>
    </row>
    <row r="106">
      <c r="A106" s="10" t="s">
        <v>607</v>
      </c>
      <c r="B106" s="11" t="s">
        <v>608</v>
      </c>
      <c r="C106" s="18">
        <v>6</v>
      </c>
      <c r="D106" s="18">
        <v>10080</v>
      </c>
      <c r="E106" s="18">
        <v>10080</v>
      </c>
      <c r="F106" s="18">
        <v>0</v>
      </c>
      <c r="G106" s="18">
        <v>0</v>
      </c>
      <c r="H106" s="18">
        <v>1451520</v>
      </c>
    </row>
    <row r="107">
      <c r="A107" s="10" t="s">
        <v>609</v>
      </c>
      <c r="B107" s="11" t="s">
        <v>610</v>
      </c>
      <c r="C107" s="18">
        <v>2</v>
      </c>
      <c r="D107" s="18">
        <v>10080</v>
      </c>
      <c r="E107" s="18">
        <v>10080</v>
      </c>
      <c r="F107" s="18">
        <v>0</v>
      </c>
      <c r="G107" s="18">
        <v>0</v>
      </c>
      <c r="H107" s="18">
        <v>483840</v>
      </c>
    </row>
    <row r="108">
      <c r="A108" s="10" t="s">
        <v>611</v>
      </c>
      <c r="B108" s="11" t="s">
        <v>612</v>
      </c>
      <c r="C108" s="18">
        <v>1</v>
      </c>
      <c r="D108" s="18">
        <v>8023</v>
      </c>
      <c r="E108" s="18">
        <v>8023</v>
      </c>
      <c r="F108" s="18">
        <v>0</v>
      </c>
      <c r="G108" s="18">
        <v>0</v>
      </c>
      <c r="H108" s="18">
        <v>182924.4</v>
      </c>
    </row>
    <row r="109">
      <c r="A109" s="10" t="s">
        <v>613</v>
      </c>
      <c r="B109" s="11" t="s">
        <v>614</v>
      </c>
      <c r="C109" s="18">
        <v>6</v>
      </c>
      <c r="D109" s="18">
        <v>9010</v>
      </c>
      <c r="E109" s="18">
        <v>9010</v>
      </c>
      <c r="F109" s="18">
        <v>0</v>
      </c>
      <c r="G109" s="18">
        <v>0</v>
      </c>
      <c r="H109" s="18">
        <v>1297440</v>
      </c>
    </row>
    <row r="110">
      <c r="A110" s="10" t="s">
        <v>615</v>
      </c>
      <c r="B110" s="11" t="s">
        <v>616</v>
      </c>
      <c r="C110" s="18">
        <v>2</v>
      </c>
      <c r="D110" s="18">
        <v>8435</v>
      </c>
      <c r="E110" s="18">
        <v>8435</v>
      </c>
      <c r="F110" s="18">
        <v>0</v>
      </c>
      <c r="G110" s="18">
        <v>0</v>
      </c>
      <c r="H110" s="18">
        <v>404880</v>
      </c>
    </row>
    <row r="111">
      <c r="A111" s="10" t="s">
        <v>617</v>
      </c>
      <c r="B111" s="11" t="s">
        <v>618</v>
      </c>
      <c r="C111" s="18">
        <v>50</v>
      </c>
      <c r="D111" s="18">
        <v>8023</v>
      </c>
      <c r="E111" s="18">
        <v>8023</v>
      </c>
      <c r="F111" s="18">
        <v>0</v>
      </c>
      <c r="G111" s="18">
        <v>0</v>
      </c>
      <c r="H111" s="18">
        <v>9627600</v>
      </c>
    </row>
    <row r="112">
      <c r="A112" s="10" t="s">
        <v>617</v>
      </c>
      <c r="B112" s="11" t="s">
        <v>618</v>
      </c>
      <c r="C112" s="18">
        <v>50</v>
      </c>
      <c r="D112" s="18">
        <v>20000</v>
      </c>
      <c r="E112" s="18">
        <v>0</v>
      </c>
      <c r="F112" s="18">
        <v>0</v>
      </c>
      <c r="G112" s="18">
        <v>20000</v>
      </c>
      <c r="H112" s="18">
        <v>3000000</v>
      </c>
    </row>
    <row r="113">
      <c r="A113" s="10" t="s">
        <v>619</v>
      </c>
      <c r="B113" s="11" t="s">
        <v>620</v>
      </c>
      <c r="C113" s="18">
        <v>20</v>
      </c>
      <c r="D113" s="18">
        <v>7706</v>
      </c>
      <c r="E113" s="18">
        <v>7706</v>
      </c>
      <c r="F113" s="18">
        <v>0</v>
      </c>
      <c r="G113" s="18">
        <v>0</v>
      </c>
      <c r="H113" s="18">
        <v>3698880</v>
      </c>
    </row>
    <row r="114">
      <c r="A114" s="10" t="s">
        <v>621</v>
      </c>
      <c r="B114" s="11" t="s">
        <v>553</v>
      </c>
      <c r="C114" s="18">
        <v>1</v>
      </c>
      <c r="D114" s="18">
        <v>26110</v>
      </c>
      <c r="E114" s="18">
        <v>26110</v>
      </c>
      <c r="F114" s="18">
        <v>0</v>
      </c>
      <c r="G114" s="18">
        <v>0</v>
      </c>
      <c r="H114" s="18">
        <v>626640</v>
      </c>
    </row>
    <row r="115">
      <c r="A115" s="10" t="s">
        <v>622</v>
      </c>
      <c r="B115" s="11" t="s">
        <v>623</v>
      </c>
      <c r="C115" s="18">
        <v>40</v>
      </c>
      <c r="D115" s="18">
        <v>54057.23566</v>
      </c>
      <c r="E115" s="18">
        <v>32000</v>
      </c>
      <c r="F115" s="18">
        <v>0</v>
      </c>
      <c r="G115" s="18">
        <v>22057.23566</v>
      </c>
      <c r="H115" s="18">
        <v>25947473.12</v>
      </c>
    </row>
    <row r="116" ht="25" customHeight="1">
      <c r="A116" s="26" t="s">
        <v>555</v>
      </c>
      <c r="B116" s="26"/>
      <c r="C116" s="22" t="s">
        <v>376</v>
      </c>
      <c r="D116" s="22">
        <f>SUBTOTAL(9,D85:D115)</f>
      </c>
      <c r="E116" s="22" t="s">
        <v>376</v>
      </c>
      <c r="F116" s="22" t="s">
        <v>376</v>
      </c>
      <c r="G116" s="22" t="s">
        <v>376</v>
      </c>
      <c r="H116" s="22">
        <f>SUBTOTAL(9,H85:H115)</f>
      </c>
    </row>
  </sheetData>
  <sheetProtection password="E593" sheet="1" objects="1" scenarios="1"/>
  <mergeCells>
    <mergeCell ref="A2:B2"/>
    <mergeCell ref="C2:H2"/>
    <mergeCell ref="A3:B3"/>
    <mergeCell ref="C3:H3"/>
    <mergeCell ref="A4:H4"/>
    <mergeCell ref="A6:A8"/>
    <mergeCell ref="B6:B8"/>
    <mergeCell ref="C6:C8"/>
    <mergeCell ref="D6:G6"/>
    <mergeCell ref="H6:H8"/>
    <mergeCell ref="D7:D8"/>
    <mergeCell ref="E7:G7"/>
    <mergeCell ref="A57:B57"/>
    <mergeCell ref="A59:B59"/>
    <mergeCell ref="C59:H59"/>
    <mergeCell ref="A60:B60"/>
    <mergeCell ref="C60:H60"/>
    <mergeCell ref="A61:H61"/>
    <mergeCell ref="A63:A65"/>
    <mergeCell ref="B63:B65"/>
    <mergeCell ref="C63:C65"/>
    <mergeCell ref="D63:G63"/>
    <mergeCell ref="H63:H65"/>
    <mergeCell ref="D64:D65"/>
    <mergeCell ref="E64:G64"/>
    <mergeCell ref="A75:B75"/>
    <mergeCell ref="A77:B77"/>
    <mergeCell ref="C77:H77"/>
    <mergeCell ref="A78:B78"/>
    <mergeCell ref="C78:H78"/>
    <mergeCell ref="A79:H79"/>
    <mergeCell ref="A81:A83"/>
    <mergeCell ref="B81:B83"/>
    <mergeCell ref="C81:C83"/>
    <mergeCell ref="D81:G81"/>
    <mergeCell ref="H81:H83"/>
    <mergeCell ref="D82:D83"/>
    <mergeCell ref="E82:G82"/>
    <mergeCell ref="A116:B116"/>
  </mergeCells>
  <phoneticPr fontId="0" type="noConversion"/>
  <pageMargins left="0.4" right="0.4" top="0.4" bottom="0.4" header="0.1" footer="0.1"/>
  <pageSetup paperSize="9" fitToHeight="0" orientation="landscape" verticalDpi="0" r:id="rId5"/>
  <headerFooter>
    <oddHeader>&amp;R&amp;R&amp;"Verdana,полужирный" &amp;12 &amp;K00-00924787.O66.301726</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5.28" customWidth="1"/>
    <col min="2" max="2" width="57.30" customWidth="1"/>
    <col min="3" max="7" width="19.10" customWidth="1"/>
  </cols>
  <sheetData>
    <row r="1" ht="25" customHeight="1">
</row>
    <row r="2" ht="20" customHeight="1">
      <c r="A2" s="23" t="s">
        <v>456</v>
      </c>
      <c r="B2" s="23"/>
      <c r="C2" s="24" t="s">
        <v>144</v>
      </c>
      <c r="D2" s="24"/>
      <c r="E2" s="24"/>
      <c r="F2" s="24"/>
      <c r="G2" s="24"/>
    </row>
    <row r="3" ht="20" customHeight="1">
      <c r="A3" s="23" t="s">
        <v>457</v>
      </c>
      <c r="B3" s="23"/>
      <c r="C3" s="24" t="s">
        <v>569</v>
      </c>
      <c r="D3" s="24"/>
      <c r="E3" s="24"/>
      <c r="F3" s="24"/>
      <c r="G3" s="24"/>
    </row>
    <row r="4" ht="15" customHeight="1">
</row>
    <row r="5" ht="25" customHeight="1">
      <c r="A5" s="6" t="s">
        <v>624</v>
      </c>
      <c r="B5" s="6"/>
      <c r="C5" s="6"/>
      <c r="D5" s="6"/>
      <c r="E5" s="6"/>
      <c r="F5" s="6"/>
      <c r="G5" s="6"/>
    </row>
    <row r="6" ht="15" customHeight="1">
</row>
    <row r="7" ht="50" customHeight="1">
      <c r="A7" s="10" t="s">
        <v>367</v>
      </c>
      <c r="B7" s="10" t="s">
        <v>625</v>
      </c>
      <c r="C7" s="10"/>
      <c r="D7" s="10" t="s">
        <v>626</v>
      </c>
      <c r="E7" s="10" t="s">
        <v>627</v>
      </c>
      <c r="F7" s="10" t="s">
        <v>628</v>
      </c>
      <c r="G7" s="10" t="s">
        <v>629</v>
      </c>
    </row>
    <row r="8" ht="15" customHeight="1">
      <c r="A8" s="10">
        <v>1</v>
      </c>
      <c r="B8" s="10">
        <v>2</v>
      </c>
      <c r="C8" s="10"/>
      <c r="D8" s="10">
        <v>3</v>
      </c>
      <c r="E8" s="10">
        <v>4</v>
      </c>
      <c r="F8" s="10">
        <v>5</v>
      </c>
      <c r="G8" s="10">
        <v>6</v>
      </c>
    </row>
    <row r="9" ht="40" customHeight="1">
      <c r="A9" s="10" t="s">
        <v>470</v>
      </c>
      <c r="B9" s="11" t="s">
        <v>630</v>
      </c>
      <c r="C9" s="11"/>
      <c r="D9" s="18">
        <v>2500</v>
      </c>
      <c r="E9" s="18">
        <v>40</v>
      </c>
      <c r="F9" s="18">
        <v>10</v>
      </c>
      <c r="G9" s="18">
        <v>1000000</v>
      </c>
    </row>
    <row r="10" ht="25" customHeight="1">
      <c r="A10" s="26" t="s">
        <v>555</v>
      </c>
      <c r="B10" s="26"/>
      <c r="C10" s="26"/>
      <c r="D10" s="26"/>
      <c r="E10" s="26"/>
      <c r="F10" s="26"/>
      <c r="G10" s="22">
        <v>1000000</v>
      </c>
    </row>
    <row r="11" ht="25" customHeight="1">
</row>
    <row r="12" ht="20" customHeight="1">
      <c r="A12" s="23" t="s">
        <v>456</v>
      </c>
      <c r="B12" s="23"/>
      <c r="C12" s="24" t="s">
        <v>144</v>
      </c>
      <c r="D12" s="24"/>
      <c r="E12" s="24"/>
      <c r="F12" s="24"/>
      <c r="G12" s="24"/>
    </row>
    <row r="13" ht="20" customHeight="1">
      <c r="A13" s="23" t="s">
        <v>457</v>
      </c>
      <c r="B13" s="23"/>
      <c r="C13" s="24" t="s">
        <v>569</v>
      </c>
      <c r="D13" s="24"/>
      <c r="E13" s="24"/>
      <c r="F13" s="24"/>
      <c r="G13" s="24"/>
    </row>
    <row r="14" ht="15" customHeight="1">
</row>
    <row r="15" ht="25" customHeight="1">
      <c r="A15" s="6" t="s">
        <v>631</v>
      </c>
      <c r="B15" s="6"/>
      <c r="C15" s="6"/>
      <c r="D15" s="6"/>
      <c r="E15" s="6"/>
      <c r="F15" s="6"/>
      <c r="G15" s="6"/>
    </row>
    <row r="16" ht="15" customHeight="1">
</row>
    <row r="17" ht="50" customHeight="1">
      <c r="A17" s="10" t="s">
        <v>367</v>
      </c>
      <c r="B17" s="10" t="s">
        <v>625</v>
      </c>
      <c r="C17" s="10"/>
      <c r="D17" s="10" t="s">
        <v>632</v>
      </c>
      <c r="E17" s="10" t="s">
        <v>633</v>
      </c>
      <c r="F17" s="10" t="s">
        <v>634</v>
      </c>
      <c r="G17" s="10" t="s">
        <v>629</v>
      </c>
    </row>
    <row r="18" ht="15" customHeight="1">
      <c r="A18" s="10">
        <v>1</v>
      </c>
      <c r="B18" s="10">
        <v>2</v>
      </c>
      <c r="C18" s="10"/>
      <c r="D18" s="10">
        <v>3</v>
      </c>
      <c r="E18" s="10">
        <v>4</v>
      </c>
      <c r="F18" s="10">
        <v>5</v>
      </c>
      <c r="G18" s="10">
        <v>6</v>
      </c>
    </row>
    <row r="19" ht="40" customHeight="1">
      <c r="A19" s="10" t="s">
        <v>373</v>
      </c>
      <c r="B19" s="11" t="s">
        <v>635</v>
      </c>
      <c r="C19" s="11"/>
      <c r="D19" s="18">
        <v>50</v>
      </c>
      <c r="E19" s="18">
        <v>10</v>
      </c>
      <c r="F19" s="18">
        <v>1000</v>
      </c>
      <c r="G19" s="18">
        <v>500000</v>
      </c>
    </row>
    <row r="20" ht="25" customHeight="1">
      <c r="A20" s="26" t="s">
        <v>555</v>
      </c>
      <c r="B20" s="26"/>
      <c r="C20" s="26"/>
      <c r="D20" s="26"/>
      <c r="E20" s="26"/>
      <c r="F20" s="26"/>
      <c r="G20" s="22">
        <v>500000</v>
      </c>
    </row>
    <row r="21" ht="25" customHeight="1">
</row>
    <row r="22" ht="20" customHeight="1">
      <c r="A22" s="23" t="s">
        <v>456</v>
      </c>
      <c r="B22" s="23"/>
      <c r="C22" s="24" t="s">
        <v>168</v>
      </c>
      <c r="D22" s="24"/>
      <c r="E22" s="24"/>
      <c r="F22" s="24"/>
      <c r="G22" s="24"/>
    </row>
    <row r="23" ht="20" customHeight="1">
      <c r="A23" s="23" t="s">
        <v>457</v>
      </c>
      <c r="B23" s="23"/>
      <c r="C23" s="24" t="s">
        <v>458</v>
      </c>
      <c r="D23" s="24"/>
      <c r="E23" s="24"/>
      <c r="F23" s="24"/>
      <c r="G23" s="24"/>
    </row>
    <row r="24" ht="15" customHeight="1">
</row>
    <row r="25" ht="25" customHeight="1">
      <c r="A25" s="6" t="s">
        <v>636</v>
      </c>
      <c r="B25" s="6"/>
      <c r="C25" s="6"/>
      <c r="D25" s="6"/>
      <c r="E25" s="6"/>
      <c r="F25" s="6"/>
      <c r="G25" s="6"/>
    </row>
    <row r="26" ht="15" customHeight="1">
</row>
    <row r="27" ht="50" customHeight="1">
      <c r="A27" s="10" t="s">
        <v>367</v>
      </c>
      <c r="B27" s="10" t="s">
        <v>625</v>
      </c>
      <c r="C27" s="10"/>
      <c r="D27" s="10" t="s">
        <v>632</v>
      </c>
      <c r="E27" s="10" t="s">
        <v>633</v>
      </c>
      <c r="F27" s="10" t="s">
        <v>634</v>
      </c>
      <c r="G27" s="10" t="s">
        <v>629</v>
      </c>
    </row>
    <row r="28" ht="15" customHeight="1">
      <c r="A28" s="10">
        <v>1</v>
      </c>
      <c r="B28" s="10">
        <v>2</v>
      </c>
      <c r="C28" s="10"/>
      <c r="D28" s="10">
        <v>3</v>
      </c>
      <c r="E28" s="10">
        <v>4</v>
      </c>
      <c r="F28" s="10">
        <v>5</v>
      </c>
      <c r="G28" s="10">
        <v>6</v>
      </c>
    </row>
    <row r="29" ht="40" customHeight="1">
      <c r="A29" s="10" t="s">
        <v>469</v>
      </c>
      <c r="B29" s="11" t="s">
        <v>637</v>
      </c>
      <c r="C29" s="11"/>
      <c r="D29" s="18">
        <v>1</v>
      </c>
      <c r="E29" s="18">
        <v>1</v>
      </c>
      <c r="F29" s="18">
        <v>7793.48</v>
      </c>
      <c r="G29" s="18">
        <v>7793.48</v>
      </c>
    </row>
    <row r="30" ht="25" customHeight="1">
      <c r="A30" s="26" t="s">
        <v>555</v>
      </c>
      <c r="B30" s="26"/>
      <c r="C30" s="26"/>
      <c r="D30" s="26"/>
      <c r="E30" s="26"/>
      <c r="F30" s="26"/>
      <c r="G30" s="22">
        <v>7793.48</v>
      </c>
    </row>
    <row r="31" ht="25" customHeight="1">
</row>
    <row r="32" ht="25" customHeight="1">
      <c r="A32" s="23" t="s">
        <v>456</v>
      </c>
      <c r="B32" s="23"/>
      <c r="C32" s="24"/>
      <c r="D32" s="24"/>
      <c r="E32" s="24"/>
      <c r="F32" s="24"/>
      <c r="G32" s="24"/>
    </row>
    <row r="33" ht="25" customHeight="1">
      <c r="A33" s="23" t="s">
        <v>457</v>
      </c>
      <c r="B33" s="23"/>
      <c r="C33" s="24"/>
      <c r="D33" s="24"/>
      <c r="E33" s="24"/>
      <c r="F33" s="24"/>
      <c r="G33" s="24"/>
    </row>
    <row r="34" ht="15" customHeight="1">
</row>
    <row r="35" ht="50" customHeight="1">
      <c r="A35" s="6" t="s">
        <v>638</v>
      </c>
      <c r="B35" s="6"/>
      <c r="C35" s="6"/>
      <c r="D35" s="6"/>
      <c r="E35" s="6"/>
      <c r="F35" s="6"/>
      <c r="G35" s="6"/>
    </row>
    <row r="36" ht="15" customHeight="1">
</row>
    <row r="37" ht="50" customHeight="1">
      <c r="A37" s="10" t="s">
        <v>367</v>
      </c>
      <c r="B37" s="10" t="s">
        <v>43</v>
      </c>
      <c r="C37" s="10"/>
      <c r="D37" s="10"/>
      <c r="E37" s="10" t="s">
        <v>639</v>
      </c>
      <c r="F37" s="10" t="s">
        <v>640</v>
      </c>
      <c r="G37" s="10" t="s">
        <v>641</v>
      </c>
    </row>
    <row r="38" ht="25" customHeight="1">
      <c r="A38" s="10" t="s">
        <v>55</v>
      </c>
      <c r="B38" s="10" t="s">
        <v>55</v>
      </c>
      <c r="C38" s="10"/>
      <c r="D38" s="10"/>
      <c r="E38" s="10" t="s">
        <v>55</v>
      </c>
      <c r="F38" s="10" t="s">
        <v>55</v>
      </c>
      <c r="G38" s="10" t="s">
        <v>55</v>
      </c>
    </row>
    <row r="39" ht="25" customHeight="1">
</row>
    <row r="40" ht="20" customHeight="1">
      <c r="A40" s="23" t="s">
        <v>456</v>
      </c>
      <c r="B40" s="23"/>
      <c r="C40" s="24" t="s">
        <v>208</v>
      </c>
      <c r="D40" s="24"/>
      <c r="E40" s="24"/>
      <c r="F40" s="24"/>
      <c r="G40" s="24"/>
    </row>
    <row r="41" ht="20" customHeight="1">
      <c r="A41" s="23" t="s">
        <v>457</v>
      </c>
      <c r="B41" s="23"/>
      <c r="C41" s="24" t="s">
        <v>569</v>
      </c>
      <c r="D41" s="24"/>
      <c r="E41" s="24"/>
      <c r="F41" s="24"/>
      <c r="G41" s="24"/>
    </row>
    <row r="42" ht="15" customHeight="1">
</row>
    <row r="43" ht="25" customHeight="1">
      <c r="A43" s="6" t="s">
        <v>642</v>
      </c>
      <c r="B43" s="6"/>
      <c r="C43" s="6"/>
      <c r="D43" s="6"/>
      <c r="E43" s="6"/>
      <c r="F43" s="6"/>
      <c r="G43" s="6"/>
    </row>
    <row r="44" ht="15" customHeight="1">
</row>
    <row r="45" ht="60" customHeight="1">
      <c r="A45" s="10" t="s">
        <v>367</v>
      </c>
      <c r="B45" s="10" t="s">
        <v>625</v>
      </c>
      <c r="C45" s="10"/>
      <c r="D45" s="10"/>
      <c r="E45" s="10" t="s">
        <v>643</v>
      </c>
      <c r="F45" s="10" t="s">
        <v>644</v>
      </c>
      <c r="G45" s="10" t="s">
        <v>645</v>
      </c>
    </row>
    <row r="46" ht="15" customHeight="1">
      <c r="A46" s="10">
        <v>1</v>
      </c>
      <c r="B46" s="10">
        <v>2</v>
      </c>
      <c r="C46" s="10"/>
      <c r="D46" s="10"/>
      <c r="E46" s="10">
        <v>3</v>
      </c>
      <c r="F46" s="10">
        <v>4</v>
      </c>
      <c r="G46" s="10">
        <v>5</v>
      </c>
    </row>
    <row r="47" ht="20" customHeight="1">
      <c r="A47" s="10" t="s">
        <v>472</v>
      </c>
      <c r="B47" s="11" t="s">
        <v>646</v>
      </c>
      <c r="C47" s="11"/>
      <c r="D47" s="11"/>
      <c r="E47" s="18">
        <v>50000</v>
      </c>
      <c r="F47" s="18">
        <v>100</v>
      </c>
      <c r="G47" s="18">
        <v>50000</v>
      </c>
    </row>
    <row r="48" ht="20" customHeight="1">
      <c r="A48" s="10" t="s">
        <v>473</v>
      </c>
      <c r="B48" s="11" t="s">
        <v>647</v>
      </c>
      <c r="C48" s="11"/>
      <c r="D48" s="11"/>
      <c r="E48" s="18">
        <v>160000</v>
      </c>
      <c r="F48" s="18">
        <v>100</v>
      </c>
      <c r="G48" s="18">
        <v>160000</v>
      </c>
    </row>
    <row r="49" ht="25" customHeight="1">
      <c r="A49" s="26" t="s">
        <v>555</v>
      </c>
      <c r="B49" s="26"/>
      <c r="C49" s="26"/>
      <c r="D49" s="26"/>
      <c r="E49" s="26"/>
      <c r="F49" s="26"/>
      <c r="G49" s="22">
        <v>210000</v>
      </c>
    </row>
    <row r="50" ht="25" customHeight="1">
</row>
    <row r="51" ht="20" customHeight="1">
      <c r="A51" s="23" t="s">
        <v>456</v>
      </c>
      <c r="B51" s="23"/>
      <c r="C51" s="24" t="s">
        <v>204</v>
      </c>
      <c r="D51" s="24"/>
      <c r="E51" s="24"/>
      <c r="F51" s="24"/>
      <c r="G51" s="24"/>
    </row>
    <row r="52" ht="20" customHeight="1">
      <c r="A52" s="23" t="s">
        <v>457</v>
      </c>
      <c r="B52" s="23"/>
      <c r="C52" s="24" t="s">
        <v>458</v>
      </c>
      <c r="D52" s="24"/>
      <c r="E52" s="24"/>
      <c r="F52" s="24"/>
      <c r="G52" s="24"/>
    </row>
    <row r="53" ht="15" customHeight="1">
</row>
    <row r="54" ht="25" customHeight="1">
      <c r="A54" s="6" t="s">
        <v>642</v>
      </c>
      <c r="B54" s="6"/>
      <c r="C54" s="6"/>
      <c r="D54" s="6"/>
      <c r="E54" s="6"/>
      <c r="F54" s="6"/>
      <c r="G54" s="6"/>
    </row>
    <row r="55" ht="15" customHeight="1">
</row>
    <row r="56" ht="60" customHeight="1">
      <c r="A56" s="10" t="s">
        <v>367</v>
      </c>
      <c r="B56" s="10" t="s">
        <v>625</v>
      </c>
      <c r="C56" s="10"/>
      <c r="D56" s="10"/>
      <c r="E56" s="10" t="s">
        <v>643</v>
      </c>
      <c r="F56" s="10" t="s">
        <v>644</v>
      </c>
      <c r="G56" s="10" t="s">
        <v>645</v>
      </c>
    </row>
    <row r="57" ht="15" customHeight="1">
      <c r="A57" s="10">
        <v>1</v>
      </c>
      <c r="B57" s="10">
        <v>2</v>
      </c>
      <c r="C57" s="10"/>
      <c r="D57" s="10"/>
      <c r="E57" s="10">
        <v>3</v>
      </c>
      <c r="F57" s="10">
        <v>4</v>
      </c>
      <c r="G57" s="10">
        <v>5</v>
      </c>
    </row>
    <row r="58" ht="20" customHeight="1">
      <c r="A58" s="10" t="s">
        <v>373</v>
      </c>
      <c r="B58" s="11" t="s">
        <v>648</v>
      </c>
      <c r="C58" s="11"/>
      <c r="D58" s="11"/>
      <c r="E58" s="18">
        <v>790287200</v>
      </c>
      <c r="F58" s="18">
        <v>1.5</v>
      </c>
      <c r="G58" s="18">
        <v>11854308</v>
      </c>
    </row>
    <row r="59" ht="20" customHeight="1">
      <c r="A59" s="10" t="s">
        <v>469</v>
      </c>
      <c r="B59" s="11" t="s">
        <v>649</v>
      </c>
      <c r="C59" s="11"/>
      <c r="D59" s="11"/>
      <c r="E59" s="18">
        <v>83636363.63</v>
      </c>
      <c r="F59" s="18">
        <v>2.2</v>
      </c>
      <c r="G59" s="18">
        <v>1840000</v>
      </c>
    </row>
    <row r="60" ht="25" customHeight="1">
      <c r="A60" s="26" t="s">
        <v>555</v>
      </c>
      <c r="B60" s="26"/>
      <c r="C60" s="26"/>
      <c r="D60" s="26"/>
      <c r="E60" s="26"/>
      <c r="F60" s="26"/>
      <c r="G60" s="22">
        <v>13694308</v>
      </c>
    </row>
    <row r="61" ht="25" customHeight="1">
</row>
    <row r="62" ht="20" customHeight="1">
      <c r="A62" s="23" t="s">
        <v>456</v>
      </c>
      <c r="B62" s="23"/>
      <c r="C62" s="24" t="s">
        <v>211</v>
      </c>
      <c r="D62" s="24"/>
      <c r="E62" s="24"/>
      <c r="F62" s="24"/>
      <c r="G62" s="24"/>
    </row>
    <row r="63" ht="20" customHeight="1">
      <c r="A63" s="23" t="s">
        <v>457</v>
      </c>
      <c r="B63" s="23"/>
      <c r="C63" s="24" t="s">
        <v>569</v>
      </c>
      <c r="D63" s="24"/>
      <c r="E63" s="24"/>
      <c r="F63" s="24"/>
      <c r="G63" s="24"/>
    </row>
    <row r="64" ht="15" customHeight="1">
</row>
    <row r="65" ht="25" customHeight="1">
      <c r="A65" s="6" t="s">
        <v>642</v>
      </c>
      <c r="B65" s="6"/>
      <c r="C65" s="6"/>
      <c r="D65" s="6"/>
      <c r="E65" s="6"/>
      <c r="F65" s="6"/>
      <c r="G65" s="6"/>
    </row>
    <row r="66" ht="15" customHeight="1">
</row>
    <row r="67" ht="60" customHeight="1">
      <c r="A67" s="10" t="s">
        <v>367</v>
      </c>
      <c r="B67" s="10" t="s">
        <v>625</v>
      </c>
      <c r="C67" s="10"/>
      <c r="D67" s="10"/>
      <c r="E67" s="10" t="s">
        <v>643</v>
      </c>
      <c r="F67" s="10" t="s">
        <v>644</v>
      </c>
      <c r="G67" s="10" t="s">
        <v>645</v>
      </c>
    </row>
    <row r="68" ht="15" customHeight="1">
      <c r="A68" s="10">
        <v>1</v>
      </c>
      <c r="B68" s="10">
        <v>2</v>
      </c>
      <c r="C68" s="10"/>
      <c r="D68" s="10"/>
      <c r="E68" s="10">
        <v>3</v>
      </c>
      <c r="F68" s="10">
        <v>4</v>
      </c>
      <c r="G68" s="10">
        <v>5</v>
      </c>
    </row>
    <row r="69" ht="60" customHeight="1">
      <c r="A69" s="10" t="s">
        <v>471</v>
      </c>
      <c r="B69" s="11" t="s">
        <v>650</v>
      </c>
      <c r="C69" s="11"/>
      <c r="D69" s="11"/>
      <c r="E69" s="18">
        <v>199999.99</v>
      </c>
      <c r="F69" s="18">
        <v>100</v>
      </c>
      <c r="G69" s="18">
        <v>199999.99</v>
      </c>
    </row>
    <row r="70" ht="25" customHeight="1">
      <c r="A70" s="26" t="s">
        <v>555</v>
      </c>
      <c r="B70" s="26"/>
      <c r="C70" s="26"/>
      <c r="D70" s="26"/>
      <c r="E70" s="26"/>
      <c r="F70" s="26"/>
      <c r="G70" s="22">
        <v>199999.99</v>
      </c>
    </row>
    <row r="71" ht="25" customHeight="1">
</row>
    <row r="72" ht="25" customHeight="1">
      <c r="A72" s="23" t="s">
        <v>456</v>
      </c>
      <c r="B72" s="23"/>
      <c r="C72" s="24"/>
      <c r="D72" s="24"/>
      <c r="E72" s="24"/>
      <c r="F72" s="24"/>
      <c r="G72" s="24"/>
    </row>
    <row r="73" ht="25" customHeight="1">
      <c r="A73" s="23" t="s">
        <v>457</v>
      </c>
      <c r="B73" s="23"/>
      <c r="C73" s="24"/>
      <c r="D73" s="24"/>
      <c r="E73" s="24"/>
      <c r="F73" s="24"/>
      <c r="G73" s="24"/>
    </row>
    <row r="74" ht="15" customHeight="1">
</row>
    <row r="75" ht="25" customHeight="1">
      <c r="A75" s="6" t="s">
        <v>651</v>
      </c>
      <c r="B75" s="6"/>
      <c r="C75" s="6"/>
      <c r="D75" s="6"/>
      <c r="E75" s="6"/>
      <c r="F75" s="6"/>
      <c r="G75" s="6"/>
    </row>
    <row r="76" ht="15" customHeight="1">
</row>
    <row r="77" ht="50" customHeight="1">
      <c r="A77" s="10" t="s">
        <v>367</v>
      </c>
      <c r="B77" s="10" t="s">
        <v>43</v>
      </c>
      <c r="C77" s="10"/>
      <c r="D77" s="10"/>
      <c r="E77" s="10" t="s">
        <v>639</v>
      </c>
      <c r="F77" s="10" t="s">
        <v>640</v>
      </c>
      <c r="G77" s="10" t="s">
        <v>641</v>
      </c>
    </row>
    <row r="78" ht="25" customHeight="1">
      <c r="A78" s="10" t="s">
        <v>55</v>
      </c>
      <c r="B78" s="10" t="s">
        <v>55</v>
      </c>
      <c r="C78" s="10"/>
      <c r="D78" s="10"/>
      <c r="E78" s="10" t="s">
        <v>55</v>
      </c>
      <c r="F78" s="10" t="s">
        <v>55</v>
      </c>
      <c r="G78" s="10" t="s">
        <v>55</v>
      </c>
    </row>
    <row r="79" ht="25" customHeight="1">
</row>
    <row r="80" ht="25" customHeight="1">
      <c r="A80" s="23" t="s">
        <v>456</v>
      </c>
      <c r="B80" s="23"/>
      <c r="C80" s="24"/>
      <c r="D80" s="24"/>
      <c r="E80" s="24"/>
      <c r="F80" s="24"/>
      <c r="G80" s="24"/>
    </row>
    <row r="81" ht="25" customHeight="1">
      <c r="A81" s="23" t="s">
        <v>457</v>
      </c>
      <c r="B81" s="23"/>
      <c r="C81" s="24"/>
      <c r="D81" s="24"/>
      <c r="E81" s="24"/>
      <c r="F81" s="24"/>
      <c r="G81" s="24"/>
    </row>
    <row r="82" ht="15" customHeight="1">
</row>
    <row r="83" ht="25" customHeight="1">
      <c r="A83" s="6" t="s">
        <v>652</v>
      </c>
      <c r="B83" s="6"/>
      <c r="C83" s="6"/>
      <c r="D83" s="6"/>
      <c r="E83" s="6"/>
      <c r="F83" s="6"/>
      <c r="G83" s="6"/>
    </row>
    <row r="84" ht="15" customHeight="1">
</row>
    <row r="85" ht="50" customHeight="1">
      <c r="A85" s="10" t="s">
        <v>367</v>
      </c>
      <c r="B85" s="10" t="s">
        <v>43</v>
      </c>
      <c r="C85" s="10"/>
      <c r="D85" s="10"/>
      <c r="E85" s="10" t="s">
        <v>639</v>
      </c>
      <c r="F85" s="10" t="s">
        <v>640</v>
      </c>
      <c r="G85" s="10" t="s">
        <v>641</v>
      </c>
    </row>
    <row r="86" ht="25" customHeight="1">
      <c r="A86" s="10" t="s">
        <v>55</v>
      </c>
      <c r="B86" s="10" t="s">
        <v>55</v>
      </c>
      <c r="C86" s="10"/>
      <c r="D86" s="10"/>
      <c r="E86" s="10" t="s">
        <v>55</v>
      </c>
      <c r="F86" s="10" t="s">
        <v>55</v>
      </c>
      <c r="G86" s="10" t="s">
        <v>55</v>
      </c>
    </row>
  </sheetData>
  <sheetProtection password="E593" sheet="1" objects="1" scenarios="1"/>
  <mergeCells>
    <mergeCell ref="A2:B2"/>
    <mergeCell ref="C2:G2"/>
    <mergeCell ref="A3:B3"/>
    <mergeCell ref="C3:G3"/>
    <mergeCell ref="A5:G5"/>
    <mergeCell ref="B7:C7"/>
    <mergeCell ref="B8:C8"/>
    <mergeCell ref="B9:C9"/>
    <mergeCell ref="A10:F10"/>
    <mergeCell ref="A12:B12"/>
    <mergeCell ref="C12:G12"/>
    <mergeCell ref="A13:B13"/>
    <mergeCell ref="C13:G13"/>
    <mergeCell ref="A15:G15"/>
    <mergeCell ref="B17:C17"/>
    <mergeCell ref="B18:C18"/>
    <mergeCell ref="B19:C19"/>
    <mergeCell ref="A20:F20"/>
    <mergeCell ref="A22:B22"/>
    <mergeCell ref="C22:G22"/>
    <mergeCell ref="A23:B23"/>
    <mergeCell ref="C23:G23"/>
    <mergeCell ref="A25:G25"/>
    <mergeCell ref="B27:C27"/>
    <mergeCell ref="B28:C28"/>
    <mergeCell ref="B29:C29"/>
    <mergeCell ref="A30:F30"/>
    <mergeCell ref="A32:B32"/>
    <mergeCell ref="C32:G32"/>
    <mergeCell ref="A33:B33"/>
    <mergeCell ref="C33:G33"/>
    <mergeCell ref="A35:G35"/>
    <mergeCell ref="B37:D37"/>
    <mergeCell ref="B38:D38"/>
    <mergeCell ref="A40:B40"/>
    <mergeCell ref="C40:G40"/>
    <mergeCell ref="A41:B41"/>
    <mergeCell ref="C41:G41"/>
    <mergeCell ref="A43:G43"/>
    <mergeCell ref="B45:D45"/>
    <mergeCell ref="B46:D46"/>
    <mergeCell ref="B47:D47"/>
    <mergeCell ref="B48:D48"/>
    <mergeCell ref="A49:F49"/>
    <mergeCell ref="A51:B51"/>
    <mergeCell ref="C51:G51"/>
    <mergeCell ref="A52:B52"/>
    <mergeCell ref="C52:G52"/>
    <mergeCell ref="A54:G54"/>
    <mergeCell ref="B56:D56"/>
    <mergeCell ref="B57:D57"/>
    <mergeCell ref="B58:D58"/>
    <mergeCell ref="B59:D59"/>
    <mergeCell ref="A60:F60"/>
    <mergeCell ref="A62:B62"/>
    <mergeCell ref="C62:G62"/>
    <mergeCell ref="A63:B63"/>
    <mergeCell ref="C63:G63"/>
    <mergeCell ref="A65:G65"/>
    <mergeCell ref="B67:D67"/>
    <mergeCell ref="B68:D68"/>
    <mergeCell ref="B69:D69"/>
    <mergeCell ref="A70:F70"/>
    <mergeCell ref="A72:B72"/>
    <mergeCell ref="C72:G72"/>
    <mergeCell ref="A73:B73"/>
    <mergeCell ref="C73:G73"/>
    <mergeCell ref="A75:G75"/>
    <mergeCell ref="B77:D77"/>
    <mergeCell ref="B78:D78"/>
    <mergeCell ref="A80:B80"/>
    <mergeCell ref="C80:G80"/>
    <mergeCell ref="A81:B81"/>
    <mergeCell ref="C81:G81"/>
    <mergeCell ref="A83:G83"/>
    <mergeCell ref="B85:D85"/>
    <mergeCell ref="B86:D86"/>
  </mergeCells>
  <phoneticPr fontId="0" type="noConversion"/>
  <pageMargins left="0.4" right="0.4" top="0.4" bottom="0.4" header="0.1" footer="0.1"/>
  <pageSetup paperSize="9" fitToHeight="0" orientation="landscape" verticalDpi="0" r:id="rId6"/>
  <headerFooter>
    <oddHeader>&amp;R&amp;R&amp;"Verdana,полужирный" &amp;12 &amp;K00-00924787.O66.301726</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5.28" customWidth="1"/>
    <col min="2" max="2" width="57.30" customWidth="1"/>
    <col min="3" max="7" width="19.10" customWidth="1"/>
  </cols>
  <sheetData>
    <row r="1" ht="25" customHeight="1">
</row>
    <row r="2" ht="30" customHeight="1">
      <c r="A2" s="23" t="s">
        <v>456</v>
      </c>
      <c r="B2" s="23"/>
      <c r="C2" s="24" t="s">
        <v>168</v>
      </c>
      <c r="D2" s="24"/>
      <c r="E2" s="24"/>
      <c r="F2" s="24"/>
      <c r="G2" s="24"/>
    </row>
    <row r="3" ht="30" customHeight="1">
      <c r="A3" s="23" t="s">
        <v>457</v>
      </c>
      <c r="B3" s="23"/>
      <c r="C3" s="24" t="s">
        <v>458</v>
      </c>
      <c r="D3" s="24"/>
      <c r="E3" s="24"/>
      <c r="F3" s="24"/>
      <c r="G3" s="24"/>
    </row>
    <row r="4" ht="15" customHeight="1">
</row>
    <row r="5" ht="50" customHeight="1">
      <c r="A5" s="6" t="s">
        <v>653</v>
      </c>
      <c r="B5" s="6"/>
      <c r="C5" s="6"/>
      <c r="D5" s="6"/>
      <c r="E5" s="6"/>
      <c r="F5" s="6"/>
      <c r="G5" s="6"/>
    </row>
    <row r="6" ht="15" customHeight="1">
</row>
    <row r="7" ht="50" customHeight="1">
      <c r="A7" s="10" t="s">
        <v>43</v>
      </c>
      <c r="B7" s="10"/>
      <c r="C7" s="10"/>
      <c r="D7" s="10"/>
      <c r="E7" s="10" t="s">
        <v>44</v>
      </c>
      <c r="F7" s="10" t="s">
        <v>654</v>
      </c>
      <c r="G7" s="10" t="s">
        <v>655</v>
      </c>
    </row>
    <row r="8" ht="15" customHeight="1">
      <c r="A8" s="10">
        <v>1</v>
      </c>
      <c r="B8" s="10"/>
      <c r="C8" s="10"/>
      <c r="D8" s="10"/>
      <c r="E8" s="10">
        <v>2</v>
      </c>
      <c r="F8" s="10">
        <v>3</v>
      </c>
      <c r="G8" s="10">
        <v>4</v>
      </c>
    </row>
    <row r="9" ht="30" customHeight="1">
      <c r="A9" s="11" t="s">
        <v>656</v>
      </c>
      <c r="B9" s="11"/>
      <c r="C9" s="11"/>
      <c r="D9" s="11"/>
      <c r="E9" s="10" t="s">
        <v>657</v>
      </c>
      <c r="F9" s="10" t="s">
        <v>55</v>
      </c>
      <c r="G9" s="18">
        <f>G10+G11+G12+G14</f>
      </c>
    </row>
    <row r="10" ht="30" customHeight="1">
      <c r="A10" s="11" t="s">
        <v>658</v>
      </c>
      <c r="B10" s="11"/>
      <c r="C10" s="11"/>
      <c r="D10" s="11"/>
      <c r="E10" s="10" t="s">
        <v>659</v>
      </c>
      <c r="F10" s="18">
        <v>259592933.94</v>
      </c>
      <c r="G10" s="18">
        <v>77877880.18</v>
      </c>
    </row>
    <row r="11" ht="30" customHeight="1">
      <c r="A11" s="11" t="s">
        <v>660</v>
      </c>
      <c r="B11" s="11"/>
      <c r="C11" s="11"/>
      <c r="D11" s="11"/>
      <c r="E11" s="10" t="s">
        <v>661</v>
      </c>
      <c r="F11" s="18"/>
      <c r="G11" s="18"/>
    </row>
    <row r="12" ht="30" customHeight="1">
      <c r="A12" s="11" t="s">
        <v>662</v>
      </c>
      <c r="B12" s="11"/>
      <c r="C12" s="11"/>
      <c r="D12" s="11"/>
      <c r="E12" s="10" t="s">
        <v>663</v>
      </c>
      <c r="F12" s="10" t="s">
        <v>55</v>
      </c>
      <c r="G12" s="18"/>
    </row>
    <row r="13" ht="30" customHeight="1">
      <c r="A13" s="11" t="s">
        <v>664</v>
      </c>
      <c r="B13" s="11"/>
      <c r="C13" s="11"/>
      <c r="D13" s="11"/>
      <c r="E13" s="10" t="s">
        <v>665</v>
      </c>
      <c r="F13" s="18"/>
      <c r="G13" s="18"/>
    </row>
    <row r="14" ht="30" customHeight="1">
      <c r="A14" s="11" t="s">
        <v>666</v>
      </c>
      <c r="B14" s="11"/>
      <c r="C14" s="11"/>
      <c r="D14" s="11"/>
      <c r="E14" s="10" t="s">
        <v>667</v>
      </c>
      <c r="F14" s="10" t="s">
        <v>55</v>
      </c>
      <c r="G14" s="18"/>
    </row>
    <row r="15" ht="30" customHeight="1">
      <c r="A15" s="11" t="s">
        <v>664</v>
      </c>
      <c r="B15" s="11"/>
      <c r="C15" s="11"/>
      <c r="D15" s="11"/>
      <c r="E15" s="10" t="s">
        <v>668</v>
      </c>
      <c r="F15" s="18"/>
      <c r="G15" s="18"/>
    </row>
    <row r="16" ht="30" customHeight="1">
      <c r="A16" s="11" t="s">
        <v>669</v>
      </c>
      <c r="B16" s="11"/>
      <c r="C16" s="11"/>
      <c r="D16" s="11"/>
      <c r="E16" s="10" t="s">
        <v>670</v>
      </c>
      <c r="F16" s="10" t="s">
        <v>55</v>
      </c>
      <c r="G16" s="18">
        <f>G17+G18</f>
      </c>
    </row>
    <row r="17" ht="30" customHeight="1">
      <c r="A17" s="11" t="s">
        <v>671</v>
      </c>
      <c r="B17" s="11"/>
      <c r="C17" s="11"/>
      <c r="D17" s="11"/>
      <c r="E17" s="10" t="s">
        <v>672</v>
      </c>
      <c r="F17" s="18">
        <v>259592933.94</v>
      </c>
      <c r="G17" s="18">
        <v>519185.87</v>
      </c>
    </row>
    <row r="18" ht="30" customHeight="1">
      <c r="A18" s="11" t="s">
        <v>673</v>
      </c>
      <c r="B18" s="11"/>
      <c r="C18" s="11"/>
      <c r="D18" s="11"/>
      <c r="E18" s="10" t="s">
        <v>674</v>
      </c>
      <c r="F18" s="18"/>
      <c r="G18" s="18"/>
    </row>
    <row r="19" ht="30" customHeight="1">
      <c r="A19" s="11" t="s">
        <v>675</v>
      </c>
      <c r="B19" s="11"/>
      <c r="C19" s="11"/>
      <c r="D19" s="11"/>
      <c r="E19" s="10" t="s">
        <v>676</v>
      </c>
      <c r="F19" s="10" t="s">
        <v>55</v>
      </c>
      <c r="G19" s="18">
        <f>G20+G21</f>
      </c>
    </row>
    <row r="20" ht="30" customHeight="1">
      <c r="A20" s="11" t="s">
        <v>677</v>
      </c>
      <c r="B20" s="11"/>
      <c r="C20" s="11"/>
      <c r="D20" s="11"/>
      <c r="E20" s="10" t="s">
        <v>678</v>
      </c>
      <c r="F20" s="18"/>
      <c r="G20" s="18"/>
    </row>
    <row r="21" ht="30" customHeight="1">
      <c r="A21" s="11" t="s">
        <v>679</v>
      </c>
      <c r="B21" s="11"/>
      <c r="C21" s="11"/>
      <c r="D21" s="11"/>
      <c r="E21" s="10" t="s">
        <v>680</v>
      </c>
      <c r="F21" s="18"/>
      <c r="G21" s="18"/>
    </row>
    <row r="22" ht="30" customHeight="1">
      <c r="A22" s="10" t="s">
        <v>681</v>
      </c>
      <c r="B22" s="10"/>
      <c r="C22" s="10"/>
      <c r="D22" s="10"/>
      <c r="E22" s="10" t="s">
        <v>55</v>
      </c>
      <c r="F22" s="10" t="s">
        <v>55</v>
      </c>
      <c r="G22" s="18">
        <f>G9+G16+G19</f>
      </c>
    </row>
    <row r="23" ht="25" customHeight="1">
</row>
    <row r="24" ht="30" customHeight="1">
      <c r="A24" s="23" t="s">
        <v>456</v>
      </c>
      <c r="B24" s="23"/>
      <c r="C24" s="24" t="s">
        <v>168</v>
      </c>
      <c r="D24" s="24"/>
      <c r="E24" s="24"/>
      <c r="F24" s="24"/>
      <c r="G24" s="24"/>
    </row>
    <row r="25" ht="30" customHeight="1">
      <c r="A25" s="23" t="s">
        <v>457</v>
      </c>
      <c r="B25" s="23"/>
      <c r="C25" s="24" t="s">
        <v>556</v>
      </c>
      <c r="D25" s="24"/>
      <c r="E25" s="24"/>
      <c r="F25" s="24"/>
      <c r="G25" s="24"/>
    </row>
    <row r="26" ht="15" customHeight="1">
</row>
    <row r="27" ht="50" customHeight="1">
      <c r="A27" s="6" t="s">
        <v>653</v>
      </c>
      <c r="B27" s="6"/>
      <c r="C27" s="6"/>
      <c r="D27" s="6"/>
      <c r="E27" s="6"/>
      <c r="F27" s="6"/>
      <c r="G27" s="6"/>
    </row>
    <row r="28" ht="15" customHeight="1">
</row>
    <row r="29" ht="50" customHeight="1">
      <c r="A29" s="10" t="s">
        <v>43</v>
      </c>
      <c r="B29" s="10"/>
      <c r="C29" s="10"/>
      <c r="D29" s="10"/>
      <c r="E29" s="10" t="s">
        <v>44</v>
      </c>
      <c r="F29" s="10" t="s">
        <v>654</v>
      </c>
      <c r="G29" s="10" t="s">
        <v>655</v>
      </c>
    </row>
    <row r="30" ht="15" customHeight="1">
      <c r="A30" s="10">
        <v>1</v>
      </c>
      <c r="B30" s="10"/>
      <c r="C30" s="10"/>
      <c r="D30" s="10"/>
      <c r="E30" s="10">
        <v>2</v>
      </c>
      <c r="F30" s="10">
        <v>3</v>
      </c>
      <c r="G30" s="10">
        <v>4</v>
      </c>
    </row>
    <row r="31" ht="30" customHeight="1">
      <c r="A31" s="11" t="s">
        <v>656</v>
      </c>
      <c r="B31" s="11"/>
      <c r="C31" s="11"/>
      <c r="D31" s="11"/>
      <c r="E31" s="10" t="s">
        <v>657</v>
      </c>
      <c r="F31" s="10" t="s">
        <v>55</v>
      </c>
      <c r="G31" s="18">
        <f>G32+G33+G34+G36</f>
      </c>
    </row>
    <row r="32" ht="30" customHeight="1">
      <c r="A32" s="11" t="s">
        <v>658</v>
      </c>
      <c r="B32" s="11"/>
      <c r="C32" s="11"/>
      <c r="D32" s="11"/>
      <c r="E32" s="10" t="s">
        <v>659</v>
      </c>
      <c r="F32" s="18">
        <v>26379486.56</v>
      </c>
      <c r="G32" s="18">
        <v>7913845.97</v>
      </c>
    </row>
    <row r="33" ht="30" customHeight="1">
      <c r="A33" s="11" t="s">
        <v>660</v>
      </c>
      <c r="B33" s="11"/>
      <c r="C33" s="11"/>
      <c r="D33" s="11"/>
      <c r="E33" s="10" t="s">
        <v>661</v>
      </c>
      <c r="F33" s="18"/>
      <c r="G33" s="18"/>
    </row>
    <row r="34" ht="30" customHeight="1">
      <c r="A34" s="11" t="s">
        <v>662</v>
      </c>
      <c r="B34" s="11"/>
      <c r="C34" s="11"/>
      <c r="D34" s="11"/>
      <c r="E34" s="10" t="s">
        <v>663</v>
      </c>
      <c r="F34" s="10" t="s">
        <v>55</v>
      </c>
      <c r="G34" s="18"/>
    </row>
    <row r="35" ht="30" customHeight="1">
      <c r="A35" s="11" t="s">
        <v>664</v>
      </c>
      <c r="B35" s="11"/>
      <c r="C35" s="11"/>
      <c r="D35" s="11"/>
      <c r="E35" s="10" t="s">
        <v>665</v>
      </c>
      <c r="F35" s="18"/>
      <c r="G35" s="18"/>
    </row>
    <row r="36" ht="30" customHeight="1">
      <c r="A36" s="11" t="s">
        <v>666</v>
      </c>
      <c r="B36" s="11"/>
      <c r="C36" s="11"/>
      <c r="D36" s="11"/>
      <c r="E36" s="10" t="s">
        <v>667</v>
      </c>
      <c r="F36" s="10" t="s">
        <v>55</v>
      </c>
      <c r="G36" s="18"/>
    </row>
    <row r="37" ht="30" customHeight="1">
      <c r="A37" s="11" t="s">
        <v>664</v>
      </c>
      <c r="B37" s="11"/>
      <c r="C37" s="11"/>
      <c r="D37" s="11"/>
      <c r="E37" s="10" t="s">
        <v>668</v>
      </c>
      <c r="F37" s="18"/>
      <c r="G37" s="18"/>
    </row>
    <row r="38" ht="30" customHeight="1">
      <c r="A38" s="11" t="s">
        <v>669</v>
      </c>
      <c r="B38" s="11"/>
      <c r="C38" s="11"/>
      <c r="D38" s="11"/>
      <c r="E38" s="10" t="s">
        <v>670</v>
      </c>
      <c r="F38" s="10" t="s">
        <v>55</v>
      </c>
      <c r="G38" s="18">
        <f>G39+G40</f>
      </c>
    </row>
    <row r="39" ht="30" customHeight="1">
      <c r="A39" s="11" t="s">
        <v>671</v>
      </c>
      <c r="B39" s="11"/>
      <c r="C39" s="11"/>
      <c r="D39" s="11"/>
      <c r="E39" s="10" t="s">
        <v>672</v>
      </c>
      <c r="F39" s="18">
        <v>26379486.56</v>
      </c>
      <c r="G39" s="18">
        <v>52758.97</v>
      </c>
    </row>
    <row r="40" ht="30" customHeight="1">
      <c r="A40" s="11" t="s">
        <v>673</v>
      </c>
      <c r="B40" s="11"/>
      <c r="C40" s="11"/>
      <c r="D40" s="11"/>
      <c r="E40" s="10" t="s">
        <v>674</v>
      </c>
      <c r="F40" s="18"/>
      <c r="G40" s="18"/>
    </row>
    <row r="41" ht="30" customHeight="1">
      <c r="A41" s="11" t="s">
        <v>675</v>
      </c>
      <c r="B41" s="11"/>
      <c r="C41" s="11"/>
      <c r="D41" s="11"/>
      <c r="E41" s="10" t="s">
        <v>676</v>
      </c>
      <c r="F41" s="10" t="s">
        <v>55</v>
      </c>
      <c r="G41" s="18">
        <f>G42+G43</f>
      </c>
    </row>
    <row r="42" ht="30" customHeight="1">
      <c r="A42" s="11" t="s">
        <v>677</v>
      </c>
      <c r="B42" s="11"/>
      <c r="C42" s="11"/>
      <c r="D42" s="11"/>
      <c r="E42" s="10" t="s">
        <v>678</v>
      </c>
      <c r="F42" s="18"/>
      <c r="G42" s="18"/>
    </row>
    <row r="43" ht="30" customHeight="1">
      <c r="A43" s="11" t="s">
        <v>679</v>
      </c>
      <c r="B43" s="11"/>
      <c r="C43" s="11"/>
      <c r="D43" s="11"/>
      <c r="E43" s="10" t="s">
        <v>680</v>
      </c>
      <c r="F43" s="18"/>
      <c r="G43" s="18"/>
    </row>
    <row r="44" ht="30" customHeight="1">
      <c r="A44" s="10" t="s">
        <v>681</v>
      </c>
      <c r="B44" s="10"/>
      <c r="C44" s="10"/>
      <c r="D44" s="10"/>
      <c r="E44" s="10" t="s">
        <v>55</v>
      </c>
      <c r="F44" s="10" t="s">
        <v>55</v>
      </c>
      <c r="G44" s="18">
        <f>G31+G38+G41</f>
      </c>
    </row>
    <row r="45" ht="25" customHeight="1">
</row>
    <row r="46" ht="30" customHeight="1">
      <c r="A46" s="23" t="s">
        <v>456</v>
      </c>
      <c r="B46" s="23"/>
      <c r="C46" s="24" t="s">
        <v>168</v>
      </c>
      <c r="D46" s="24"/>
      <c r="E46" s="24"/>
      <c r="F46" s="24"/>
      <c r="G46" s="24"/>
    </row>
    <row r="47" ht="30" customHeight="1">
      <c r="A47" s="23" t="s">
        <v>457</v>
      </c>
      <c r="B47" s="23"/>
      <c r="C47" s="24" t="s">
        <v>569</v>
      </c>
      <c r="D47" s="24"/>
      <c r="E47" s="24"/>
      <c r="F47" s="24"/>
      <c r="G47" s="24"/>
    </row>
    <row r="48" ht="15" customHeight="1">
</row>
    <row r="49" ht="50" customHeight="1">
      <c r="A49" s="6" t="s">
        <v>653</v>
      </c>
      <c r="B49" s="6"/>
      <c r="C49" s="6"/>
      <c r="D49" s="6"/>
      <c r="E49" s="6"/>
      <c r="F49" s="6"/>
      <c r="G49" s="6"/>
    </row>
    <row r="50" ht="15" customHeight="1">
</row>
    <row r="51" ht="50" customHeight="1">
      <c r="A51" s="10" t="s">
        <v>43</v>
      </c>
      <c r="B51" s="10"/>
      <c r="C51" s="10"/>
      <c r="D51" s="10"/>
      <c r="E51" s="10" t="s">
        <v>44</v>
      </c>
      <c r="F51" s="10" t="s">
        <v>654</v>
      </c>
      <c r="G51" s="10" t="s">
        <v>655</v>
      </c>
    </row>
    <row r="52" ht="15" customHeight="1">
      <c r="A52" s="10">
        <v>1</v>
      </c>
      <c r="B52" s="10"/>
      <c r="C52" s="10"/>
      <c r="D52" s="10"/>
      <c r="E52" s="10">
        <v>2</v>
      </c>
      <c r="F52" s="10">
        <v>3</v>
      </c>
      <c r="G52" s="10">
        <v>4</v>
      </c>
    </row>
    <row r="53" ht="30" customHeight="1">
      <c r="A53" s="11" t="s">
        <v>656</v>
      </c>
      <c r="B53" s="11"/>
      <c r="C53" s="11"/>
      <c r="D53" s="11"/>
      <c r="E53" s="10" t="s">
        <v>657</v>
      </c>
      <c r="F53" s="10" t="s">
        <v>55</v>
      </c>
      <c r="G53" s="18">
        <f>G54+G55+G56+G58</f>
      </c>
    </row>
    <row r="54" ht="30" customHeight="1">
      <c r="A54" s="11" t="s">
        <v>658</v>
      </c>
      <c r="B54" s="11"/>
      <c r="C54" s="11"/>
      <c r="D54" s="11"/>
      <c r="E54" s="10" t="s">
        <v>659</v>
      </c>
      <c r="F54" s="18">
        <v>69892473.12</v>
      </c>
      <c r="G54" s="18">
        <v>20967741.94</v>
      </c>
    </row>
    <row r="55" ht="30" customHeight="1">
      <c r="A55" s="11" t="s">
        <v>660</v>
      </c>
      <c r="B55" s="11"/>
      <c r="C55" s="11"/>
      <c r="D55" s="11"/>
      <c r="E55" s="10" t="s">
        <v>661</v>
      </c>
      <c r="F55" s="18"/>
      <c r="G55" s="18"/>
    </row>
    <row r="56" ht="30" customHeight="1">
      <c r="A56" s="11" t="s">
        <v>662</v>
      </c>
      <c r="B56" s="11"/>
      <c r="C56" s="11"/>
      <c r="D56" s="11"/>
      <c r="E56" s="10" t="s">
        <v>663</v>
      </c>
      <c r="F56" s="10" t="s">
        <v>55</v>
      </c>
      <c r="G56" s="18"/>
    </row>
    <row r="57" ht="30" customHeight="1">
      <c r="A57" s="11" t="s">
        <v>664</v>
      </c>
      <c r="B57" s="11"/>
      <c r="C57" s="11"/>
      <c r="D57" s="11"/>
      <c r="E57" s="10" t="s">
        <v>665</v>
      </c>
      <c r="F57" s="18"/>
      <c r="G57" s="18"/>
    </row>
    <row r="58" ht="30" customHeight="1">
      <c r="A58" s="11" t="s">
        <v>666</v>
      </c>
      <c r="B58" s="11"/>
      <c r="C58" s="11"/>
      <c r="D58" s="11"/>
      <c r="E58" s="10" t="s">
        <v>667</v>
      </c>
      <c r="F58" s="10" t="s">
        <v>55</v>
      </c>
      <c r="G58" s="18"/>
    </row>
    <row r="59" ht="30" customHeight="1">
      <c r="A59" s="11" t="s">
        <v>664</v>
      </c>
      <c r="B59" s="11"/>
      <c r="C59" s="11"/>
      <c r="D59" s="11"/>
      <c r="E59" s="10" t="s">
        <v>668</v>
      </c>
      <c r="F59" s="18"/>
      <c r="G59" s="18"/>
    </row>
    <row r="60" ht="30" customHeight="1">
      <c r="A60" s="11" t="s">
        <v>669</v>
      </c>
      <c r="B60" s="11"/>
      <c r="C60" s="11"/>
      <c r="D60" s="11"/>
      <c r="E60" s="10" t="s">
        <v>670</v>
      </c>
      <c r="F60" s="10" t="s">
        <v>55</v>
      </c>
      <c r="G60" s="18">
        <f>G61+G62</f>
      </c>
    </row>
    <row r="61" ht="30" customHeight="1">
      <c r="A61" s="11" t="s">
        <v>671</v>
      </c>
      <c r="B61" s="11"/>
      <c r="C61" s="11"/>
      <c r="D61" s="11"/>
      <c r="E61" s="10" t="s">
        <v>672</v>
      </c>
      <c r="F61" s="18">
        <v>69892473.12</v>
      </c>
      <c r="G61" s="18">
        <v>139784.95</v>
      </c>
    </row>
    <row r="62" ht="30" customHeight="1">
      <c r="A62" s="11" t="s">
        <v>673</v>
      </c>
      <c r="B62" s="11"/>
      <c r="C62" s="11"/>
      <c r="D62" s="11"/>
      <c r="E62" s="10" t="s">
        <v>674</v>
      </c>
      <c r="F62" s="18"/>
      <c r="G62" s="18"/>
    </row>
    <row r="63" ht="30" customHeight="1">
      <c r="A63" s="11" t="s">
        <v>675</v>
      </c>
      <c r="B63" s="11"/>
      <c r="C63" s="11"/>
      <c r="D63" s="11"/>
      <c r="E63" s="10" t="s">
        <v>676</v>
      </c>
      <c r="F63" s="10" t="s">
        <v>55</v>
      </c>
      <c r="G63" s="18">
        <f>G64+G65</f>
      </c>
    </row>
    <row r="64" ht="30" customHeight="1">
      <c r="A64" s="11" t="s">
        <v>677</v>
      </c>
      <c r="B64" s="11"/>
      <c r="C64" s="11"/>
      <c r="D64" s="11"/>
      <c r="E64" s="10" t="s">
        <v>678</v>
      </c>
      <c r="F64" s="18"/>
      <c r="G64" s="18"/>
    </row>
    <row r="65" ht="30" customHeight="1">
      <c r="A65" s="11" t="s">
        <v>679</v>
      </c>
      <c r="B65" s="11"/>
      <c r="C65" s="11"/>
      <c r="D65" s="11"/>
      <c r="E65" s="10" t="s">
        <v>680</v>
      </c>
      <c r="F65" s="18"/>
      <c r="G65" s="18"/>
    </row>
    <row r="66" ht="30" customHeight="1">
      <c r="A66" s="10" t="s">
        <v>681</v>
      </c>
      <c r="B66" s="10"/>
      <c r="C66" s="10"/>
      <c r="D66" s="10"/>
      <c r="E66" s="10" t="s">
        <v>55</v>
      </c>
      <c r="F66" s="10" t="s">
        <v>55</v>
      </c>
      <c r="G66" s="18">
        <f>G53+G60+G63</f>
      </c>
    </row>
  </sheetData>
  <sheetProtection password="E593" sheet="1" objects="1" scenarios="1"/>
  <mergeCells>
    <mergeCell ref="A2:B2"/>
    <mergeCell ref="C2:G2"/>
    <mergeCell ref="A3:B3"/>
    <mergeCell ref="C3:G3"/>
    <mergeCell ref="A5:G5"/>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4:B24"/>
    <mergeCell ref="C24:G24"/>
    <mergeCell ref="A25:B25"/>
    <mergeCell ref="C25:G25"/>
    <mergeCell ref="A27:G27"/>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6:B46"/>
    <mergeCell ref="C46:G46"/>
    <mergeCell ref="A47:B47"/>
    <mergeCell ref="C47:G47"/>
    <mergeCell ref="A49:G49"/>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s>
  <phoneticPr fontId="0" type="noConversion"/>
  <pageMargins left="0.4" right="0.4" top="0.4" bottom="0.4" header="0.1" footer="0.1"/>
  <pageSetup paperSize="9" fitToHeight="0" orientation="landscape" verticalDpi="0" r:id="rId7"/>
  <headerFooter>
    <oddHeader>&amp;R&amp;R&amp;"Verdana,полужирный" &amp;12 &amp;K00-00924787.O66.301726</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3.37" customWidth="1"/>
    <col min="2" max="2" width="57.30" customWidth="1"/>
    <col min="3" max="7" width="19.10" customWidth="1"/>
  </cols>
  <sheetData>
    <row r="1" ht="25" customHeight="1">
</row>
    <row r="2" ht="20" customHeight="1">
      <c r="A2" s="23" t="s">
        <v>456</v>
      </c>
      <c r="B2" s="23"/>
      <c r="C2" s="24" t="s">
        <v>274</v>
      </c>
      <c r="D2" s="24"/>
      <c r="E2" s="24"/>
      <c r="F2" s="24"/>
      <c r="G2" s="24"/>
    </row>
    <row r="3" ht="20" customHeight="1">
      <c r="A3" s="23" t="s">
        <v>457</v>
      </c>
      <c r="B3" s="23"/>
      <c r="C3" s="24" t="s">
        <v>569</v>
      </c>
      <c r="D3" s="24"/>
      <c r="E3" s="24"/>
      <c r="F3" s="24"/>
      <c r="G3" s="24"/>
    </row>
    <row r="4" ht="15" customHeight="1">
</row>
    <row r="5" ht="25" customHeight="1">
      <c r="A5" s="6" t="s">
        <v>682</v>
      </c>
      <c r="B5" s="6"/>
      <c r="C5" s="6"/>
      <c r="D5" s="6"/>
      <c r="E5" s="6"/>
      <c r="F5" s="6"/>
      <c r="G5" s="6"/>
    </row>
    <row r="6" ht="15" customHeight="1">
</row>
    <row r="7" ht="50" customHeight="1">
      <c r="A7" s="10" t="s">
        <v>367</v>
      </c>
      <c r="B7" s="10" t="s">
        <v>625</v>
      </c>
      <c r="C7" s="10"/>
      <c r="D7" s="10" t="s">
        <v>683</v>
      </c>
      <c r="E7" s="10" t="s">
        <v>684</v>
      </c>
      <c r="F7" s="10" t="s">
        <v>685</v>
      </c>
      <c r="G7" s="10" t="s">
        <v>686</v>
      </c>
    </row>
    <row r="8" ht="15" customHeight="1">
      <c r="A8" s="10">
        <v>1</v>
      </c>
      <c r="B8" s="10">
        <v>2</v>
      </c>
      <c r="C8" s="10"/>
      <c r="D8" s="10">
        <v>3</v>
      </c>
      <c r="E8" s="10">
        <v>4</v>
      </c>
      <c r="F8" s="10">
        <v>5</v>
      </c>
      <c r="G8" s="10">
        <v>6</v>
      </c>
    </row>
    <row r="9" ht="40" customHeight="1">
      <c r="A9" s="10" t="s">
        <v>501</v>
      </c>
      <c r="B9" s="11" t="s">
        <v>687</v>
      </c>
      <c r="C9" s="11"/>
      <c r="D9" s="10" t="s">
        <v>432</v>
      </c>
      <c r="E9" s="18">
        <v>1</v>
      </c>
      <c r="F9" s="18">
        <v>2122.15</v>
      </c>
      <c r="G9" s="18">
        <v>2122.15</v>
      </c>
    </row>
    <row r="10" ht="40" customHeight="1">
      <c r="A10" s="10" t="s">
        <v>688</v>
      </c>
      <c r="B10" s="11" t="s">
        <v>689</v>
      </c>
      <c r="C10" s="11"/>
      <c r="D10" s="10" t="s">
        <v>690</v>
      </c>
      <c r="E10" s="18">
        <v>12</v>
      </c>
      <c r="F10" s="18">
        <v>4166.6666</v>
      </c>
      <c r="G10" s="18">
        <v>50000</v>
      </c>
    </row>
    <row r="11" ht="40" customHeight="1">
      <c r="A11" s="10" t="s">
        <v>691</v>
      </c>
      <c r="B11" s="11" t="s">
        <v>692</v>
      </c>
      <c r="C11" s="11"/>
      <c r="D11" s="10" t="s">
        <v>690</v>
      </c>
      <c r="E11" s="18">
        <v>12</v>
      </c>
      <c r="F11" s="18">
        <v>8785</v>
      </c>
      <c r="G11" s="18">
        <v>105420</v>
      </c>
    </row>
    <row r="12" ht="40" customHeight="1">
      <c r="A12" s="10" t="s">
        <v>693</v>
      </c>
      <c r="B12" s="11" t="s">
        <v>694</v>
      </c>
      <c r="C12" s="11"/>
      <c r="D12" s="10" t="s">
        <v>690</v>
      </c>
      <c r="E12" s="18">
        <v>12</v>
      </c>
      <c r="F12" s="18">
        <v>7500</v>
      </c>
      <c r="G12" s="18">
        <v>90000</v>
      </c>
    </row>
    <row r="13" ht="40" customHeight="1">
      <c r="A13" s="10" t="s">
        <v>695</v>
      </c>
      <c r="B13" s="11" t="s">
        <v>687</v>
      </c>
      <c r="C13" s="11"/>
      <c r="D13" s="10" t="s">
        <v>690</v>
      </c>
      <c r="E13" s="18">
        <v>10</v>
      </c>
      <c r="F13" s="18">
        <v>7875.285</v>
      </c>
      <c r="G13" s="18">
        <v>78752.85</v>
      </c>
    </row>
    <row r="14" ht="25" customHeight="1">
      <c r="A14" s="26" t="s">
        <v>555</v>
      </c>
      <c r="B14" s="26"/>
      <c r="C14" s="26"/>
      <c r="D14" s="26"/>
      <c r="E14" s="26"/>
      <c r="F14" s="26"/>
      <c r="G14" s="22">
        <f>SUM(G9:G13)</f>
      </c>
    </row>
    <row r="15" ht="25" customHeight="1">
</row>
    <row r="16" ht="20" customHeight="1">
      <c r="A16" s="23" t="s">
        <v>456</v>
      </c>
      <c r="B16" s="23"/>
      <c r="C16" s="24" t="s">
        <v>274</v>
      </c>
      <c r="D16" s="24"/>
      <c r="E16" s="24"/>
      <c r="F16" s="24"/>
      <c r="G16" s="24"/>
    </row>
    <row r="17" ht="20" customHeight="1">
      <c r="A17" s="23" t="s">
        <v>457</v>
      </c>
      <c r="B17" s="23"/>
      <c r="C17" s="24" t="s">
        <v>569</v>
      </c>
      <c r="D17" s="24"/>
      <c r="E17" s="24"/>
      <c r="F17" s="24"/>
      <c r="G17" s="24"/>
    </row>
    <row r="18" ht="15" customHeight="1">
</row>
    <row r="19" ht="25" customHeight="1">
      <c r="A19" s="6" t="s">
        <v>696</v>
      </c>
      <c r="B19" s="6"/>
      <c r="C19" s="6"/>
      <c r="D19" s="6"/>
      <c r="E19" s="6"/>
      <c r="F19" s="6"/>
      <c r="G19" s="6"/>
    </row>
    <row r="20" ht="15" customHeight="1">
</row>
    <row r="21" ht="50" customHeight="1">
      <c r="A21" s="10" t="s">
        <v>367</v>
      </c>
      <c r="B21" s="10" t="s">
        <v>625</v>
      </c>
      <c r="C21" s="10"/>
      <c r="D21" s="10" t="s">
        <v>683</v>
      </c>
      <c r="E21" s="10" t="s">
        <v>684</v>
      </c>
      <c r="F21" s="10" t="s">
        <v>685</v>
      </c>
      <c r="G21" s="10" t="s">
        <v>686</v>
      </c>
    </row>
    <row r="22" ht="15" customHeight="1">
      <c r="A22" s="10">
        <v>1</v>
      </c>
      <c r="B22" s="10">
        <v>2</v>
      </c>
      <c r="C22" s="10"/>
      <c r="D22" s="10">
        <v>3</v>
      </c>
      <c r="E22" s="10">
        <v>4</v>
      </c>
      <c r="F22" s="10">
        <v>5</v>
      </c>
      <c r="G22" s="10">
        <v>6</v>
      </c>
    </row>
    <row r="23" ht="60" customHeight="1">
      <c r="A23" s="10" t="s">
        <v>261</v>
      </c>
      <c r="B23" s="11" t="s">
        <v>697</v>
      </c>
      <c r="C23" s="11"/>
      <c r="D23" s="10" t="s">
        <v>690</v>
      </c>
      <c r="E23" s="18">
        <v>4009.737525</v>
      </c>
      <c r="F23" s="18">
        <v>34.67</v>
      </c>
      <c r="G23" s="18">
        <v>139017.6</v>
      </c>
    </row>
    <row r="24" ht="60" customHeight="1">
      <c r="A24" s="10" t="s">
        <v>274</v>
      </c>
      <c r="B24" s="11" t="s">
        <v>698</v>
      </c>
      <c r="C24" s="11"/>
      <c r="D24" s="10" t="s">
        <v>690</v>
      </c>
      <c r="E24" s="18">
        <v>1989.8602</v>
      </c>
      <c r="F24" s="18">
        <v>834.22</v>
      </c>
      <c r="G24" s="18">
        <v>1659981.18</v>
      </c>
    </row>
    <row r="25" ht="40" customHeight="1">
      <c r="A25" s="10" t="s">
        <v>699</v>
      </c>
      <c r="B25" s="11" t="s">
        <v>700</v>
      </c>
      <c r="C25" s="11"/>
      <c r="D25" s="10" t="s">
        <v>690</v>
      </c>
      <c r="E25" s="18">
        <v>10</v>
      </c>
      <c r="F25" s="18">
        <v>53184.754</v>
      </c>
      <c r="G25" s="18">
        <v>531847.54</v>
      </c>
    </row>
    <row r="26" ht="25" customHeight="1">
      <c r="A26" s="26" t="s">
        <v>555</v>
      </c>
      <c r="B26" s="26"/>
      <c r="C26" s="26"/>
      <c r="D26" s="26"/>
      <c r="E26" s="26"/>
      <c r="F26" s="26"/>
      <c r="G26" s="22">
        <f>SUM(G23:G25)</f>
      </c>
    </row>
    <row r="27" ht="25" customHeight="1">
</row>
    <row r="28" ht="20" customHeight="1">
      <c r="A28" s="23" t="s">
        <v>456</v>
      </c>
      <c r="B28" s="23"/>
      <c r="C28" s="24" t="s">
        <v>274</v>
      </c>
      <c r="D28" s="24"/>
      <c r="E28" s="24"/>
      <c r="F28" s="24"/>
      <c r="G28" s="24"/>
    </row>
    <row r="29" ht="20" customHeight="1">
      <c r="A29" s="23" t="s">
        <v>457</v>
      </c>
      <c r="B29" s="23"/>
      <c r="C29" s="24" t="s">
        <v>569</v>
      </c>
      <c r="D29" s="24"/>
      <c r="E29" s="24"/>
      <c r="F29" s="24"/>
      <c r="G29" s="24"/>
    </row>
    <row r="30" ht="15" customHeight="1">
</row>
    <row r="31" ht="25" customHeight="1">
      <c r="A31" s="6" t="s">
        <v>701</v>
      </c>
      <c r="B31" s="6"/>
      <c r="C31" s="6"/>
      <c r="D31" s="6"/>
      <c r="E31" s="6"/>
      <c r="F31" s="6"/>
      <c r="G31" s="6"/>
    </row>
    <row r="32" ht="15" customHeight="1">
</row>
    <row r="33" ht="50" customHeight="1">
      <c r="A33" s="10" t="s">
        <v>367</v>
      </c>
      <c r="B33" s="10" t="s">
        <v>625</v>
      </c>
      <c r="C33" s="10"/>
      <c r="D33" s="10" t="s">
        <v>683</v>
      </c>
      <c r="E33" s="10" t="s">
        <v>684</v>
      </c>
      <c r="F33" s="10" t="s">
        <v>685</v>
      </c>
      <c r="G33" s="10" t="s">
        <v>686</v>
      </c>
    </row>
    <row r="34" ht="15" customHeight="1">
      <c r="A34" s="10">
        <v>1</v>
      </c>
      <c r="B34" s="10">
        <v>2</v>
      </c>
      <c r="C34" s="10"/>
      <c r="D34" s="10">
        <v>3</v>
      </c>
      <c r="E34" s="10">
        <v>4</v>
      </c>
      <c r="F34" s="10">
        <v>5</v>
      </c>
      <c r="G34" s="10">
        <v>6</v>
      </c>
    </row>
    <row r="35" ht="40" customHeight="1">
      <c r="A35" s="10" t="s">
        <v>702</v>
      </c>
      <c r="B35" s="11" t="s">
        <v>703</v>
      </c>
      <c r="C35" s="11"/>
      <c r="D35" s="10" t="s">
        <v>432</v>
      </c>
      <c r="E35" s="18">
        <v>10</v>
      </c>
      <c r="F35" s="18">
        <v>3332</v>
      </c>
      <c r="G35" s="18">
        <v>33320</v>
      </c>
    </row>
    <row r="36" ht="40" customHeight="1">
      <c r="A36" s="10" t="s">
        <v>554</v>
      </c>
      <c r="B36" s="11" t="s">
        <v>704</v>
      </c>
      <c r="C36" s="11"/>
      <c r="D36" s="10" t="s">
        <v>432</v>
      </c>
      <c r="E36" s="18">
        <v>12</v>
      </c>
      <c r="F36" s="18">
        <v>14000</v>
      </c>
      <c r="G36" s="18">
        <v>168000</v>
      </c>
    </row>
    <row r="37" ht="40" customHeight="1">
      <c r="A37" s="10" t="s">
        <v>559</v>
      </c>
      <c r="B37" s="11" t="s">
        <v>705</v>
      </c>
      <c r="C37" s="11"/>
      <c r="D37" s="10" t="s">
        <v>432</v>
      </c>
      <c r="E37" s="18">
        <v>100</v>
      </c>
      <c r="F37" s="18">
        <v>1476</v>
      </c>
      <c r="G37" s="18">
        <v>147600</v>
      </c>
    </row>
    <row r="38" ht="40" customHeight="1">
      <c r="A38" s="10" t="s">
        <v>565</v>
      </c>
      <c r="B38" s="11" t="s">
        <v>706</v>
      </c>
      <c r="C38" s="11"/>
      <c r="D38" s="10" t="s">
        <v>432</v>
      </c>
      <c r="E38" s="18">
        <v>10</v>
      </c>
      <c r="F38" s="18">
        <v>23400</v>
      </c>
      <c r="G38" s="18">
        <v>234000</v>
      </c>
    </row>
    <row r="39" ht="40" customHeight="1">
      <c r="A39" s="10" t="s">
        <v>707</v>
      </c>
      <c r="B39" s="11" t="s">
        <v>708</v>
      </c>
      <c r="C39" s="11"/>
      <c r="D39" s="10" t="s">
        <v>432</v>
      </c>
      <c r="E39" s="18">
        <v>12</v>
      </c>
      <c r="F39" s="18">
        <v>17492.02</v>
      </c>
      <c r="G39" s="18">
        <v>209904.24</v>
      </c>
    </row>
    <row r="40" ht="40" customHeight="1">
      <c r="A40" s="10" t="s">
        <v>709</v>
      </c>
      <c r="B40" s="11" t="s">
        <v>710</v>
      </c>
      <c r="C40" s="11"/>
      <c r="D40" s="10" t="s">
        <v>432</v>
      </c>
      <c r="E40" s="18">
        <v>10</v>
      </c>
      <c r="F40" s="18">
        <v>27890</v>
      </c>
      <c r="G40" s="18">
        <v>278900</v>
      </c>
    </row>
    <row r="41" ht="40" customHeight="1">
      <c r="A41" s="10" t="s">
        <v>711</v>
      </c>
      <c r="B41" s="11" t="s">
        <v>712</v>
      </c>
      <c r="C41" s="11"/>
      <c r="D41" s="10" t="s">
        <v>432</v>
      </c>
      <c r="E41" s="18">
        <v>1</v>
      </c>
      <c r="F41" s="18">
        <v>927641.18</v>
      </c>
      <c r="G41" s="18">
        <v>927641.18</v>
      </c>
    </row>
    <row r="42" ht="40" customHeight="1">
      <c r="A42" s="10" t="s">
        <v>713</v>
      </c>
      <c r="B42" s="11" t="s">
        <v>712</v>
      </c>
      <c r="C42" s="11"/>
      <c r="D42" s="10" t="s">
        <v>690</v>
      </c>
      <c r="E42" s="18">
        <v>1</v>
      </c>
      <c r="F42" s="18">
        <v>790580.28</v>
      </c>
      <c r="G42" s="18">
        <v>790580.28</v>
      </c>
    </row>
    <row r="43" ht="40" customHeight="1">
      <c r="A43" s="10" t="s">
        <v>714</v>
      </c>
      <c r="B43" s="11" t="s">
        <v>715</v>
      </c>
      <c r="C43" s="11"/>
      <c r="D43" s="10" t="s">
        <v>432</v>
      </c>
      <c r="E43" s="18">
        <v>1</v>
      </c>
      <c r="F43" s="18">
        <v>12000000</v>
      </c>
      <c r="G43" s="18">
        <v>12000000</v>
      </c>
    </row>
    <row r="44" ht="25" customHeight="1">
      <c r="A44" s="26" t="s">
        <v>555</v>
      </c>
      <c r="B44" s="26"/>
      <c r="C44" s="26"/>
      <c r="D44" s="26"/>
      <c r="E44" s="26"/>
      <c r="F44" s="26"/>
      <c r="G44" s="22">
        <f>SUM(G35:G43)</f>
      </c>
    </row>
    <row r="45" ht="25" customHeight="1">
</row>
    <row r="46" ht="20" customHeight="1">
      <c r="A46" s="23" t="s">
        <v>456</v>
      </c>
      <c r="B46" s="23"/>
      <c r="C46" s="24" t="s">
        <v>274</v>
      </c>
      <c r="D46" s="24"/>
      <c r="E46" s="24"/>
      <c r="F46" s="24"/>
      <c r="G46" s="24"/>
    </row>
    <row r="47" ht="20" customHeight="1">
      <c r="A47" s="23" t="s">
        <v>457</v>
      </c>
      <c r="B47" s="23"/>
      <c r="C47" s="24" t="s">
        <v>569</v>
      </c>
      <c r="D47" s="24"/>
      <c r="E47" s="24"/>
      <c r="F47" s="24"/>
      <c r="G47" s="24"/>
    </row>
    <row r="48" ht="15" customHeight="1">
</row>
    <row r="49" ht="25" customHeight="1">
      <c r="A49" s="6" t="s">
        <v>716</v>
      </c>
      <c r="B49" s="6"/>
      <c r="C49" s="6"/>
      <c r="D49" s="6"/>
      <c r="E49" s="6"/>
      <c r="F49" s="6"/>
      <c r="G49" s="6"/>
    </row>
    <row r="50" ht="15" customHeight="1">
</row>
    <row r="51" ht="50" customHeight="1">
      <c r="A51" s="10" t="s">
        <v>367</v>
      </c>
      <c r="B51" s="10" t="s">
        <v>625</v>
      </c>
      <c r="C51" s="10"/>
      <c r="D51" s="10" t="s">
        <v>683</v>
      </c>
      <c r="E51" s="10" t="s">
        <v>684</v>
      </c>
      <c r="F51" s="10" t="s">
        <v>685</v>
      </c>
      <c r="G51" s="10" t="s">
        <v>686</v>
      </c>
    </row>
    <row r="52" ht="15" customHeight="1">
      <c r="A52" s="10">
        <v>1</v>
      </c>
      <c r="B52" s="10">
        <v>2</v>
      </c>
      <c r="C52" s="10"/>
      <c r="D52" s="10">
        <v>3</v>
      </c>
      <c r="E52" s="10">
        <v>4</v>
      </c>
      <c r="F52" s="10">
        <v>5</v>
      </c>
      <c r="G52" s="10">
        <v>6</v>
      </c>
    </row>
    <row r="53" ht="60" customHeight="1">
      <c r="A53" s="10" t="s">
        <v>717</v>
      </c>
      <c r="B53" s="11" t="s">
        <v>718</v>
      </c>
      <c r="C53" s="11"/>
      <c r="D53" s="10" t="s">
        <v>432</v>
      </c>
      <c r="E53" s="18">
        <v>1</v>
      </c>
      <c r="F53" s="18">
        <v>73800</v>
      </c>
      <c r="G53" s="18">
        <v>73800</v>
      </c>
    </row>
    <row r="54" ht="60" customHeight="1">
      <c r="A54" s="10" t="s">
        <v>719</v>
      </c>
      <c r="B54" s="11" t="s">
        <v>720</v>
      </c>
      <c r="C54" s="11"/>
      <c r="D54" s="10" t="s">
        <v>432</v>
      </c>
      <c r="E54" s="18">
        <v>4464</v>
      </c>
      <c r="F54" s="18">
        <v>250</v>
      </c>
      <c r="G54" s="18">
        <v>1116000</v>
      </c>
    </row>
    <row r="55" ht="60" customHeight="1">
      <c r="A55" s="10" t="s">
        <v>721</v>
      </c>
      <c r="B55" s="11" t="s">
        <v>722</v>
      </c>
      <c r="C55" s="11"/>
      <c r="D55" s="10" t="s">
        <v>432</v>
      </c>
      <c r="E55" s="18">
        <v>4464</v>
      </c>
      <c r="F55" s="18">
        <v>250</v>
      </c>
      <c r="G55" s="18">
        <v>1116000</v>
      </c>
    </row>
    <row r="56" ht="60" customHeight="1">
      <c r="A56" s="10" t="s">
        <v>723</v>
      </c>
      <c r="B56" s="11" t="s">
        <v>724</v>
      </c>
      <c r="C56" s="11"/>
      <c r="D56" s="10" t="s">
        <v>432</v>
      </c>
      <c r="E56" s="18">
        <v>4464</v>
      </c>
      <c r="F56" s="18">
        <v>250</v>
      </c>
      <c r="G56" s="18">
        <v>1116000</v>
      </c>
    </row>
    <row r="57" ht="60" customHeight="1">
      <c r="A57" s="10" t="s">
        <v>725</v>
      </c>
      <c r="B57" s="11" t="s">
        <v>726</v>
      </c>
      <c r="C57" s="11"/>
      <c r="D57" s="10" t="s">
        <v>432</v>
      </c>
      <c r="E57" s="18">
        <v>4464</v>
      </c>
      <c r="F57" s="18">
        <v>250</v>
      </c>
      <c r="G57" s="18">
        <v>1116000</v>
      </c>
    </row>
    <row r="58" ht="40" customHeight="1">
      <c r="A58" s="10" t="s">
        <v>727</v>
      </c>
      <c r="B58" s="11" t="s">
        <v>728</v>
      </c>
      <c r="C58" s="11"/>
      <c r="D58" s="10" t="s">
        <v>432</v>
      </c>
      <c r="E58" s="18">
        <v>12</v>
      </c>
      <c r="F58" s="18">
        <v>25000</v>
      </c>
      <c r="G58" s="18">
        <v>300000</v>
      </c>
    </row>
    <row r="59" ht="40" customHeight="1">
      <c r="A59" s="10" t="s">
        <v>727</v>
      </c>
      <c r="B59" s="11" t="s">
        <v>728</v>
      </c>
      <c r="C59" s="11"/>
      <c r="D59" s="10" t="s">
        <v>432</v>
      </c>
      <c r="E59" s="18">
        <v>12</v>
      </c>
      <c r="F59" s="18">
        <v>20000</v>
      </c>
      <c r="G59" s="18">
        <v>240000</v>
      </c>
    </row>
    <row r="60" ht="40" customHeight="1">
      <c r="A60" s="10" t="s">
        <v>729</v>
      </c>
      <c r="B60" s="11" t="s">
        <v>730</v>
      </c>
      <c r="C60" s="11"/>
      <c r="D60" s="10" t="s">
        <v>432</v>
      </c>
      <c r="E60" s="18">
        <v>12</v>
      </c>
      <c r="F60" s="18">
        <v>18000</v>
      </c>
      <c r="G60" s="18">
        <v>216000</v>
      </c>
    </row>
    <row r="61" ht="40" customHeight="1">
      <c r="A61" s="10" t="s">
        <v>731</v>
      </c>
      <c r="B61" s="11" t="s">
        <v>732</v>
      </c>
      <c r="C61" s="11"/>
      <c r="D61" s="10" t="s">
        <v>432</v>
      </c>
      <c r="E61" s="18">
        <v>4</v>
      </c>
      <c r="F61" s="18">
        <v>22000</v>
      </c>
      <c r="G61" s="18">
        <v>88000</v>
      </c>
    </row>
    <row r="62" ht="40" customHeight="1">
      <c r="A62" s="10" t="s">
        <v>733</v>
      </c>
      <c r="B62" s="11" t="s">
        <v>734</v>
      </c>
      <c r="C62" s="11"/>
      <c r="D62" s="10" t="s">
        <v>432</v>
      </c>
      <c r="E62" s="18">
        <v>12</v>
      </c>
      <c r="F62" s="18">
        <v>15650</v>
      </c>
      <c r="G62" s="18">
        <v>187800</v>
      </c>
    </row>
    <row r="63" ht="40" customHeight="1">
      <c r="A63" s="10" t="s">
        <v>735</v>
      </c>
      <c r="B63" s="11" t="s">
        <v>736</v>
      </c>
      <c r="C63" s="11"/>
      <c r="D63" s="10" t="s">
        <v>432</v>
      </c>
      <c r="E63" s="18">
        <v>1</v>
      </c>
      <c r="F63" s="18">
        <v>27000</v>
      </c>
      <c r="G63" s="18">
        <v>27000</v>
      </c>
    </row>
    <row r="64" ht="40" customHeight="1">
      <c r="A64" s="10" t="s">
        <v>737</v>
      </c>
      <c r="B64" s="11" t="s">
        <v>738</v>
      </c>
      <c r="C64" s="11"/>
      <c r="D64" s="10" t="s">
        <v>432</v>
      </c>
      <c r="E64" s="18">
        <v>1</v>
      </c>
      <c r="F64" s="18">
        <v>20000</v>
      </c>
      <c r="G64" s="18">
        <v>20000</v>
      </c>
    </row>
    <row r="65" ht="40" customHeight="1">
      <c r="A65" s="10" t="s">
        <v>739</v>
      </c>
      <c r="B65" s="11" t="s">
        <v>740</v>
      </c>
      <c r="C65" s="11"/>
      <c r="D65" s="10" t="s">
        <v>432</v>
      </c>
      <c r="E65" s="18">
        <v>1</v>
      </c>
      <c r="F65" s="18">
        <v>40530</v>
      </c>
      <c r="G65" s="18">
        <v>40530</v>
      </c>
    </row>
    <row r="66" ht="40" customHeight="1">
      <c r="A66" s="10" t="s">
        <v>741</v>
      </c>
      <c r="B66" s="11" t="s">
        <v>742</v>
      </c>
      <c r="C66" s="11"/>
      <c r="D66" s="10" t="s">
        <v>432</v>
      </c>
      <c r="E66" s="18">
        <v>1</v>
      </c>
      <c r="F66" s="18">
        <v>12000</v>
      </c>
      <c r="G66" s="18">
        <v>12000</v>
      </c>
    </row>
    <row r="67" ht="60" customHeight="1">
      <c r="A67" s="10" t="s">
        <v>743</v>
      </c>
      <c r="B67" s="11" t="s">
        <v>744</v>
      </c>
      <c r="C67" s="11"/>
      <c r="D67" s="10" t="s">
        <v>432</v>
      </c>
      <c r="E67" s="18">
        <v>12</v>
      </c>
      <c r="F67" s="18">
        <v>51250</v>
      </c>
      <c r="G67" s="18">
        <v>615000</v>
      </c>
    </row>
    <row r="68" ht="60" customHeight="1">
      <c r="A68" s="10" t="s">
        <v>71</v>
      </c>
      <c r="B68" s="11" t="s">
        <v>745</v>
      </c>
      <c r="C68" s="11"/>
      <c r="D68" s="10" t="s">
        <v>432</v>
      </c>
      <c r="E68" s="18">
        <v>1</v>
      </c>
      <c r="F68" s="18">
        <v>53300</v>
      </c>
      <c r="G68" s="18">
        <v>53300</v>
      </c>
    </row>
    <row r="69" ht="40" customHeight="1">
      <c r="A69" s="10" t="s">
        <v>746</v>
      </c>
      <c r="B69" s="11" t="s">
        <v>747</v>
      </c>
      <c r="C69" s="11"/>
      <c r="D69" s="10" t="s">
        <v>432</v>
      </c>
      <c r="E69" s="18">
        <v>1</v>
      </c>
      <c r="F69" s="18">
        <v>177933</v>
      </c>
      <c r="G69" s="18">
        <v>177933</v>
      </c>
    </row>
    <row r="70" ht="40" customHeight="1">
      <c r="A70" s="10" t="s">
        <v>748</v>
      </c>
      <c r="B70" s="11" t="s">
        <v>749</v>
      </c>
      <c r="C70" s="11"/>
      <c r="D70" s="10" t="s">
        <v>432</v>
      </c>
      <c r="E70" s="18">
        <v>1</v>
      </c>
      <c r="F70" s="18">
        <v>45474.6</v>
      </c>
      <c r="G70" s="18">
        <v>45474.6</v>
      </c>
    </row>
    <row r="71" ht="40" customHeight="1">
      <c r="A71" s="10" t="s">
        <v>748</v>
      </c>
      <c r="B71" s="11" t="s">
        <v>749</v>
      </c>
      <c r="C71" s="11"/>
      <c r="D71" s="10" t="s">
        <v>432</v>
      </c>
      <c r="E71" s="18">
        <v>1</v>
      </c>
      <c r="F71" s="18">
        <v>15608.94</v>
      </c>
      <c r="G71" s="18">
        <v>15608.94</v>
      </c>
    </row>
    <row r="72" ht="40" customHeight="1">
      <c r="A72" s="10" t="s">
        <v>748</v>
      </c>
      <c r="B72" s="11" t="s">
        <v>749</v>
      </c>
      <c r="C72" s="11"/>
      <c r="D72" s="10" t="s">
        <v>432</v>
      </c>
      <c r="E72" s="18">
        <v>1</v>
      </c>
      <c r="F72" s="18">
        <v>70553.46</v>
      </c>
      <c r="G72" s="18">
        <v>70553.46</v>
      </c>
    </row>
    <row r="73" ht="80" customHeight="1">
      <c r="A73" s="10" t="s">
        <v>97</v>
      </c>
      <c r="B73" s="11" t="s">
        <v>750</v>
      </c>
      <c r="C73" s="11"/>
      <c r="D73" s="10" t="s">
        <v>432</v>
      </c>
      <c r="E73" s="18">
        <v>1</v>
      </c>
      <c r="F73" s="18">
        <v>880443.12</v>
      </c>
      <c r="G73" s="18">
        <v>880443.12</v>
      </c>
    </row>
    <row r="74" ht="80" customHeight="1">
      <c r="A74" s="10" t="s">
        <v>751</v>
      </c>
      <c r="B74" s="11" t="s">
        <v>752</v>
      </c>
      <c r="C74" s="11"/>
      <c r="D74" s="10" t="s">
        <v>690</v>
      </c>
      <c r="E74" s="18">
        <v>1</v>
      </c>
      <c r="F74" s="18">
        <v>763475.2</v>
      </c>
      <c r="G74" s="18">
        <v>763475.2</v>
      </c>
    </row>
    <row r="75" ht="25" customHeight="1">
      <c r="A75" s="26" t="s">
        <v>555</v>
      </c>
      <c r="B75" s="26"/>
      <c r="C75" s="26"/>
      <c r="D75" s="26"/>
      <c r="E75" s="26"/>
      <c r="F75" s="26"/>
      <c r="G75" s="22">
        <f>SUM(G53:G74)</f>
      </c>
    </row>
    <row r="76" ht="25" customHeight="1">
</row>
    <row r="77" ht="20" customHeight="1">
      <c r="A77" s="23" t="s">
        <v>456</v>
      </c>
      <c r="B77" s="23"/>
      <c r="C77" s="24" t="s">
        <v>274</v>
      </c>
      <c r="D77" s="24"/>
      <c r="E77" s="24"/>
      <c r="F77" s="24"/>
      <c r="G77" s="24"/>
    </row>
    <row r="78" ht="20" customHeight="1">
      <c r="A78" s="23" t="s">
        <v>457</v>
      </c>
      <c r="B78" s="23"/>
      <c r="C78" s="24" t="s">
        <v>569</v>
      </c>
      <c r="D78" s="24"/>
      <c r="E78" s="24"/>
      <c r="F78" s="24"/>
      <c r="G78" s="24"/>
    </row>
    <row r="79" ht="15" customHeight="1">
</row>
    <row r="80" ht="25" customHeight="1">
      <c r="A80" s="6" t="s">
        <v>753</v>
      </c>
      <c r="B80" s="6"/>
      <c r="C80" s="6"/>
      <c r="D80" s="6"/>
      <c r="E80" s="6"/>
      <c r="F80" s="6"/>
      <c r="G80" s="6"/>
    </row>
    <row r="81" ht="15" customHeight="1">
</row>
    <row r="82" ht="50" customHeight="1">
      <c r="A82" s="10" t="s">
        <v>367</v>
      </c>
      <c r="B82" s="10" t="s">
        <v>625</v>
      </c>
      <c r="C82" s="10"/>
      <c r="D82" s="10" t="s">
        <v>683</v>
      </c>
      <c r="E82" s="10" t="s">
        <v>684</v>
      </c>
      <c r="F82" s="10" t="s">
        <v>685</v>
      </c>
      <c r="G82" s="10" t="s">
        <v>686</v>
      </c>
    </row>
    <row r="83" ht="15" customHeight="1">
      <c r="A83" s="10">
        <v>1</v>
      </c>
      <c r="B83" s="10">
        <v>2</v>
      </c>
      <c r="C83" s="10"/>
      <c r="D83" s="10">
        <v>3</v>
      </c>
      <c r="E83" s="10">
        <v>4</v>
      </c>
      <c r="F83" s="10">
        <v>5</v>
      </c>
      <c r="G83" s="10">
        <v>6</v>
      </c>
    </row>
    <row r="84" ht="20" customHeight="1">
      <c r="A84" s="10" t="s">
        <v>754</v>
      </c>
      <c r="B84" s="11" t="s">
        <v>755</v>
      </c>
      <c r="C84" s="11"/>
      <c r="D84" s="10" t="s">
        <v>432</v>
      </c>
      <c r="E84" s="18">
        <v>100</v>
      </c>
      <c r="F84" s="18">
        <v>60000</v>
      </c>
      <c r="G84" s="18">
        <v>6000000</v>
      </c>
    </row>
    <row r="85" ht="40" customHeight="1">
      <c r="A85" s="10" t="s">
        <v>756</v>
      </c>
      <c r="B85" s="11" t="s">
        <v>757</v>
      </c>
      <c r="C85" s="11"/>
      <c r="D85" s="10" t="s">
        <v>432</v>
      </c>
      <c r="E85" s="18">
        <v>100</v>
      </c>
      <c r="F85" s="18">
        <v>4510</v>
      </c>
      <c r="G85" s="18">
        <v>451000</v>
      </c>
    </row>
    <row r="86" ht="80" customHeight="1">
      <c r="A86" s="10" t="s">
        <v>758</v>
      </c>
      <c r="B86" s="11" t="s">
        <v>759</v>
      </c>
      <c r="C86" s="11"/>
      <c r="D86" s="10" t="s">
        <v>432</v>
      </c>
      <c r="E86" s="18">
        <v>1000</v>
      </c>
      <c r="F86" s="18">
        <v>70000</v>
      </c>
      <c r="G86" s="18">
        <v>70000000</v>
      </c>
    </row>
    <row r="87" ht="40" customHeight="1">
      <c r="A87" s="10" t="s">
        <v>760</v>
      </c>
      <c r="B87" s="11" t="s">
        <v>761</v>
      </c>
      <c r="C87" s="11"/>
      <c r="D87" s="10" t="s">
        <v>432</v>
      </c>
      <c r="E87" s="18">
        <v>100</v>
      </c>
      <c r="F87" s="18">
        <v>50000</v>
      </c>
      <c r="G87" s="18">
        <v>5000000</v>
      </c>
    </row>
    <row r="88" ht="40" customHeight="1">
      <c r="A88" s="10" t="s">
        <v>762</v>
      </c>
      <c r="B88" s="11" t="s">
        <v>763</v>
      </c>
      <c r="C88" s="11"/>
      <c r="D88" s="10" t="s">
        <v>432</v>
      </c>
      <c r="E88" s="18">
        <v>16</v>
      </c>
      <c r="F88" s="18">
        <v>66187.5</v>
      </c>
      <c r="G88" s="18">
        <v>1059000</v>
      </c>
    </row>
    <row r="89" ht="25" customHeight="1">
      <c r="A89" s="26" t="s">
        <v>555</v>
      </c>
      <c r="B89" s="26"/>
      <c r="C89" s="26"/>
      <c r="D89" s="26"/>
      <c r="E89" s="26"/>
      <c r="F89" s="26"/>
      <c r="G89" s="22">
        <f>SUM(G84:G88)</f>
      </c>
    </row>
    <row r="90" ht="25" customHeight="1">
</row>
    <row r="91" ht="20" customHeight="1">
      <c r="A91" s="23" t="s">
        <v>456</v>
      </c>
      <c r="B91" s="23"/>
      <c r="C91" s="24" t="s">
        <v>274</v>
      </c>
      <c r="D91" s="24"/>
      <c r="E91" s="24"/>
      <c r="F91" s="24"/>
      <c r="G91" s="24"/>
    </row>
    <row r="92" ht="20" customHeight="1">
      <c r="A92" s="23" t="s">
        <v>457</v>
      </c>
      <c r="B92" s="23"/>
      <c r="C92" s="24" t="s">
        <v>569</v>
      </c>
      <c r="D92" s="24"/>
      <c r="E92" s="24"/>
      <c r="F92" s="24"/>
      <c r="G92" s="24"/>
    </row>
    <row r="93" ht="15" customHeight="1">
</row>
    <row r="94" ht="25" customHeight="1">
      <c r="A94" s="6" t="s">
        <v>764</v>
      </c>
      <c r="B94" s="6"/>
      <c r="C94" s="6"/>
      <c r="D94" s="6"/>
      <c r="E94" s="6"/>
      <c r="F94" s="6"/>
      <c r="G94" s="6"/>
    </row>
    <row r="95" ht="15" customHeight="1">
</row>
    <row r="96" ht="50" customHeight="1">
      <c r="A96" s="10" t="s">
        <v>367</v>
      </c>
      <c r="B96" s="10" t="s">
        <v>625</v>
      </c>
      <c r="C96" s="10"/>
      <c r="D96" s="10" t="s">
        <v>683</v>
      </c>
      <c r="E96" s="10" t="s">
        <v>684</v>
      </c>
      <c r="F96" s="10" t="s">
        <v>685</v>
      </c>
      <c r="G96" s="10" t="s">
        <v>686</v>
      </c>
    </row>
    <row r="97" ht="15" customHeight="1">
      <c r="A97" s="10">
        <v>1</v>
      </c>
      <c r="B97" s="10">
        <v>2</v>
      </c>
      <c r="C97" s="10"/>
      <c r="D97" s="10">
        <v>3</v>
      </c>
      <c r="E97" s="10">
        <v>4</v>
      </c>
      <c r="F97" s="10">
        <v>5</v>
      </c>
      <c r="G97" s="10">
        <v>6</v>
      </c>
    </row>
    <row r="98" ht="40" customHeight="1">
      <c r="A98" s="10" t="s">
        <v>765</v>
      </c>
      <c r="B98" s="11" t="s">
        <v>766</v>
      </c>
      <c r="C98" s="11"/>
      <c r="D98" s="10" t="s">
        <v>432</v>
      </c>
      <c r="E98" s="18">
        <v>10</v>
      </c>
      <c r="F98" s="18">
        <v>1050609.271</v>
      </c>
      <c r="G98" s="18">
        <v>10506092.71</v>
      </c>
    </row>
    <row r="99" ht="40" customHeight="1">
      <c r="A99" s="10" t="s">
        <v>225</v>
      </c>
      <c r="B99" s="11" t="s">
        <v>766</v>
      </c>
      <c r="C99" s="11"/>
      <c r="D99" s="10" t="s">
        <v>690</v>
      </c>
      <c r="E99" s="18">
        <v>10</v>
      </c>
      <c r="F99" s="18">
        <v>144725.018</v>
      </c>
      <c r="G99" s="18">
        <v>1447250.18</v>
      </c>
    </row>
    <row r="100" ht="25" customHeight="1">
      <c r="A100" s="26" t="s">
        <v>555</v>
      </c>
      <c r="B100" s="26"/>
      <c r="C100" s="26"/>
      <c r="D100" s="26"/>
      <c r="E100" s="26"/>
      <c r="F100" s="26"/>
      <c r="G100" s="22">
        <f>SUM(G98:G99)</f>
      </c>
    </row>
    <row r="101" ht="25" customHeight="1">
</row>
    <row r="102" ht="20" customHeight="1">
      <c r="A102" s="23" t="s">
        <v>456</v>
      </c>
      <c r="B102" s="23"/>
      <c r="C102" s="24" t="s">
        <v>274</v>
      </c>
      <c r="D102" s="24"/>
      <c r="E102" s="24"/>
      <c r="F102" s="24"/>
      <c r="G102" s="24"/>
    </row>
    <row r="103" ht="20" customHeight="1">
      <c r="A103" s="23" t="s">
        <v>457</v>
      </c>
      <c r="B103" s="23"/>
      <c r="C103" s="24" t="s">
        <v>569</v>
      </c>
      <c r="D103" s="24"/>
      <c r="E103" s="24"/>
      <c r="F103" s="24"/>
      <c r="G103" s="24"/>
    </row>
    <row r="104" ht="15" customHeight="1">
</row>
    <row r="105" ht="25" customHeight="1">
      <c r="A105" s="6" t="s">
        <v>767</v>
      </c>
      <c r="B105" s="6"/>
      <c r="C105" s="6"/>
      <c r="D105" s="6"/>
      <c r="E105" s="6"/>
      <c r="F105" s="6"/>
      <c r="G105" s="6"/>
    </row>
    <row r="106" ht="15" customHeight="1">
</row>
    <row r="107" ht="50" customHeight="1">
      <c r="A107" s="10" t="s">
        <v>367</v>
      </c>
      <c r="B107" s="10" t="s">
        <v>625</v>
      </c>
      <c r="C107" s="10"/>
      <c r="D107" s="10" t="s">
        <v>683</v>
      </c>
      <c r="E107" s="10" t="s">
        <v>684</v>
      </c>
      <c r="F107" s="10" t="s">
        <v>685</v>
      </c>
      <c r="G107" s="10" t="s">
        <v>686</v>
      </c>
    </row>
    <row r="108" ht="15" customHeight="1">
      <c r="A108" s="10">
        <v>1</v>
      </c>
      <c r="B108" s="10">
        <v>2</v>
      </c>
      <c r="C108" s="10"/>
      <c r="D108" s="10">
        <v>3</v>
      </c>
      <c r="E108" s="10">
        <v>4</v>
      </c>
      <c r="F108" s="10">
        <v>5</v>
      </c>
      <c r="G108" s="10">
        <v>6</v>
      </c>
    </row>
    <row r="109" ht="20" customHeight="1">
      <c r="A109" s="10" t="s">
        <v>768</v>
      </c>
      <c r="B109" s="11" t="s">
        <v>769</v>
      </c>
      <c r="C109" s="11"/>
      <c r="D109" s="10" t="s">
        <v>432</v>
      </c>
      <c r="E109" s="18">
        <v>5978.18</v>
      </c>
      <c r="F109" s="18">
        <v>50</v>
      </c>
      <c r="G109" s="18">
        <v>298909</v>
      </c>
    </row>
    <row r="110" ht="20" customHeight="1">
      <c r="A110" s="10" t="s">
        <v>770</v>
      </c>
      <c r="B110" s="11" t="s">
        <v>769</v>
      </c>
      <c r="C110" s="11"/>
      <c r="D110" s="10" t="s">
        <v>690</v>
      </c>
      <c r="E110" s="18">
        <v>3941.82</v>
      </c>
      <c r="F110" s="18">
        <v>50</v>
      </c>
      <c r="G110" s="18">
        <v>197091</v>
      </c>
    </row>
    <row r="111" ht="25" customHeight="1">
      <c r="A111" s="26" t="s">
        <v>555</v>
      </c>
      <c r="B111" s="26"/>
      <c r="C111" s="26"/>
      <c r="D111" s="26"/>
      <c r="E111" s="26"/>
      <c r="F111" s="26"/>
      <c r="G111" s="22">
        <f>SUM(G109:G110)</f>
      </c>
    </row>
    <row r="112" ht="25" customHeight="1">
</row>
    <row r="113" ht="20" customHeight="1">
      <c r="A113" s="23" t="s">
        <v>456</v>
      </c>
      <c r="B113" s="23"/>
      <c r="C113" s="24" t="s">
        <v>274</v>
      </c>
      <c r="D113" s="24"/>
      <c r="E113" s="24"/>
      <c r="F113" s="24"/>
      <c r="G113" s="24"/>
    </row>
    <row r="114" ht="20" customHeight="1">
      <c r="A114" s="23" t="s">
        <v>457</v>
      </c>
      <c r="B114" s="23"/>
      <c r="C114" s="24" t="s">
        <v>569</v>
      </c>
      <c r="D114" s="24"/>
      <c r="E114" s="24"/>
      <c r="F114" s="24"/>
      <c r="G114" s="24"/>
    </row>
    <row r="115" ht="15" customHeight="1">
</row>
    <row r="116" ht="25" customHeight="1">
      <c r="A116" s="6" t="s">
        <v>771</v>
      </c>
      <c r="B116" s="6"/>
      <c r="C116" s="6"/>
      <c r="D116" s="6"/>
      <c r="E116" s="6"/>
      <c r="F116" s="6"/>
      <c r="G116" s="6"/>
    </row>
    <row r="117" ht="15" customHeight="1">
</row>
    <row r="118" ht="50" customHeight="1">
      <c r="A118" s="10" t="s">
        <v>367</v>
      </c>
      <c r="B118" s="10" t="s">
        <v>625</v>
      </c>
      <c r="C118" s="10"/>
      <c r="D118" s="10" t="s">
        <v>683</v>
      </c>
      <c r="E118" s="10" t="s">
        <v>684</v>
      </c>
      <c r="F118" s="10" t="s">
        <v>685</v>
      </c>
      <c r="G118" s="10" t="s">
        <v>686</v>
      </c>
    </row>
    <row r="119" ht="15" customHeight="1">
      <c r="A119" s="10">
        <v>1</v>
      </c>
      <c r="B119" s="10">
        <v>2</v>
      </c>
      <c r="C119" s="10"/>
      <c r="D119" s="10">
        <v>3</v>
      </c>
      <c r="E119" s="10">
        <v>4</v>
      </c>
      <c r="F119" s="10">
        <v>5</v>
      </c>
      <c r="G119" s="10">
        <v>6</v>
      </c>
    </row>
    <row r="120" ht="40" customHeight="1">
      <c r="A120" s="10" t="s">
        <v>772</v>
      </c>
      <c r="B120" s="11" t="s">
        <v>773</v>
      </c>
      <c r="C120" s="11"/>
      <c r="D120" s="10" t="s">
        <v>432</v>
      </c>
      <c r="E120" s="18">
        <v>1</v>
      </c>
      <c r="F120" s="18">
        <v>5.81</v>
      </c>
      <c r="G120" s="18">
        <v>5.81</v>
      </c>
    </row>
    <row r="121" ht="60" customHeight="1">
      <c r="A121" s="10" t="s">
        <v>772</v>
      </c>
      <c r="B121" s="11" t="s">
        <v>774</v>
      </c>
      <c r="C121" s="11"/>
      <c r="D121" s="10" t="s">
        <v>432</v>
      </c>
      <c r="E121" s="18">
        <v>100</v>
      </c>
      <c r="F121" s="18">
        <v>6000</v>
      </c>
      <c r="G121" s="18">
        <v>600000</v>
      </c>
    </row>
    <row r="122" ht="40" customHeight="1">
      <c r="A122" s="10" t="s">
        <v>772</v>
      </c>
      <c r="B122" s="11" t="s">
        <v>775</v>
      </c>
      <c r="C122" s="11"/>
      <c r="D122" s="10" t="s">
        <v>432</v>
      </c>
      <c r="E122" s="18">
        <v>100</v>
      </c>
      <c r="F122" s="18">
        <v>8000</v>
      </c>
      <c r="G122" s="18">
        <v>800000</v>
      </c>
    </row>
    <row r="123" ht="60" customHeight="1">
      <c r="A123" s="10" t="s">
        <v>772</v>
      </c>
      <c r="B123" s="11" t="s">
        <v>776</v>
      </c>
      <c r="C123" s="11"/>
      <c r="D123" s="10" t="s">
        <v>432</v>
      </c>
      <c r="E123" s="18">
        <v>1000</v>
      </c>
      <c r="F123" s="18">
        <v>2242</v>
      </c>
      <c r="G123" s="18">
        <v>2242000</v>
      </c>
    </row>
    <row r="124" ht="25" customHeight="1">
      <c r="A124" s="26" t="s">
        <v>555</v>
      </c>
      <c r="B124" s="26"/>
      <c r="C124" s="26"/>
      <c r="D124" s="26"/>
      <c r="E124" s="26"/>
      <c r="F124" s="26"/>
      <c r="G124" s="22">
        <f>SUM(G120:G123)</f>
      </c>
    </row>
    <row r="125" ht="25" customHeight="1">
</row>
    <row r="126" ht="20" customHeight="1">
      <c r="A126" s="23" t="s">
        <v>456</v>
      </c>
      <c r="B126" s="23"/>
      <c r="C126" s="24" t="s">
        <v>274</v>
      </c>
      <c r="D126" s="24"/>
      <c r="E126" s="24"/>
      <c r="F126" s="24"/>
      <c r="G126" s="24"/>
    </row>
    <row r="127" ht="20" customHeight="1">
      <c r="A127" s="23" t="s">
        <v>457</v>
      </c>
      <c r="B127" s="23"/>
      <c r="C127" s="24" t="s">
        <v>569</v>
      </c>
      <c r="D127" s="24"/>
      <c r="E127" s="24"/>
      <c r="F127" s="24"/>
      <c r="G127" s="24"/>
    </row>
    <row r="128" ht="15" customHeight="1">
</row>
    <row r="129" ht="25" customHeight="1">
      <c r="A129" s="6" t="s">
        <v>777</v>
      </c>
      <c r="B129" s="6"/>
      <c r="C129" s="6"/>
      <c r="D129" s="6"/>
      <c r="E129" s="6"/>
      <c r="F129" s="6"/>
      <c r="G129" s="6"/>
    </row>
    <row r="130" ht="15" customHeight="1">
</row>
    <row r="131" ht="50" customHeight="1">
      <c r="A131" s="10" t="s">
        <v>367</v>
      </c>
      <c r="B131" s="10" t="s">
        <v>625</v>
      </c>
      <c r="C131" s="10"/>
      <c r="D131" s="10" t="s">
        <v>683</v>
      </c>
      <c r="E131" s="10" t="s">
        <v>684</v>
      </c>
      <c r="F131" s="10" t="s">
        <v>685</v>
      </c>
      <c r="G131" s="10" t="s">
        <v>686</v>
      </c>
    </row>
    <row r="132" ht="15" customHeight="1">
      <c r="A132" s="10">
        <v>1</v>
      </c>
      <c r="B132" s="10">
        <v>2</v>
      </c>
      <c r="C132" s="10"/>
      <c r="D132" s="10">
        <v>3</v>
      </c>
      <c r="E132" s="10">
        <v>4</v>
      </c>
      <c r="F132" s="10">
        <v>5</v>
      </c>
      <c r="G132" s="10">
        <v>6</v>
      </c>
    </row>
    <row r="133" ht="20" customHeight="1">
      <c r="A133" s="10" t="s">
        <v>778</v>
      </c>
      <c r="B133" s="11" t="s">
        <v>779</v>
      </c>
      <c r="C133" s="11"/>
      <c r="D133" s="10" t="s">
        <v>432</v>
      </c>
      <c r="E133" s="18">
        <v>100</v>
      </c>
      <c r="F133" s="18">
        <v>2000</v>
      </c>
      <c r="G133" s="18">
        <v>200000</v>
      </c>
    </row>
    <row r="134" ht="25" customHeight="1">
      <c r="A134" s="26" t="s">
        <v>555</v>
      </c>
      <c r="B134" s="26"/>
      <c r="C134" s="26"/>
      <c r="D134" s="26"/>
      <c r="E134" s="26"/>
      <c r="F134" s="26"/>
      <c r="G134" s="22">
        <f>SUM(G133:G133)</f>
      </c>
    </row>
    <row r="135" ht="25" customHeight="1">
</row>
    <row r="136" ht="20" customHeight="1">
      <c r="A136" s="23" t="s">
        <v>456</v>
      </c>
      <c r="B136" s="23"/>
      <c r="C136" s="24" t="s">
        <v>274</v>
      </c>
      <c r="D136" s="24"/>
      <c r="E136" s="24"/>
      <c r="F136" s="24"/>
      <c r="G136" s="24"/>
    </row>
    <row r="137" ht="20" customHeight="1">
      <c r="A137" s="23" t="s">
        <v>457</v>
      </c>
      <c r="B137" s="23"/>
      <c r="C137" s="24" t="s">
        <v>569</v>
      </c>
      <c r="D137" s="24"/>
      <c r="E137" s="24"/>
      <c r="F137" s="24"/>
      <c r="G137" s="24"/>
    </row>
    <row r="138" ht="15" customHeight="1">
</row>
    <row r="139" ht="25" customHeight="1">
      <c r="A139" s="6" t="s">
        <v>780</v>
      </c>
      <c r="B139" s="6"/>
      <c r="C139" s="6"/>
      <c r="D139" s="6"/>
      <c r="E139" s="6"/>
      <c r="F139" s="6"/>
      <c r="G139" s="6"/>
    </row>
    <row r="140" ht="15" customHeight="1">
</row>
    <row r="141" ht="50" customHeight="1">
      <c r="A141" s="10" t="s">
        <v>367</v>
      </c>
      <c r="B141" s="10" t="s">
        <v>625</v>
      </c>
      <c r="C141" s="10"/>
      <c r="D141" s="10" t="s">
        <v>683</v>
      </c>
      <c r="E141" s="10" t="s">
        <v>684</v>
      </c>
      <c r="F141" s="10" t="s">
        <v>685</v>
      </c>
      <c r="G141" s="10" t="s">
        <v>686</v>
      </c>
    </row>
    <row r="142" ht="15" customHeight="1">
      <c r="A142" s="10">
        <v>1</v>
      </c>
      <c r="B142" s="10">
        <v>2</v>
      </c>
      <c r="C142" s="10"/>
      <c r="D142" s="10">
        <v>3</v>
      </c>
      <c r="E142" s="10">
        <v>4</v>
      </c>
      <c r="F142" s="10">
        <v>5</v>
      </c>
      <c r="G142" s="10">
        <v>6</v>
      </c>
    </row>
    <row r="143" ht="40" customHeight="1">
      <c r="A143" s="10" t="s">
        <v>781</v>
      </c>
      <c r="B143" s="11" t="s">
        <v>782</v>
      </c>
      <c r="C143" s="11"/>
      <c r="D143" s="10" t="s">
        <v>432</v>
      </c>
      <c r="E143" s="18">
        <v>100</v>
      </c>
      <c r="F143" s="18">
        <v>44031.964</v>
      </c>
      <c r="G143" s="18">
        <v>4403196.4</v>
      </c>
    </row>
    <row r="144" ht="60" customHeight="1">
      <c r="A144" s="10" t="s">
        <v>783</v>
      </c>
      <c r="B144" s="11" t="s">
        <v>784</v>
      </c>
      <c r="C144" s="11"/>
      <c r="D144" s="10" t="s">
        <v>432</v>
      </c>
      <c r="E144" s="18">
        <v>1000</v>
      </c>
      <c r="F144" s="18">
        <v>30000</v>
      </c>
      <c r="G144" s="18">
        <v>30000000</v>
      </c>
    </row>
    <row r="145" ht="40" customHeight="1">
      <c r="A145" s="10" t="s">
        <v>232</v>
      </c>
      <c r="B145" s="11" t="s">
        <v>782</v>
      </c>
      <c r="C145" s="11"/>
      <c r="D145" s="10" t="s">
        <v>690</v>
      </c>
      <c r="E145" s="18">
        <v>10</v>
      </c>
      <c r="F145" s="18">
        <v>21142.3</v>
      </c>
      <c r="G145" s="18">
        <v>211423</v>
      </c>
    </row>
    <row r="146" ht="25" customHeight="1">
      <c r="A146" s="26" t="s">
        <v>555</v>
      </c>
      <c r="B146" s="26"/>
      <c r="C146" s="26"/>
      <c r="D146" s="26"/>
      <c r="E146" s="26"/>
      <c r="F146" s="26"/>
      <c r="G146" s="22">
        <f>SUM(G143:G145)</f>
      </c>
    </row>
    <row r="147" ht="25" customHeight="1">
</row>
    <row r="148" ht="20" customHeight="1">
      <c r="A148" s="23" t="s">
        <v>456</v>
      </c>
      <c r="B148" s="23"/>
      <c r="C148" s="24" t="s">
        <v>274</v>
      </c>
      <c r="D148" s="24"/>
      <c r="E148" s="24"/>
      <c r="F148" s="24"/>
      <c r="G148" s="24"/>
    </row>
    <row r="149" ht="20" customHeight="1">
      <c r="A149" s="23" t="s">
        <v>457</v>
      </c>
      <c r="B149" s="23"/>
      <c r="C149" s="24" t="s">
        <v>458</v>
      </c>
      <c r="D149" s="24"/>
      <c r="E149" s="24"/>
      <c r="F149" s="24"/>
      <c r="G149" s="24"/>
    </row>
    <row r="150" ht="15" customHeight="1">
</row>
    <row r="151" ht="25" customHeight="1">
      <c r="A151" s="6" t="s">
        <v>682</v>
      </c>
      <c r="B151" s="6"/>
      <c r="C151" s="6"/>
      <c r="D151" s="6"/>
      <c r="E151" s="6"/>
      <c r="F151" s="6"/>
      <c r="G151" s="6"/>
    </row>
    <row r="152" ht="15" customHeight="1">
</row>
    <row r="153" ht="50" customHeight="1">
      <c r="A153" s="10" t="s">
        <v>367</v>
      </c>
      <c r="B153" s="10" t="s">
        <v>625</v>
      </c>
      <c r="C153" s="10"/>
      <c r="D153" s="10" t="s">
        <v>683</v>
      </c>
      <c r="E153" s="10" t="s">
        <v>684</v>
      </c>
      <c r="F153" s="10" t="s">
        <v>685</v>
      </c>
      <c r="G153" s="10" t="s">
        <v>686</v>
      </c>
    </row>
    <row r="154" ht="15" customHeight="1">
      <c r="A154" s="10">
        <v>1</v>
      </c>
      <c r="B154" s="10">
        <v>2</v>
      </c>
      <c r="C154" s="10"/>
      <c r="D154" s="10">
        <v>3</v>
      </c>
      <c r="E154" s="10">
        <v>4</v>
      </c>
      <c r="F154" s="10">
        <v>5</v>
      </c>
      <c r="G154" s="10">
        <v>6</v>
      </c>
    </row>
    <row r="155" ht="40" customHeight="1">
      <c r="A155" s="10" t="s">
        <v>509</v>
      </c>
      <c r="B155" s="11" t="s">
        <v>785</v>
      </c>
      <c r="C155" s="11"/>
      <c r="D155" s="10" t="s">
        <v>432</v>
      </c>
      <c r="E155" s="18">
        <v>1</v>
      </c>
      <c r="F155" s="18">
        <v>964.18</v>
      </c>
      <c r="G155" s="18">
        <v>964.18</v>
      </c>
    </row>
    <row r="156" ht="40" customHeight="1">
      <c r="A156" s="10" t="s">
        <v>283</v>
      </c>
      <c r="B156" s="11" t="s">
        <v>786</v>
      </c>
      <c r="C156" s="11"/>
      <c r="D156" s="10" t="s">
        <v>690</v>
      </c>
      <c r="E156" s="18">
        <v>10</v>
      </c>
      <c r="F156" s="18">
        <v>113236.882</v>
      </c>
      <c r="G156" s="18">
        <v>1132368.82</v>
      </c>
    </row>
    <row r="157" ht="25" customHeight="1">
      <c r="A157" s="26" t="s">
        <v>555</v>
      </c>
      <c r="B157" s="26"/>
      <c r="C157" s="26"/>
      <c r="D157" s="26"/>
      <c r="E157" s="26"/>
      <c r="F157" s="26"/>
      <c r="G157" s="22">
        <f>SUM(G155:G156)</f>
      </c>
    </row>
    <row r="158" ht="25" customHeight="1">
</row>
    <row r="159" ht="20" customHeight="1">
      <c r="A159" s="23" t="s">
        <v>456</v>
      </c>
      <c r="B159" s="23"/>
      <c r="C159" s="24" t="s">
        <v>274</v>
      </c>
      <c r="D159" s="24"/>
      <c r="E159" s="24"/>
      <c r="F159" s="24"/>
      <c r="G159" s="24"/>
    </row>
    <row r="160" ht="20" customHeight="1">
      <c r="A160" s="23" t="s">
        <v>457</v>
      </c>
      <c r="B160" s="23"/>
      <c r="C160" s="24" t="s">
        <v>458</v>
      </c>
      <c r="D160" s="24"/>
      <c r="E160" s="24"/>
      <c r="F160" s="24"/>
      <c r="G160" s="24"/>
    </row>
    <row r="161" ht="15" customHeight="1">
</row>
    <row r="162" ht="25" customHeight="1">
      <c r="A162" s="6" t="s">
        <v>696</v>
      </c>
      <c r="B162" s="6"/>
      <c r="C162" s="6"/>
      <c r="D162" s="6"/>
      <c r="E162" s="6"/>
      <c r="F162" s="6"/>
      <c r="G162" s="6"/>
    </row>
    <row r="163" ht="15" customHeight="1">
</row>
    <row r="164" ht="50" customHeight="1">
      <c r="A164" s="10" t="s">
        <v>367</v>
      </c>
      <c r="B164" s="10" t="s">
        <v>625</v>
      </c>
      <c r="C164" s="10"/>
      <c r="D164" s="10" t="s">
        <v>683</v>
      </c>
      <c r="E164" s="10" t="s">
        <v>684</v>
      </c>
      <c r="F164" s="10" t="s">
        <v>685</v>
      </c>
      <c r="G164" s="10" t="s">
        <v>686</v>
      </c>
    </row>
    <row r="165" ht="15" customHeight="1">
      <c r="A165" s="10">
        <v>1</v>
      </c>
      <c r="B165" s="10">
        <v>2</v>
      </c>
      <c r="C165" s="10"/>
      <c r="D165" s="10">
        <v>3</v>
      </c>
      <c r="E165" s="10">
        <v>4</v>
      </c>
      <c r="F165" s="10">
        <v>5</v>
      </c>
      <c r="G165" s="10">
        <v>6</v>
      </c>
    </row>
    <row r="166" ht="100" customHeight="1">
      <c r="A166" s="10" t="s">
        <v>787</v>
      </c>
      <c r="B166" s="11" t="s">
        <v>788</v>
      </c>
      <c r="C166" s="11"/>
      <c r="D166" s="10" t="s">
        <v>432</v>
      </c>
      <c r="E166" s="18">
        <v>2217.7173125</v>
      </c>
      <c r="F166" s="18">
        <v>800</v>
      </c>
      <c r="G166" s="18">
        <v>1774173.85</v>
      </c>
    </row>
    <row r="167" ht="100" customHeight="1">
      <c r="A167" s="10" t="s">
        <v>286</v>
      </c>
      <c r="B167" s="11" t="s">
        <v>788</v>
      </c>
      <c r="C167" s="11"/>
      <c r="D167" s="10" t="s">
        <v>690</v>
      </c>
      <c r="E167" s="18">
        <v>532.2826875</v>
      </c>
      <c r="F167" s="18">
        <v>800</v>
      </c>
      <c r="G167" s="18">
        <v>425826.15</v>
      </c>
    </row>
    <row r="168" ht="25" customHeight="1">
      <c r="A168" s="26" t="s">
        <v>555</v>
      </c>
      <c r="B168" s="26"/>
      <c r="C168" s="26"/>
      <c r="D168" s="26"/>
      <c r="E168" s="26"/>
      <c r="F168" s="26"/>
      <c r="G168" s="22">
        <f>SUM(G166:G167)</f>
      </c>
    </row>
    <row r="169" ht="25" customHeight="1">
</row>
    <row r="170" ht="20" customHeight="1">
      <c r="A170" s="23" t="s">
        <v>456</v>
      </c>
      <c r="B170" s="23"/>
      <c r="C170" s="24" t="s">
        <v>274</v>
      </c>
      <c r="D170" s="24"/>
      <c r="E170" s="24"/>
      <c r="F170" s="24"/>
      <c r="G170" s="24"/>
    </row>
    <row r="171" ht="20" customHeight="1">
      <c r="A171" s="23" t="s">
        <v>457</v>
      </c>
      <c r="B171" s="23"/>
      <c r="C171" s="24" t="s">
        <v>458</v>
      </c>
      <c r="D171" s="24"/>
      <c r="E171" s="24"/>
      <c r="F171" s="24"/>
      <c r="G171" s="24"/>
    </row>
    <row r="172" ht="15" customHeight="1">
</row>
    <row r="173" ht="25" customHeight="1">
      <c r="A173" s="6" t="s">
        <v>701</v>
      </c>
      <c r="B173" s="6"/>
      <c r="C173" s="6"/>
      <c r="D173" s="6"/>
      <c r="E173" s="6"/>
      <c r="F173" s="6"/>
      <c r="G173" s="6"/>
    </row>
    <row r="174" ht="15" customHeight="1">
</row>
    <row r="175" ht="50" customHeight="1">
      <c r="A175" s="10" t="s">
        <v>367</v>
      </c>
      <c r="B175" s="10" t="s">
        <v>625</v>
      </c>
      <c r="C175" s="10"/>
      <c r="D175" s="10" t="s">
        <v>683</v>
      </c>
      <c r="E175" s="10" t="s">
        <v>684</v>
      </c>
      <c r="F175" s="10" t="s">
        <v>685</v>
      </c>
      <c r="G175" s="10" t="s">
        <v>686</v>
      </c>
    </row>
    <row r="176" ht="15" customHeight="1">
      <c r="A176" s="10">
        <v>1</v>
      </c>
      <c r="B176" s="10">
        <v>2</v>
      </c>
      <c r="C176" s="10"/>
      <c r="D176" s="10">
        <v>3</v>
      </c>
      <c r="E176" s="10">
        <v>4</v>
      </c>
      <c r="F176" s="10">
        <v>5</v>
      </c>
      <c r="G176" s="10">
        <v>6</v>
      </c>
    </row>
    <row r="177" ht="40" customHeight="1">
      <c r="A177" s="10" t="s">
        <v>511</v>
      </c>
      <c r="B177" s="11" t="s">
        <v>789</v>
      </c>
      <c r="C177" s="11"/>
      <c r="D177" s="10" t="s">
        <v>432</v>
      </c>
      <c r="E177" s="18">
        <v>12</v>
      </c>
      <c r="F177" s="18">
        <v>39000</v>
      </c>
      <c r="G177" s="18">
        <v>468000</v>
      </c>
    </row>
    <row r="178" ht="40" customHeight="1">
      <c r="A178" s="10" t="s">
        <v>513</v>
      </c>
      <c r="B178" s="11" t="s">
        <v>790</v>
      </c>
      <c r="C178" s="11"/>
      <c r="D178" s="10" t="s">
        <v>432</v>
      </c>
      <c r="E178" s="18">
        <v>12</v>
      </c>
      <c r="F178" s="18">
        <v>32850</v>
      </c>
      <c r="G178" s="18">
        <v>394200</v>
      </c>
    </row>
    <row r="179" ht="40" customHeight="1">
      <c r="A179" s="10" t="s">
        <v>515</v>
      </c>
      <c r="B179" s="11" t="s">
        <v>791</v>
      </c>
      <c r="C179" s="11"/>
      <c r="D179" s="10" t="s">
        <v>432</v>
      </c>
      <c r="E179" s="18">
        <v>12</v>
      </c>
      <c r="F179" s="18">
        <v>14800</v>
      </c>
      <c r="G179" s="18">
        <v>177600</v>
      </c>
    </row>
    <row r="180" ht="40" customHeight="1">
      <c r="A180" s="10" t="s">
        <v>517</v>
      </c>
      <c r="B180" s="11" t="s">
        <v>792</v>
      </c>
      <c r="C180" s="11"/>
      <c r="D180" s="10" t="s">
        <v>432</v>
      </c>
      <c r="E180" s="18">
        <v>12</v>
      </c>
      <c r="F180" s="18">
        <v>9166.67</v>
      </c>
      <c r="G180" s="18">
        <v>110000.04</v>
      </c>
    </row>
    <row r="181" ht="40" customHeight="1">
      <c r="A181" s="10" t="s">
        <v>521</v>
      </c>
      <c r="B181" s="11" t="s">
        <v>793</v>
      </c>
      <c r="C181" s="11"/>
      <c r="D181" s="10" t="s">
        <v>432</v>
      </c>
      <c r="E181" s="18">
        <v>12</v>
      </c>
      <c r="F181" s="18">
        <v>21176.7</v>
      </c>
      <c r="G181" s="18">
        <v>254120.4</v>
      </c>
    </row>
    <row r="182" ht="40" customHeight="1">
      <c r="A182" s="10" t="s">
        <v>523</v>
      </c>
      <c r="B182" s="11" t="s">
        <v>794</v>
      </c>
      <c r="C182" s="11"/>
      <c r="D182" s="10" t="s">
        <v>432</v>
      </c>
      <c r="E182" s="18">
        <v>12</v>
      </c>
      <c r="F182" s="18">
        <v>20000</v>
      </c>
      <c r="G182" s="18">
        <v>240000</v>
      </c>
    </row>
    <row r="183" ht="40" customHeight="1">
      <c r="A183" s="10" t="s">
        <v>795</v>
      </c>
      <c r="B183" s="11" t="s">
        <v>796</v>
      </c>
      <c r="C183" s="11"/>
      <c r="D183" s="10" t="s">
        <v>432</v>
      </c>
      <c r="E183" s="18">
        <v>1</v>
      </c>
      <c r="F183" s="18">
        <v>15608.94</v>
      </c>
      <c r="G183" s="18">
        <v>15608.94</v>
      </c>
    </row>
    <row r="184" ht="40" customHeight="1">
      <c r="A184" s="10" t="s">
        <v>795</v>
      </c>
      <c r="B184" s="11" t="s">
        <v>796</v>
      </c>
      <c r="C184" s="11"/>
      <c r="D184" s="10" t="s">
        <v>432</v>
      </c>
      <c r="E184" s="18">
        <v>1</v>
      </c>
      <c r="F184" s="18">
        <v>475027.04</v>
      </c>
      <c r="G184" s="18">
        <v>475027.04</v>
      </c>
    </row>
    <row r="185" ht="20" customHeight="1">
      <c r="A185" s="10" t="s">
        <v>264</v>
      </c>
      <c r="B185" s="11" t="s">
        <v>797</v>
      </c>
      <c r="C185" s="11"/>
      <c r="D185" s="10" t="s">
        <v>690</v>
      </c>
      <c r="E185" s="18">
        <v>1</v>
      </c>
      <c r="F185" s="18">
        <v>5970092.86</v>
      </c>
      <c r="G185" s="18">
        <v>5970092.86</v>
      </c>
    </row>
    <row r="186" ht="25" customHeight="1">
      <c r="A186" s="26" t="s">
        <v>555</v>
      </c>
      <c r="B186" s="26"/>
      <c r="C186" s="26"/>
      <c r="D186" s="26"/>
      <c r="E186" s="26"/>
      <c r="F186" s="26"/>
      <c r="G186" s="22">
        <f>SUM(G177:G185)</f>
      </c>
    </row>
    <row r="187" ht="25" customHeight="1">
</row>
    <row r="188" ht="20" customHeight="1">
      <c r="A188" s="23" t="s">
        <v>456</v>
      </c>
      <c r="B188" s="23"/>
      <c r="C188" s="24" t="s">
        <v>274</v>
      </c>
      <c r="D188" s="24"/>
      <c r="E188" s="24"/>
      <c r="F188" s="24"/>
      <c r="G188" s="24"/>
    </row>
    <row r="189" ht="20" customHeight="1">
      <c r="A189" s="23" t="s">
        <v>457</v>
      </c>
      <c r="B189" s="23"/>
      <c r="C189" s="24" t="s">
        <v>458</v>
      </c>
      <c r="D189" s="24"/>
      <c r="E189" s="24"/>
      <c r="F189" s="24"/>
      <c r="G189" s="24"/>
    </row>
    <row r="190" ht="15" customHeight="1">
</row>
    <row r="191" ht="25" customHeight="1">
      <c r="A191" s="6" t="s">
        <v>716</v>
      </c>
      <c r="B191" s="6"/>
      <c r="C191" s="6"/>
      <c r="D191" s="6"/>
      <c r="E191" s="6"/>
      <c r="F191" s="6"/>
      <c r="G191" s="6"/>
    </row>
    <row r="192" ht="15" customHeight="1">
</row>
    <row r="193" ht="50" customHeight="1">
      <c r="A193" s="10" t="s">
        <v>367</v>
      </c>
      <c r="B193" s="10" t="s">
        <v>625</v>
      </c>
      <c r="C193" s="10"/>
      <c r="D193" s="10" t="s">
        <v>683</v>
      </c>
      <c r="E193" s="10" t="s">
        <v>684</v>
      </c>
      <c r="F193" s="10" t="s">
        <v>685</v>
      </c>
      <c r="G193" s="10" t="s">
        <v>686</v>
      </c>
    </row>
    <row r="194" ht="15" customHeight="1">
      <c r="A194" s="10">
        <v>1</v>
      </c>
      <c r="B194" s="10">
        <v>2</v>
      </c>
      <c r="C194" s="10"/>
      <c r="D194" s="10">
        <v>3</v>
      </c>
      <c r="E194" s="10">
        <v>4</v>
      </c>
      <c r="F194" s="10">
        <v>5</v>
      </c>
      <c r="G194" s="10">
        <v>6</v>
      </c>
    </row>
    <row r="195" ht="60" customHeight="1">
      <c r="A195" s="10" t="s">
        <v>539</v>
      </c>
      <c r="B195" s="11" t="s">
        <v>798</v>
      </c>
      <c r="C195" s="11"/>
      <c r="D195" s="10" t="s">
        <v>432</v>
      </c>
      <c r="E195" s="18">
        <v>12</v>
      </c>
      <c r="F195" s="18">
        <v>25818</v>
      </c>
      <c r="G195" s="18">
        <v>309816</v>
      </c>
    </row>
    <row r="196" ht="40" customHeight="1">
      <c r="A196" s="10" t="s">
        <v>543</v>
      </c>
      <c r="B196" s="11" t="s">
        <v>799</v>
      </c>
      <c r="C196" s="11"/>
      <c r="D196" s="10" t="s">
        <v>432</v>
      </c>
      <c r="E196" s="18">
        <v>1000</v>
      </c>
      <c r="F196" s="18">
        <v>59.1022</v>
      </c>
      <c r="G196" s="18">
        <v>59102.2</v>
      </c>
    </row>
    <row r="197" ht="40" customHeight="1">
      <c r="A197" s="10" t="s">
        <v>549</v>
      </c>
      <c r="B197" s="11" t="s">
        <v>800</v>
      </c>
      <c r="C197" s="11"/>
      <c r="D197" s="10" t="s">
        <v>432</v>
      </c>
      <c r="E197" s="18">
        <v>100</v>
      </c>
      <c r="F197" s="18">
        <v>71449.04</v>
      </c>
      <c r="G197" s="18">
        <v>7144904</v>
      </c>
    </row>
    <row r="198" ht="40" customHeight="1">
      <c r="A198" s="10" t="s">
        <v>552</v>
      </c>
      <c r="B198" s="11" t="s">
        <v>801</v>
      </c>
      <c r="C198" s="11"/>
      <c r="D198" s="10" t="s">
        <v>432</v>
      </c>
      <c r="E198" s="18">
        <v>1</v>
      </c>
      <c r="F198" s="18">
        <v>80000</v>
      </c>
      <c r="G198" s="18">
        <v>80000</v>
      </c>
    </row>
    <row r="199" ht="40" customHeight="1">
      <c r="A199" s="10" t="s">
        <v>574</v>
      </c>
      <c r="B199" s="11" t="s">
        <v>802</v>
      </c>
      <c r="C199" s="11"/>
      <c r="D199" s="10" t="s">
        <v>432</v>
      </c>
      <c r="E199" s="18">
        <v>1000</v>
      </c>
      <c r="F199" s="18">
        <v>32</v>
      </c>
      <c r="G199" s="18">
        <v>32000</v>
      </c>
    </row>
    <row r="200" ht="40" customHeight="1">
      <c r="A200" s="10" t="s">
        <v>574</v>
      </c>
      <c r="B200" s="11" t="s">
        <v>802</v>
      </c>
      <c r="C200" s="11"/>
      <c r="D200" s="10" t="s">
        <v>432</v>
      </c>
      <c r="E200" s="18">
        <v>300</v>
      </c>
      <c r="F200" s="18">
        <v>28.33</v>
      </c>
      <c r="G200" s="18">
        <v>8499</v>
      </c>
    </row>
    <row r="201" ht="40" customHeight="1">
      <c r="A201" s="10" t="s">
        <v>574</v>
      </c>
      <c r="B201" s="11" t="s">
        <v>802</v>
      </c>
      <c r="C201" s="11"/>
      <c r="D201" s="10" t="s">
        <v>432</v>
      </c>
      <c r="E201" s="18">
        <v>1000</v>
      </c>
      <c r="F201" s="18">
        <v>20.6</v>
      </c>
      <c r="G201" s="18">
        <v>20600</v>
      </c>
    </row>
    <row r="202" ht="40" customHeight="1">
      <c r="A202" s="10" t="s">
        <v>574</v>
      </c>
      <c r="B202" s="11" t="s">
        <v>802</v>
      </c>
      <c r="C202" s="11"/>
      <c r="D202" s="10" t="s">
        <v>432</v>
      </c>
      <c r="E202" s="18">
        <v>500</v>
      </c>
      <c r="F202" s="18">
        <v>35.66</v>
      </c>
      <c r="G202" s="18">
        <v>17830</v>
      </c>
    </row>
    <row r="203" ht="40" customHeight="1">
      <c r="A203" s="10" t="s">
        <v>803</v>
      </c>
      <c r="B203" s="11" t="s">
        <v>804</v>
      </c>
      <c r="C203" s="11"/>
      <c r="D203" s="10" t="s">
        <v>432</v>
      </c>
      <c r="E203" s="18">
        <v>12</v>
      </c>
      <c r="F203" s="18">
        <v>14000</v>
      </c>
      <c r="G203" s="18">
        <v>168000</v>
      </c>
    </row>
    <row r="204" ht="20" customHeight="1">
      <c r="A204" s="10" t="s">
        <v>805</v>
      </c>
      <c r="B204" s="11" t="s">
        <v>806</v>
      </c>
      <c r="C204" s="11"/>
      <c r="D204" s="10" t="s">
        <v>432</v>
      </c>
      <c r="E204" s="18">
        <v>1</v>
      </c>
      <c r="F204" s="18">
        <v>120000</v>
      </c>
      <c r="G204" s="18">
        <v>120000</v>
      </c>
    </row>
    <row r="205" ht="40" customHeight="1">
      <c r="A205" s="10" t="s">
        <v>153</v>
      </c>
      <c r="B205" s="11" t="s">
        <v>807</v>
      </c>
      <c r="C205" s="11"/>
      <c r="D205" s="10" t="s">
        <v>690</v>
      </c>
      <c r="E205" s="18">
        <v>210816</v>
      </c>
      <c r="F205" s="18">
        <v>170</v>
      </c>
      <c r="G205" s="18">
        <v>35838720</v>
      </c>
    </row>
    <row r="206" ht="40" customHeight="1">
      <c r="A206" s="10" t="s">
        <v>293</v>
      </c>
      <c r="B206" s="11" t="s">
        <v>800</v>
      </c>
      <c r="C206" s="11"/>
      <c r="D206" s="10" t="s">
        <v>690</v>
      </c>
      <c r="E206" s="18">
        <v>100</v>
      </c>
      <c r="F206" s="18">
        <v>21325.288</v>
      </c>
      <c r="G206" s="18">
        <v>2132528.8</v>
      </c>
    </row>
    <row r="207" ht="40" customHeight="1">
      <c r="A207" s="10" t="s">
        <v>808</v>
      </c>
      <c r="B207" s="11" t="s">
        <v>809</v>
      </c>
      <c r="C207" s="11"/>
      <c r="D207" s="10" t="s">
        <v>690</v>
      </c>
      <c r="E207" s="18">
        <v>12</v>
      </c>
      <c r="F207" s="18">
        <v>89000</v>
      </c>
      <c r="G207" s="18">
        <v>1068000</v>
      </c>
    </row>
    <row r="208" ht="25" customHeight="1">
      <c r="A208" s="26" t="s">
        <v>555</v>
      </c>
      <c r="B208" s="26"/>
      <c r="C208" s="26"/>
      <c r="D208" s="26"/>
      <c r="E208" s="26"/>
      <c r="F208" s="26"/>
      <c r="G208" s="22">
        <f>SUM(G195:G207)</f>
      </c>
    </row>
    <row r="209" ht="25" customHeight="1">
</row>
    <row r="210" ht="20" customHeight="1">
      <c r="A210" s="23" t="s">
        <v>456</v>
      </c>
      <c r="B210" s="23"/>
      <c r="C210" s="24" t="s">
        <v>274</v>
      </c>
      <c r="D210" s="24"/>
      <c r="E210" s="24"/>
      <c r="F210" s="24"/>
      <c r="G210" s="24"/>
    </row>
    <row r="211" ht="20" customHeight="1">
      <c r="A211" s="23" t="s">
        <v>457</v>
      </c>
      <c r="B211" s="23"/>
      <c r="C211" s="24" t="s">
        <v>458</v>
      </c>
      <c r="D211" s="24"/>
      <c r="E211" s="24"/>
      <c r="F211" s="24"/>
      <c r="G211" s="24"/>
    </row>
    <row r="212" ht="15" customHeight="1">
</row>
    <row r="213" ht="25" customHeight="1">
      <c r="A213" s="6" t="s">
        <v>753</v>
      </c>
      <c r="B213" s="6"/>
      <c r="C213" s="6"/>
      <c r="D213" s="6"/>
      <c r="E213" s="6"/>
      <c r="F213" s="6"/>
      <c r="G213" s="6"/>
    </row>
    <row r="214" ht="15" customHeight="1">
</row>
    <row r="215" ht="50" customHeight="1">
      <c r="A215" s="10" t="s">
        <v>367</v>
      </c>
      <c r="B215" s="10" t="s">
        <v>625</v>
      </c>
      <c r="C215" s="10"/>
      <c r="D215" s="10" t="s">
        <v>683</v>
      </c>
      <c r="E215" s="10" t="s">
        <v>684</v>
      </c>
      <c r="F215" s="10" t="s">
        <v>685</v>
      </c>
      <c r="G215" s="10" t="s">
        <v>686</v>
      </c>
    </row>
    <row r="216" ht="15" customHeight="1">
      <c r="A216" s="10">
        <v>1</v>
      </c>
      <c r="B216" s="10">
        <v>2</v>
      </c>
      <c r="C216" s="10"/>
      <c r="D216" s="10">
        <v>3</v>
      </c>
      <c r="E216" s="10">
        <v>4</v>
      </c>
      <c r="F216" s="10">
        <v>5</v>
      </c>
      <c r="G216" s="10">
        <v>6</v>
      </c>
    </row>
    <row r="217" ht="60" customHeight="1">
      <c r="A217" s="10" t="s">
        <v>331</v>
      </c>
      <c r="B217" s="11" t="s">
        <v>810</v>
      </c>
      <c r="C217" s="11"/>
      <c r="D217" s="10" t="s">
        <v>432</v>
      </c>
      <c r="E217" s="18">
        <v>100</v>
      </c>
      <c r="F217" s="18">
        <v>50000</v>
      </c>
      <c r="G217" s="18">
        <v>5000000</v>
      </c>
    </row>
    <row r="218" ht="25" customHeight="1">
      <c r="A218" s="26" t="s">
        <v>555</v>
      </c>
      <c r="B218" s="26"/>
      <c r="C218" s="26"/>
      <c r="D218" s="26"/>
      <c r="E218" s="26"/>
      <c r="F218" s="26"/>
      <c r="G218" s="22">
        <f>SUM(G217:G217)</f>
      </c>
    </row>
    <row r="219" ht="25" customHeight="1">
</row>
    <row r="220" ht="20" customHeight="1">
      <c r="A220" s="23" t="s">
        <v>456</v>
      </c>
      <c r="B220" s="23"/>
      <c r="C220" s="24" t="s">
        <v>274</v>
      </c>
      <c r="D220" s="24"/>
      <c r="E220" s="24"/>
      <c r="F220" s="24"/>
      <c r="G220" s="24"/>
    </row>
    <row r="221" ht="20" customHeight="1">
      <c r="A221" s="23" t="s">
        <v>457</v>
      </c>
      <c r="B221" s="23"/>
      <c r="C221" s="24" t="s">
        <v>458</v>
      </c>
      <c r="D221" s="24"/>
      <c r="E221" s="24"/>
      <c r="F221" s="24"/>
      <c r="G221" s="24"/>
    </row>
    <row r="222" ht="15" customHeight="1">
</row>
    <row r="223" ht="25" customHeight="1">
      <c r="A223" s="6" t="s">
        <v>767</v>
      </c>
      <c r="B223" s="6"/>
      <c r="C223" s="6"/>
      <c r="D223" s="6"/>
      <c r="E223" s="6"/>
      <c r="F223" s="6"/>
      <c r="G223" s="6"/>
    </row>
    <row r="224" ht="15" customHeight="1">
</row>
    <row r="225" ht="50" customHeight="1">
      <c r="A225" s="10" t="s">
        <v>367</v>
      </c>
      <c r="B225" s="10" t="s">
        <v>625</v>
      </c>
      <c r="C225" s="10"/>
      <c r="D225" s="10" t="s">
        <v>683</v>
      </c>
      <c r="E225" s="10" t="s">
        <v>684</v>
      </c>
      <c r="F225" s="10" t="s">
        <v>685</v>
      </c>
      <c r="G225" s="10" t="s">
        <v>686</v>
      </c>
    </row>
    <row r="226" ht="15" customHeight="1">
      <c r="A226" s="10">
        <v>1</v>
      </c>
      <c r="B226" s="10">
        <v>2</v>
      </c>
      <c r="C226" s="10"/>
      <c r="D226" s="10">
        <v>3</v>
      </c>
      <c r="E226" s="10">
        <v>4</v>
      </c>
      <c r="F226" s="10">
        <v>5</v>
      </c>
      <c r="G226" s="10">
        <v>6</v>
      </c>
    </row>
    <row r="227" ht="40" customHeight="1">
      <c r="A227" s="10" t="s">
        <v>593</v>
      </c>
      <c r="B227" s="11" t="s">
        <v>811</v>
      </c>
      <c r="C227" s="11"/>
      <c r="D227" s="10" t="s">
        <v>432</v>
      </c>
      <c r="E227" s="18">
        <v>5000</v>
      </c>
      <c r="F227" s="18">
        <v>41.591526</v>
      </c>
      <c r="G227" s="18">
        <v>207957.63</v>
      </c>
    </row>
    <row r="228" ht="40" customHeight="1">
      <c r="A228" s="10" t="s">
        <v>812</v>
      </c>
      <c r="B228" s="11" t="s">
        <v>813</v>
      </c>
      <c r="C228" s="11"/>
      <c r="D228" s="10" t="s">
        <v>690</v>
      </c>
      <c r="E228" s="18">
        <v>5020.481</v>
      </c>
      <c r="F228" s="18">
        <v>46.5</v>
      </c>
      <c r="G228" s="18">
        <v>233452.37</v>
      </c>
    </row>
    <row r="229" ht="40" customHeight="1">
      <c r="A229" s="10" t="s">
        <v>814</v>
      </c>
      <c r="B229" s="11" t="s">
        <v>815</v>
      </c>
      <c r="C229" s="11"/>
      <c r="D229" s="10" t="s">
        <v>690</v>
      </c>
      <c r="E229" s="18">
        <v>38928</v>
      </c>
      <c r="F229" s="18">
        <v>50</v>
      </c>
      <c r="G229" s="18">
        <v>1946400</v>
      </c>
    </row>
    <row r="230" ht="25" customHeight="1">
      <c r="A230" s="26" t="s">
        <v>555</v>
      </c>
      <c r="B230" s="26"/>
      <c r="C230" s="26"/>
      <c r="D230" s="26"/>
      <c r="E230" s="26"/>
      <c r="F230" s="26"/>
      <c r="G230" s="22">
        <f>SUM(G227:G229)</f>
      </c>
    </row>
    <row r="231" ht="25" customHeight="1">
</row>
    <row r="232" ht="20" customHeight="1">
      <c r="A232" s="23" t="s">
        <v>456</v>
      </c>
      <c r="B232" s="23"/>
      <c r="C232" s="24" t="s">
        <v>274</v>
      </c>
      <c r="D232" s="24"/>
      <c r="E232" s="24"/>
      <c r="F232" s="24"/>
      <c r="G232" s="24"/>
    </row>
    <row r="233" ht="20" customHeight="1">
      <c r="A233" s="23" t="s">
        <v>457</v>
      </c>
      <c r="B233" s="23"/>
      <c r="C233" s="24" t="s">
        <v>458</v>
      </c>
      <c r="D233" s="24"/>
      <c r="E233" s="24"/>
      <c r="F233" s="24"/>
      <c r="G233" s="24"/>
    </row>
    <row r="234" ht="15" customHeight="1">
</row>
    <row r="235" ht="25" customHeight="1">
      <c r="A235" s="6" t="s">
        <v>771</v>
      </c>
      <c r="B235" s="6"/>
      <c r="C235" s="6"/>
      <c r="D235" s="6"/>
      <c r="E235" s="6"/>
      <c r="F235" s="6"/>
      <c r="G235" s="6"/>
    </row>
    <row r="236" ht="15" customHeight="1">
</row>
    <row r="237" ht="50" customHeight="1">
      <c r="A237" s="10" t="s">
        <v>367</v>
      </c>
      <c r="B237" s="10" t="s">
        <v>625</v>
      </c>
      <c r="C237" s="10"/>
      <c r="D237" s="10" t="s">
        <v>683</v>
      </c>
      <c r="E237" s="10" t="s">
        <v>684</v>
      </c>
      <c r="F237" s="10" t="s">
        <v>685</v>
      </c>
      <c r="G237" s="10" t="s">
        <v>686</v>
      </c>
    </row>
    <row r="238" ht="15" customHeight="1">
      <c r="A238" s="10">
        <v>1</v>
      </c>
      <c r="B238" s="10">
        <v>2</v>
      </c>
      <c r="C238" s="10"/>
      <c r="D238" s="10">
        <v>3</v>
      </c>
      <c r="E238" s="10">
        <v>4</v>
      </c>
      <c r="F238" s="10">
        <v>5</v>
      </c>
      <c r="G238" s="10">
        <v>6</v>
      </c>
    </row>
    <row r="239" ht="40" customHeight="1">
      <c r="A239" s="10" t="s">
        <v>816</v>
      </c>
      <c r="B239" s="11" t="s">
        <v>817</v>
      </c>
      <c r="C239" s="11"/>
      <c r="D239" s="10" t="s">
        <v>432</v>
      </c>
      <c r="E239" s="18">
        <v>1000</v>
      </c>
      <c r="F239" s="18">
        <v>6500</v>
      </c>
      <c r="G239" s="18">
        <v>6500000</v>
      </c>
    </row>
    <row r="240" ht="25" customHeight="1">
      <c r="A240" s="26" t="s">
        <v>555</v>
      </c>
      <c r="B240" s="26"/>
      <c r="C240" s="26"/>
      <c r="D240" s="26"/>
      <c r="E240" s="26"/>
      <c r="F240" s="26"/>
      <c r="G240" s="22">
        <f>SUM(G239:G239)</f>
      </c>
    </row>
    <row r="241" ht="25" customHeight="1">
</row>
    <row r="242" ht="20" customHeight="1">
      <c r="A242" s="23" t="s">
        <v>456</v>
      </c>
      <c r="B242" s="23"/>
      <c r="C242" s="24" t="s">
        <v>274</v>
      </c>
      <c r="D242" s="24"/>
      <c r="E242" s="24"/>
      <c r="F242" s="24"/>
      <c r="G242" s="24"/>
    </row>
    <row r="243" ht="20" customHeight="1">
      <c r="A243" s="23" t="s">
        <v>457</v>
      </c>
      <c r="B243" s="23"/>
      <c r="C243" s="24" t="s">
        <v>458</v>
      </c>
      <c r="D243" s="24"/>
      <c r="E243" s="24"/>
      <c r="F243" s="24"/>
      <c r="G243" s="24"/>
    </row>
    <row r="244" ht="15" customHeight="1">
</row>
    <row r="245" ht="25" customHeight="1">
      <c r="A245" s="6" t="s">
        <v>780</v>
      </c>
      <c r="B245" s="6"/>
      <c r="C245" s="6"/>
      <c r="D245" s="6"/>
      <c r="E245" s="6"/>
      <c r="F245" s="6"/>
      <c r="G245" s="6"/>
    </row>
    <row r="246" ht="15" customHeight="1">
</row>
    <row r="247" ht="50" customHeight="1">
      <c r="A247" s="10" t="s">
        <v>367</v>
      </c>
      <c r="B247" s="10" t="s">
        <v>625</v>
      </c>
      <c r="C247" s="10"/>
      <c r="D247" s="10" t="s">
        <v>683</v>
      </c>
      <c r="E247" s="10" t="s">
        <v>684</v>
      </c>
      <c r="F247" s="10" t="s">
        <v>685</v>
      </c>
      <c r="G247" s="10" t="s">
        <v>686</v>
      </c>
    </row>
    <row r="248" ht="15" customHeight="1">
      <c r="A248" s="10">
        <v>1</v>
      </c>
      <c r="B248" s="10">
        <v>2</v>
      </c>
      <c r="C248" s="10"/>
      <c r="D248" s="10">
        <v>3</v>
      </c>
      <c r="E248" s="10">
        <v>4</v>
      </c>
      <c r="F248" s="10">
        <v>5</v>
      </c>
      <c r="G248" s="10">
        <v>6</v>
      </c>
    </row>
    <row r="249" ht="20" customHeight="1">
      <c r="A249" s="10" t="s">
        <v>818</v>
      </c>
      <c r="B249" s="11" t="s">
        <v>819</v>
      </c>
      <c r="C249" s="11"/>
      <c r="D249" s="10" t="s">
        <v>432</v>
      </c>
      <c r="E249" s="18">
        <v>9309.64924</v>
      </c>
      <c r="F249" s="18">
        <v>990</v>
      </c>
      <c r="G249" s="18">
        <v>9216552.75</v>
      </c>
    </row>
    <row r="250" ht="20" customHeight="1">
      <c r="A250" s="10" t="s">
        <v>820</v>
      </c>
      <c r="B250" s="11" t="s">
        <v>819</v>
      </c>
      <c r="C250" s="11"/>
      <c r="D250" s="10" t="s">
        <v>690</v>
      </c>
      <c r="E250" s="18">
        <v>1</v>
      </c>
      <c r="F250" s="18">
        <v>683447.25</v>
      </c>
      <c r="G250" s="18">
        <v>683447.25</v>
      </c>
    </row>
    <row r="251" ht="60" customHeight="1">
      <c r="A251" s="10" t="s">
        <v>334</v>
      </c>
      <c r="B251" s="11" t="s">
        <v>821</v>
      </c>
      <c r="C251" s="11"/>
      <c r="D251" s="10" t="s">
        <v>432</v>
      </c>
      <c r="E251" s="18">
        <v>100</v>
      </c>
      <c r="F251" s="18">
        <v>50000</v>
      </c>
      <c r="G251" s="18">
        <v>5000000</v>
      </c>
    </row>
    <row r="252" ht="60" customHeight="1">
      <c r="A252" s="10" t="s">
        <v>334</v>
      </c>
      <c r="B252" s="11" t="s">
        <v>822</v>
      </c>
      <c r="C252" s="11"/>
      <c r="D252" s="10" t="s">
        <v>432</v>
      </c>
      <c r="E252" s="18">
        <v>100</v>
      </c>
      <c r="F252" s="18">
        <v>1086.8</v>
      </c>
      <c r="G252" s="18">
        <v>108680</v>
      </c>
    </row>
    <row r="253" ht="60" customHeight="1">
      <c r="A253" s="10" t="s">
        <v>334</v>
      </c>
      <c r="B253" s="11" t="s">
        <v>823</v>
      </c>
      <c r="C253" s="11"/>
      <c r="D253" s="10" t="s">
        <v>432</v>
      </c>
      <c r="E253" s="18">
        <v>100</v>
      </c>
      <c r="F253" s="18">
        <v>30000</v>
      </c>
      <c r="G253" s="18">
        <v>3000000</v>
      </c>
    </row>
    <row r="254" ht="25" customHeight="1">
      <c r="A254" s="26" t="s">
        <v>555</v>
      </c>
      <c r="B254" s="26"/>
      <c r="C254" s="26"/>
      <c r="D254" s="26"/>
      <c r="E254" s="26"/>
      <c r="F254" s="26"/>
      <c r="G254" s="22">
        <f>SUM(G249:G253)</f>
      </c>
    </row>
    <row r="255" ht="25" customHeight="1">
</row>
    <row r="256" ht="20" customHeight="1">
      <c r="A256" s="23" t="s">
        <v>456</v>
      </c>
      <c r="B256" s="23"/>
      <c r="C256" s="24" t="s">
        <v>274</v>
      </c>
      <c r="D256" s="24"/>
      <c r="E256" s="24"/>
      <c r="F256" s="24"/>
      <c r="G256" s="24"/>
    </row>
    <row r="257" ht="20" customHeight="1">
      <c r="A257" s="23" t="s">
        <v>457</v>
      </c>
      <c r="B257" s="23"/>
      <c r="C257" s="24" t="s">
        <v>556</v>
      </c>
      <c r="D257" s="24"/>
      <c r="E257" s="24"/>
      <c r="F257" s="24"/>
      <c r="G257" s="24"/>
    </row>
    <row r="258" ht="15" customHeight="1">
</row>
    <row r="259" ht="25" customHeight="1">
      <c r="A259" s="6" t="s">
        <v>716</v>
      </c>
      <c r="B259" s="6"/>
      <c r="C259" s="6"/>
      <c r="D259" s="6"/>
      <c r="E259" s="6"/>
      <c r="F259" s="6"/>
      <c r="G259" s="6"/>
    </row>
    <row r="260" ht="15" customHeight="1">
</row>
    <row r="261" ht="50" customHeight="1">
      <c r="A261" s="10" t="s">
        <v>367</v>
      </c>
      <c r="B261" s="10" t="s">
        <v>625</v>
      </c>
      <c r="C261" s="10"/>
      <c r="D261" s="10" t="s">
        <v>683</v>
      </c>
      <c r="E261" s="10" t="s">
        <v>684</v>
      </c>
      <c r="F261" s="10" t="s">
        <v>685</v>
      </c>
      <c r="G261" s="10" t="s">
        <v>686</v>
      </c>
    </row>
    <row r="262" ht="15" customHeight="1">
      <c r="A262" s="10">
        <v>1</v>
      </c>
      <c r="B262" s="10">
        <v>2</v>
      </c>
      <c r="C262" s="10"/>
      <c r="D262" s="10">
        <v>3</v>
      </c>
      <c r="E262" s="10">
        <v>4</v>
      </c>
      <c r="F262" s="10">
        <v>5</v>
      </c>
      <c r="G262" s="10">
        <v>6</v>
      </c>
    </row>
    <row r="263" ht="140" customHeight="1">
      <c r="A263" s="10" t="s">
        <v>824</v>
      </c>
      <c r="B263" s="11" t="s">
        <v>825</v>
      </c>
      <c r="C263" s="11"/>
      <c r="D263" s="10" t="s">
        <v>432</v>
      </c>
      <c r="E263" s="18">
        <v>21</v>
      </c>
      <c r="F263" s="18">
        <v>400000</v>
      </c>
      <c r="G263" s="18">
        <v>8400000</v>
      </c>
    </row>
    <row r="264" ht="25" customHeight="1">
      <c r="A264" s="26" t="s">
        <v>555</v>
      </c>
      <c r="B264" s="26"/>
      <c r="C264" s="26"/>
      <c r="D264" s="26"/>
      <c r="E264" s="26"/>
      <c r="F264" s="26"/>
      <c r="G264" s="22">
        <f>SUM(G263:G263)</f>
      </c>
    </row>
    <row r="265" ht="25" customHeight="1">
</row>
    <row r="266" ht="20" customHeight="1">
      <c r="A266" s="23" t="s">
        <v>456</v>
      </c>
      <c r="B266" s="23"/>
      <c r="C266" s="24" t="s">
        <v>274</v>
      </c>
      <c r="D266" s="24"/>
      <c r="E266" s="24"/>
      <c r="F266" s="24"/>
      <c r="G266" s="24"/>
    </row>
    <row r="267" ht="20" customHeight="1">
      <c r="A267" s="23" t="s">
        <v>457</v>
      </c>
      <c r="B267" s="23"/>
      <c r="C267" s="24" t="s">
        <v>556</v>
      </c>
      <c r="D267" s="24"/>
      <c r="E267" s="24"/>
      <c r="F267" s="24"/>
      <c r="G267" s="24"/>
    </row>
    <row r="268" ht="15" customHeight="1">
</row>
    <row r="269" ht="25" customHeight="1">
      <c r="A269" s="6" t="s">
        <v>753</v>
      </c>
      <c r="B269" s="6"/>
      <c r="C269" s="6"/>
      <c r="D269" s="6"/>
      <c r="E269" s="6"/>
      <c r="F269" s="6"/>
      <c r="G269" s="6"/>
    </row>
    <row r="270" ht="15" customHeight="1">
</row>
    <row r="271" ht="50" customHeight="1">
      <c r="A271" s="10" t="s">
        <v>367</v>
      </c>
      <c r="B271" s="10" t="s">
        <v>625</v>
      </c>
      <c r="C271" s="10"/>
      <c r="D271" s="10" t="s">
        <v>683</v>
      </c>
      <c r="E271" s="10" t="s">
        <v>684</v>
      </c>
      <c r="F271" s="10" t="s">
        <v>685</v>
      </c>
      <c r="G271" s="10" t="s">
        <v>686</v>
      </c>
    </row>
    <row r="272" ht="15" customHeight="1">
      <c r="A272" s="10">
        <v>1</v>
      </c>
      <c r="B272" s="10">
        <v>2</v>
      </c>
      <c r="C272" s="10"/>
      <c r="D272" s="10">
        <v>3</v>
      </c>
      <c r="E272" s="10">
        <v>4</v>
      </c>
      <c r="F272" s="10">
        <v>5</v>
      </c>
      <c r="G272" s="10">
        <v>6</v>
      </c>
    </row>
    <row r="273" ht="180" customHeight="1">
      <c r="A273" s="10" t="s">
        <v>239</v>
      </c>
      <c r="B273" s="11" t="s">
        <v>826</v>
      </c>
      <c r="C273" s="11"/>
      <c r="D273" s="10" t="s">
        <v>432</v>
      </c>
      <c r="E273" s="18">
        <v>1</v>
      </c>
      <c r="F273" s="18">
        <v>703000</v>
      </c>
      <c r="G273" s="18">
        <v>703000</v>
      </c>
    </row>
    <row r="274" ht="200" customHeight="1">
      <c r="A274" s="10" t="s">
        <v>239</v>
      </c>
      <c r="B274" s="11" t="s">
        <v>827</v>
      </c>
      <c r="C274" s="11"/>
      <c r="D274" s="10" t="s">
        <v>432</v>
      </c>
      <c r="E274" s="18">
        <v>1</v>
      </c>
      <c r="F274" s="18">
        <v>912100</v>
      </c>
      <c r="G274" s="18">
        <v>912100</v>
      </c>
    </row>
    <row r="275" ht="180" customHeight="1">
      <c r="A275" s="10" t="s">
        <v>239</v>
      </c>
      <c r="B275" s="11" t="s">
        <v>828</v>
      </c>
      <c r="C275" s="11"/>
      <c r="D275" s="10" t="s">
        <v>432</v>
      </c>
      <c r="E275" s="18">
        <v>1</v>
      </c>
      <c r="F275" s="18">
        <v>1883000</v>
      </c>
      <c r="G275" s="18">
        <v>1883000</v>
      </c>
    </row>
    <row r="276" ht="140" customHeight="1">
      <c r="A276" s="10" t="s">
        <v>829</v>
      </c>
      <c r="B276" s="11" t="s">
        <v>830</v>
      </c>
      <c r="C276" s="11"/>
      <c r="D276" s="10" t="s">
        <v>432</v>
      </c>
      <c r="E276" s="18">
        <v>13</v>
      </c>
      <c r="F276" s="18">
        <v>27000</v>
      </c>
      <c r="G276" s="18">
        <v>351000</v>
      </c>
    </row>
    <row r="277" ht="140" customHeight="1">
      <c r="A277" s="10" t="s">
        <v>829</v>
      </c>
      <c r="B277" s="11" t="s">
        <v>831</v>
      </c>
      <c r="C277" s="11"/>
      <c r="D277" s="10" t="s">
        <v>432</v>
      </c>
      <c r="E277" s="18">
        <v>40</v>
      </c>
      <c r="F277" s="18">
        <v>27000</v>
      </c>
      <c r="G277" s="18">
        <v>1080000</v>
      </c>
    </row>
    <row r="278" ht="140" customHeight="1">
      <c r="A278" s="10" t="s">
        <v>829</v>
      </c>
      <c r="B278" s="11" t="s">
        <v>832</v>
      </c>
      <c r="C278" s="11"/>
      <c r="D278" s="10" t="s">
        <v>432</v>
      </c>
      <c r="E278" s="18">
        <v>5</v>
      </c>
      <c r="F278" s="18">
        <v>22000</v>
      </c>
      <c r="G278" s="18">
        <v>110000</v>
      </c>
    </row>
    <row r="279" ht="140" customHeight="1">
      <c r="A279" s="10" t="s">
        <v>829</v>
      </c>
      <c r="B279" s="11" t="s">
        <v>833</v>
      </c>
      <c r="C279" s="11"/>
      <c r="D279" s="10" t="s">
        <v>432</v>
      </c>
      <c r="E279" s="18">
        <v>6</v>
      </c>
      <c r="F279" s="18">
        <v>81688</v>
      </c>
      <c r="G279" s="18">
        <v>490128</v>
      </c>
    </row>
    <row r="280" ht="140" customHeight="1">
      <c r="A280" s="10" t="s">
        <v>829</v>
      </c>
      <c r="B280" s="11" t="s">
        <v>834</v>
      </c>
      <c r="C280" s="11"/>
      <c r="D280" s="10" t="s">
        <v>432</v>
      </c>
      <c r="E280" s="18">
        <v>14</v>
      </c>
      <c r="F280" s="18">
        <v>21000</v>
      </c>
      <c r="G280" s="18">
        <v>294000</v>
      </c>
    </row>
    <row r="281" ht="140" customHeight="1">
      <c r="A281" s="10" t="s">
        <v>829</v>
      </c>
      <c r="B281" s="11" t="s">
        <v>835</v>
      </c>
      <c r="C281" s="11"/>
      <c r="D281" s="10" t="s">
        <v>432</v>
      </c>
      <c r="E281" s="18">
        <v>6</v>
      </c>
      <c r="F281" s="18">
        <v>5000</v>
      </c>
      <c r="G281" s="18">
        <v>30000</v>
      </c>
    </row>
    <row r="282" ht="140" customHeight="1">
      <c r="A282" s="10" t="s">
        <v>829</v>
      </c>
      <c r="B282" s="11" t="s">
        <v>836</v>
      </c>
      <c r="C282" s="11"/>
      <c r="D282" s="10" t="s">
        <v>432</v>
      </c>
      <c r="E282" s="18">
        <v>4</v>
      </c>
      <c r="F282" s="18">
        <v>23000</v>
      </c>
      <c r="G282" s="18">
        <v>92000</v>
      </c>
    </row>
    <row r="283" ht="140" customHeight="1">
      <c r="A283" s="10" t="s">
        <v>829</v>
      </c>
      <c r="B283" s="11" t="s">
        <v>837</v>
      </c>
      <c r="C283" s="11"/>
      <c r="D283" s="10" t="s">
        <v>432</v>
      </c>
      <c r="E283" s="18">
        <v>3</v>
      </c>
      <c r="F283" s="18">
        <v>6000</v>
      </c>
      <c r="G283" s="18">
        <v>18000</v>
      </c>
    </row>
    <row r="284" ht="140" customHeight="1">
      <c r="A284" s="10" t="s">
        <v>829</v>
      </c>
      <c r="B284" s="11" t="s">
        <v>838</v>
      </c>
      <c r="C284" s="11"/>
      <c r="D284" s="10" t="s">
        <v>432</v>
      </c>
      <c r="E284" s="18">
        <v>1</v>
      </c>
      <c r="F284" s="18">
        <v>70000</v>
      </c>
      <c r="G284" s="18">
        <v>70000</v>
      </c>
    </row>
    <row r="285" ht="140" customHeight="1">
      <c r="A285" s="10" t="s">
        <v>829</v>
      </c>
      <c r="B285" s="11" t="s">
        <v>839</v>
      </c>
      <c r="C285" s="11"/>
      <c r="D285" s="10" t="s">
        <v>432</v>
      </c>
      <c r="E285" s="18">
        <v>1</v>
      </c>
      <c r="F285" s="18">
        <v>8700470</v>
      </c>
      <c r="G285" s="18">
        <v>8700470</v>
      </c>
    </row>
    <row r="286" ht="140" customHeight="1">
      <c r="A286" s="10" t="s">
        <v>829</v>
      </c>
      <c r="B286" s="11" t="s">
        <v>840</v>
      </c>
      <c r="C286" s="11"/>
      <c r="D286" s="10" t="s">
        <v>432</v>
      </c>
      <c r="E286" s="18">
        <v>7</v>
      </c>
      <c r="F286" s="18">
        <v>3000</v>
      </c>
      <c r="G286" s="18">
        <v>21000</v>
      </c>
    </row>
    <row r="287" ht="140" customHeight="1">
      <c r="A287" s="10" t="s">
        <v>829</v>
      </c>
      <c r="B287" s="11" t="s">
        <v>841</v>
      </c>
      <c r="C287" s="11"/>
      <c r="D287" s="10" t="s">
        <v>432</v>
      </c>
      <c r="E287" s="18">
        <v>7</v>
      </c>
      <c r="F287" s="18">
        <v>20000</v>
      </c>
      <c r="G287" s="18">
        <v>140000</v>
      </c>
    </row>
    <row r="288" ht="140" customHeight="1">
      <c r="A288" s="10" t="s">
        <v>829</v>
      </c>
      <c r="B288" s="11" t="s">
        <v>842</v>
      </c>
      <c r="C288" s="11"/>
      <c r="D288" s="10" t="s">
        <v>432</v>
      </c>
      <c r="E288" s="18">
        <v>13</v>
      </c>
      <c r="F288" s="18">
        <v>18000</v>
      </c>
      <c r="G288" s="18">
        <v>234000</v>
      </c>
    </row>
    <row r="289" ht="140" customHeight="1">
      <c r="A289" s="10" t="s">
        <v>829</v>
      </c>
      <c r="B289" s="11" t="s">
        <v>843</v>
      </c>
      <c r="C289" s="11"/>
      <c r="D289" s="10" t="s">
        <v>432</v>
      </c>
      <c r="E289" s="18">
        <v>4</v>
      </c>
      <c r="F289" s="18">
        <v>2730</v>
      </c>
      <c r="G289" s="18">
        <v>10920</v>
      </c>
    </row>
    <row r="290" ht="140" customHeight="1">
      <c r="A290" s="10" t="s">
        <v>829</v>
      </c>
      <c r="B290" s="11" t="s">
        <v>844</v>
      </c>
      <c r="C290" s="11"/>
      <c r="D290" s="10" t="s">
        <v>432</v>
      </c>
      <c r="E290" s="18">
        <v>6</v>
      </c>
      <c r="F290" s="18">
        <v>10000</v>
      </c>
      <c r="G290" s="18">
        <v>60000</v>
      </c>
    </row>
    <row r="291" ht="140" customHeight="1">
      <c r="A291" s="10" t="s">
        <v>829</v>
      </c>
      <c r="B291" s="11" t="s">
        <v>845</v>
      </c>
      <c r="C291" s="11"/>
      <c r="D291" s="10" t="s">
        <v>432</v>
      </c>
      <c r="E291" s="18">
        <v>1</v>
      </c>
      <c r="F291" s="18">
        <v>52000</v>
      </c>
      <c r="G291" s="18">
        <v>52000</v>
      </c>
    </row>
    <row r="292" ht="140" customHeight="1">
      <c r="A292" s="10" t="s">
        <v>829</v>
      </c>
      <c r="B292" s="11" t="s">
        <v>846</v>
      </c>
      <c r="C292" s="11"/>
      <c r="D292" s="10" t="s">
        <v>432</v>
      </c>
      <c r="E292" s="18">
        <v>1</v>
      </c>
      <c r="F292" s="18">
        <v>85000</v>
      </c>
      <c r="G292" s="18">
        <v>85000</v>
      </c>
    </row>
    <row r="293" ht="140" customHeight="1">
      <c r="A293" s="10" t="s">
        <v>829</v>
      </c>
      <c r="B293" s="11" t="s">
        <v>847</v>
      </c>
      <c r="C293" s="11"/>
      <c r="D293" s="10" t="s">
        <v>432</v>
      </c>
      <c r="E293" s="18">
        <v>9</v>
      </c>
      <c r="F293" s="18">
        <v>30000</v>
      </c>
      <c r="G293" s="18">
        <v>270000</v>
      </c>
    </row>
    <row r="294" ht="140" customHeight="1">
      <c r="A294" s="10" t="s">
        <v>829</v>
      </c>
      <c r="B294" s="11" t="s">
        <v>848</v>
      </c>
      <c r="C294" s="11"/>
      <c r="D294" s="10" t="s">
        <v>432</v>
      </c>
      <c r="E294" s="18">
        <v>6</v>
      </c>
      <c r="F294" s="18">
        <v>26000</v>
      </c>
      <c r="G294" s="18">
        <v>156000</v>
      </c>
    </row>
    <row r="295" ht="140" customHeight="1">
      <c r="A295" s="10" t="s">
        <v>829</v>
      </c>
      <c r="B295" s="11" t="s">
        <v>849</v>
      </c>
      <c r="C295" s="11"/>
      <c r="D295" s="10" t="s">
        <v>432</v>
      </c>
      <c r="E295" s="18">
        <v>106</v>
      </c>
      <c r="F295" s="18">
        <v>5000</v>
      </c>
      <c r="G295" s="18">
        <v>530000</v>
      </c>
    </row>
    <row r="296" ht="140" customHeight="1">
      <c r="A296" s="10" t="s">
        <v>829</v>
      </c>
      <c r="B296" s="11" t="s">
        <v>850</v>
      </c>
      <c r="C296" s="11"/>
      <c r="D296" s="10" t="s">
        <v>432</v>
      </c>
      <c r="E296" s="18">
        <v>29</v>
      </c>
      <c r="F296" s="18">
        <v>22000</v>
      </c>
      <c r="G296" s="18">
        <v>638000</v>
      </c>
    </row>
    <row r="297" ht="140" customHeight="1">
      <c r="A297" s="10" t="s">
        <v>829</v>
      </c>
      <c r="B297" s="11" t="s">
        <v>851</v>
      </c>
      <c r="C297" s="11"/>
      <c r="D297" s="10" t="s">
        <v>432</v>
      </c>
      <c r="E297" s="18">
        <v>10</v>
      </c>
      <c r="F297" s="18">
        <v>16000</v>
      </c>
      <c r="G297" s="18">
        <v>160000</v>
      </c>
    </row>
    <row r="298" ht="25" customHeight="1">
      <c r="A298" s="26" t="s">
        <v>555</v>
      </c>
      <c r="B298" s="26"/>
      <c r="C298" s="26"/>
      <c r="D298" s="26"/>
      <c r="E298" s="26"/>
      <c r="F298" s="26"/>
      <c r="G298" s="22">
        <f>SUM(G273:G297)</f>
      </c>
    </row>
    <row r="299" ht="25" customHeight="1">
</row>
    <row r="300" ht="20" customHeight="1">
      <c r="A300" s="23" t="s">
        <v>456</v>
      </c>
      <c r="B300" s="23"/>
      <c r="C300" s="24" t="s">
        <v>274</v>
      </c>
      <c r="D300" s="24"/>
      <c r="E300" s="24"/>
      <c r="F300" s="24"/>
      <c r="G300" s="24"/>
    </row>
    <row r="301" ht="20" customHeight="1">
      <c r="A301" s="23" t="s">
        <v>457</v>
      </c>
      <c r="B301" s="23"/>
      <c r="C301" s="24" t="s">
        <v>556</v>
      </c>
      <c r="D301" s="24"/>
      <c r="E301" s="24"/>
      <c r="F301" s="24"/>
      <c r="G301" s="24"/>
    </row>
    <row r="302" ht="15" customHeight="1">
</row>
    <row r="303" ht="25" customHeight="1">
      <c r="A303" s="6" t="s">
        <v>764</v>
      </c>
      <c r="B303" s="6"/>
      <c r="C303" s="6"/>
      <c r="D303" s="6"/>
      <c r="E303" s="6"/>
      <c r="F303" s="6"/>
      <c r="G303" s="6"/>
    </row>
    <row r="304" ht="15" customHeight="1">
</row>
    <row r="305" ht="50" customHeight="1">
      <c r="A305" s="10" t="s">
        <v>367</v>
      </c>
      <c r="B305" s="10" t="s">
        <v>625</v>
      </c>
      <c r="C305" s="10"/>
      <c r="D305" s="10" t="s">
        <v>683</v>
      </c>
      <c r="E305" s="10" t="s">
        <v>684</v>
      </c>
      <c r="F305" s="10" t="s">
        <v>685</v>
      </c>
      <c r="G305" s="10" t="s">
        <v>686</v>
      </c>
    </row>
    <row r="306" ht="15" customHeight="1">
      <c r="A306" s="10">
        <v>1</v>
      </c>
      <c r="B306" s="10">
        <v>2</v>
      </c>
      <c r="C306" s="10"/>
      <c r="D306" s="10">
        <v>3</v>
      </c>
      <c r="E306" s="10">
        <v>4</v>
      </c>
      <c r="F306" s="10">
        <v>5</v>
      </c>
      <c r="G306" s="10">
        <v>6</v>
      </c>
    </row>
    <row r="307" ht="120" customHeight="1">
      <c r="A307" s="10" t="s">
        <v>852</v>
      </c>
      <c r="B307" s="11" t="s">
        <v>853</v>
      </c>
      <c r="C307" s="11"/>
      <c r="D307" s="10" t="s">
        <v>690</v>
      </c>
      <c r="E307" s="18">
        <v>1</v>
      </c>
      <c r="F307" s="18">
        <v>4577565.55</v>
      </c>
      <c r="G307" s="18">
        <v>4577565.55</v>
      </c>
    </row>
    <row r="308" ht="120" customHeight="1">
      <c r="A308" s="10" t="s">
        <v>854</v>
      </c>
      <c r="B308" s="11" t="s">
        <v>855</v>
      </c>
      <c r="C308" s="11"/>
      <c r="D308" s="10" t="s">
        <v>432</v>
      </c>
      <c r="E308" s="18">
        <v>1</v>
      </c>
      <c r="F308" s="18">
        <v>2247434.45</v>
      </c>
      <c r="G308" s="18">
        <v>2247434.45</v>
      </c>
    </row>
    <row r="309" ht="25" customHeight="1">
      <c r="A309" s="26" t="s">
        <v>555</v>
      </c>
      <c r="B309" s="26"/>
      <c r="C309" s="26"/>
      <c r="D309" s="26"/>
      <c r="E309" s="26"/>
      <c r="F309" s="26"/>
      <c r="G309" s="22">
        <f>SUM(G307:G308)</f>
      </c>
    </row>
    <row r="310" ht="25" customHeight="1">
</row>
    <row r="311" ht="20" customHeight="1">
      <c r="A311" s="23" t="s">
        <v>456</v>
      </c>
      <c r="B311" s="23"/>
      <c r="C311" s="24" t="s">
        <v>274</v>
      </c>
      <c r="D311" s="24"/>
      <c r="E311" s="24"/>
      <c r="F311" s="24"/>
      <c r="G311" s="24"/>
    </row>
    <row r="312" ht="20" customHeight="1">
      <c r="A312" s="23" t="s">
        <v>457</v>
      </c>
      <c r="B312" s="23"/>
      <c r="C312" s="24" t="s">
        <v>556</v>
      </c>
      <c r="D312" s="24"/>
      <c r="E312" s="24"/>
      <c r="F312" s="24"/>
      <c r="G312" s="24"/>
    </row>
    <row r="313" ht="15" customHeight="1">
</row>
    <row r="314" ht="25" customHeight="1">
      <c r="A314" s="6" t="s">
        <v>777</v>
      </c>
      <c r="B314" s="6"/>
      <c r="C314" s="6"/>
      <c r="D314" s="6"/>
      <c r="E314" s="6"/>
      <c r="F314" s="6"/>
      <c r="G314" s="6"/>
    </row>
    <row r="315" ht="15" customHeight="1">
</row>
    <row r="316" ht="50" customHeight="1">
      <c r="A316" s="10" t="s">
        <v>367</v>
      </c>
      <c r="B316" s="10" t="s">
        <v>625</v>
      </c>
      <c r="C316" s="10"/>
      <c r="D316" s="10" t="s">
        <v>683</v>
      </c>
      <c r="E316" s="10" t="s">
        <v>684</v>
      </c>
      <c r="F316" s="10" t="s">
        <v>685</v>
      </c>
      <c r="G316" s="10" t="s">
        <v>686</v>
      </c>
    </row>
    <row r="317" ht="15" customHeight="1">
      <c r="A317" s="10">
        <v>1</v>
      </c>
      <c r="B317" s="10">
        <v>2</v>
      </c>
      <c r="C317" s="10"/>
      <c r="D317" s="10">
        <v>3</v>
      </c>
      <c r="E317" s="10">
        <v>4</v>
      </c>
      <c r="F317" s="10">
        <v>5</v>
      </c>
      <c r="G317" s="10">
        <v>6</v>
      </c>
    </row>
    <row r="318" ht="220" customHeight="1">
      <c r="A318" s="10" t="s">
        <v>856</v>
      </c>
      <c r="B318" s="11" t="s">
        <v>857</v>
      </c>
      <c r="C318" s="11"/>
      <c r="D318" s="10" t="s">
        <v>432</v>
      </c>
      <c r="E318" s="18">
        <v>1</v>
      </c>
      <c r="F318" s="18">
        <v>2282000</v>
      </c>
      <c r="G318" s="18">
        <v>2282000</v>
      </c>
    </row>
    <row r="319" ht="140" customHeight="1">
      <c r="A319" s="10" t="s">
        <v>858</v>
      </c>
      <c r="B319" s="11" t="s">
        <v>859</v>
      </c>
      <c r="C319" s="11"/>
      <c r="D319" s="10" t="s">
        <v>432</v>
      </c>
      <c r="E319" s="18">
        <v>24</v>
      </c>
      <c r="F319" s="18">
        <v>600</v>
      </c>
      <c r="G319" s="18">
        <v>14400</v>
      </c>
    </row>
    <row r="320" ht="140" customHeight="1">
      <c r="A320" s="10" t="s">
        <v>858</v>
      </c>
      <c r="B320" s="11" t="s">
        <v>860</v>
      </c>
      <c r="C320" s="11"/>
      <c r="D320" s="10" t="s">
        <v>432</v>
      </c>
      <c r="E320" s="18">
        <v>12</v>
      </c>
      <c r="F320" s="18">
        <v>1000</v>
      </c>
      <c r="G320" s="18">
        <v>12000</v>
      </c>
    </row>
    <row r="321" ht="140" customHeight="1">
      <c r="A321" s="10" t="s">
        <v>858</v>
      </c>
      <c r="B321" s="11" t="s">
        <v>861</v>
      </c>
      <c r="C321" s="11"/>
      <c r="D321" s="10" t="s">
        <v>432</v>
      </c>
      <c r="E321" s="18">
        <v>6</v>
      </c>
      <c r="F321" s="18">
        <v>2000</v>
      </c>
      <c r="G321" s="18">
        <v>12000</v>
      </c>
    </row>
    <row r="322" ht="140" customHeight="1">
      <c r="A322" s="10" t="s">
        <v>858</v>
      </c>
      <c r="B322" s="11" t="s">
        <v>862</v>
      </c>
      <c r="C322" s="11"/>
      <c r="D322" s="10" t="s">
        <v>432</v>
      </c>
      <c r="E322" s="18">
        <v>2</v>
      </c>
      <c r="F322" s="18">
        <v>3000</v>
      </c>
      <c r="G322" s="18">
        <v>6000</v>
      </c>
    </row>
    <row r="323" ht="140" customHeight="1">
      <c r="A323" s="10" t="s">
        <v>858</v>
      </c>
      <c r="B323" s="11" t="s">
        <v>863</v>
      </c>
      <c r="C323" s="11"/>
      <c r="D323" s="10" t="s">
        <v>432</v>
      </c>
      <c r="E323" s="18">
        <v>13</v>
      </c>
      <c r="F323" s="18">
        <v>2300</v>
      </c>
      <c r="G323" s="18">
        <v>29900</v>
      </c>
    </row>
    <row r="324" ht="140" customHeight="1">
      <c r="A324" s="10" t="s">
        <v>858</v>
      </c>
      <c r="B324" s="11" t="s">
        <v>864</v>
      </c>
      <c r="C324" s="11"/>
      <c r="D324" s="10" t="s">
        <v>432</v>
      </c>
      <c r="E324" s="18">
        <v>4</v>
      </c>
      <c r="F324" s="18">
        <v>7000</v>
      </c>
      <c r="G324" s="18">
        <v>28000</v>
      </c>
    </row>
    <row r="325" ht="140" customHeight="1">
      <c r="A325" s="10" t="s">
        <v>858</v>
      </c>
      <c r="B325" s="11" t="s">
        <v>865</v>
      </c>
      <c r="C325" s="11"/>
      <c r="D325" s="10" t="s">
        <v>432</v>
      </c>
      <c r="E325" s="18">
        <v>10</v>
      </c>
      <c r="F325" s="18">
        <v>2500</v>
      </c>
      <c r="G325" s="18">
        <v>25000</v>
      </c>
    </row>
    <row r="326" ht="140" customHeight="1">
      <c r="A326" s="10" t="s">
        <v>858</v>
      </c>
      <c r="B326" s="11" t="s">
        <v>866</v>
      </c>
      <c r="C326" s="11"/>
      <c r="D326" s="10" t="s">
        <v>432</v>
      </c>
      <c r="E326" s="18">
        <v>8</v>
      </c>
      <c r="F326" s="18">
        <v>900</v>
      </c>
      <c r="G326" s="18">
        <v>7200</v>
      </c>
    </row>
    <row r="327" ht="140" customHeight="1">
      <c r="A327" s="10" t="s">
        <v>858</v>
      </c>
      <c r="B327" s="11" t="s">
        <v>867</v>
      </c>
      <c r="C327" s="11"/>
      <c r="D327" s="10" t="s">
        <v>432</v>
      </c>
      <c r="E327" s="18">
        <v>8</v>
      </c>
      <c r="F327" s="18">
        <v>280</v>
      </c>
      <c r="G327" s="18">
        <v>2240</v>
      </c>
    </row>
    <row r="328" ht="140" customHeight="1">
      <c r="A328" s="10" t="s">
        <v>858</v>
      </c>
      <c r="B328" s="11" t="s">
        <v>868</v>
      </c>
      <c r="C328" s="11"/>
      <c r="D328" s="10" t="s">
        <v>432</v>
      </c>
      <c r="E328" s="18">
        <v>4</v>
      </c>
      <c r="F328" s="18">
        <v>1200</v>
      </c>
      <c r="G328" s="18">
        <v>4800</v>
      </c>
    </row>
    <row r="329" ht="140" customHeight="1">
      <c r="A329" s="10" t="s">
        <v>858</v>
      </c>
      <c r="B329" s="11" t="s">
        <v>869</v>
      </c>
      <c r="C329" s="11"/>
      <c r="D329" s="10" t="s">
        <v>432</v>
      </c>
      <c r="E329" s="18">
        <v>6</v>
      </c>
      <c r="F329" s="18">
        <v>95</v>
      </c>
      <c r="G329" s="18">
        <v>570</v>
      </c>
    </row>
    <row r="330" ht="140" customHeight="1">
      <c r="A330" s="10" t="s">
        <v>858</v>
      </c>
      <c r="B330" s="11" t="s">
        <v>870</v>
      </c>
      <c r="C330" s="11"/>
      <c r="D330" s="10" t="s">
        <v>432</v>
      </c>
      <c r="E330" s="18">
        <v>30</v>
      </c>
      <c r="F330" s="18">
        <v>1850</v>
      </c>
      <c r="G330" s="18">
        <v>55500</v>
      </c>
    </row>
    <row r="331" ht="140" customHeight="1">
      <c r="A331" s="10" t="s">
        <v>858</v>
      </c>
      <c r="B331" s="11" t="s">
        <v>871</v>
      </c>
      <c r="C331" s="11"/>
      <c r="D331" s="10" t="s">
        <v>432</v>
      </c>
      <c r="E331" s="18">
        <v>13</v>
      </c>
      <c r="F331" s="18">
        <v>1300</v>
      </c>
      <c r="G331" s="18">
        <v>16900</v>
      </c>
    </row>
    <row r="332" ht="140" customHeight="1">
      <c r="A332" s="10" t="s">
        <v>858</v>
      </c>
      <c r="B332" s="11" t="s">
        <v>872</v>
      </c>
      <c r="C332" s="11"/>
      <c r="D332" s="10" t="s">
        <v>432</v>
      </c>
      <c r="E332" s="18">
        <v>135</v>
      </c>
      <c r="F332" s="18">
        <v>350</v>
      </c>
      <c r="G332" s="18">
        <v>47250</v>
      </c>
    </row>
    <row r="333" ht="140" customHeight="1">
      <c r="A333" s="10" t="s">
        <v>858</v>
      </c>
      <c r="B333" s="11" t="s">
        <v>873</v>
      </c>
      <c r="C333" s="11"/>
      <c r="D333" s="10" t="s">
        <v>432</v>
      </c>
      <c r="E333" s="18">
        <v>12</v>
      </c>
      <c r="F333" s="18">
        <v>3000</v>
      </c>
      <c r="G333" s="18">
        <v>36000</v>
      </c>
    </row>
    <row r="334" ht="140" customHeight="1">
      <c r="A334" s="10" t="s">
        <v>858</v>
      </c>
      <c r="B334" s="11" t="s">
        <v>874</v>
      </c>
      <c r="C334" s="11"/>
      <c r="D334" s="10" t="s">
        <v>432</v>
      </c>
      <c r="E334" s="18">
        <v>15</v>
      </c>
      <c r="F334" s="18">
        <v>1000</v>
      </c>
      <c r="G334" s="18">
        <v>15000</v>
      </c>
    </row>
    <row r="335" ht="140" customHeight="1">
      <c r="A335" s="10" t="s">
        <v>858</v>
      </c>
      <c r="B335" s="11" t="s">
        <v>875</v>
      </c>
      <c r="C335" s="11"/>
      <c r="D335" s="10" t="s">
        <v>432</v>
      </c>
      <c r="E335" s="18">
        <v>4</v>
      </c>
      <c r="F335" s="18">
        <v>160</v>
      </c>
      <c r="G335" s="18">
        <v>640</v>
      </c>
    </row>
    <row r="336" ht="140" customHeight="1">
      <c r="A336" s="10" t="s">
        <v>858</v>
      </c>
      <c r="B336" s="11" t="s">
        <v>876</v>
      </c>
      <c r="C336" s="11"/>
      <c r="D336" s="10" t="s">
        <v>432</v>
      </c>
      <c r="E336" s="18">
        <v>15</v>
      </c>
      <c r="F336" s="18">
        <v>420</v>
      </c>
      <c r="G336" s="18">
        <v>6300</v>
      </c>
    </row>
    <row r="337" ht="140" customHeight="1">
      <c r="A337" s="10" t="s">
        <v>858</v>
      </c>
      <c r="B337" s="11" t="s">
        <v>877</v>
      </c>
      <c r="C337" s="11"/>
      <c r="D337" s="10" t="s">
        <v>432</v>
      </c>
      <c r="E337" s="18">
        <v>50</v>
      </c>
      <c r="F337" s="18">
        <v>35</v>
      </c>
      <c r="G337" s="18">
        <v>1750</v>
      </c>
    </row>
    <row r="338" ht="160" customHeight="1">
      <c r="A338" s="10" t="s">
        <v>858</v>
      </c>
      <c r="B338" s="11" t="s">
        <v>878</v>
      </c>
      <c r="C338" s="11"/>
      <c r="D338" s="10" t="s">
        <v>432</v>
      </c>
      <c r="E338" s="18">
        <v>6</v>
      </c>
      <c r="F338" s="18">
        <v>780</v>
      </c>
      <c r="G338" s="18">
        <v>4680</v>
      </c>
    </row>
    <row r="339" ht="140" customHeight="1">
      <c r="A339" s="10" t="s">
        <v>858</v>
      </c>
      <c r="B339" s="11" t="s">
        <v>879</v>
      </c>
      <c r="C339" s="11"/>
      <c r="D339" s="10" t="s">
        <v>432</v>
      </c>
      <c r="E339" s="18">
        <v>16</v>
      </c>
      <c r="F339" s="18">
        <v>800</v>
      </c>
      <c r="G339" s="18">
        <v>12800</v>
      </c>
    </row>
    <row r="340" ht="140" customHeight="1">
      <c r="A340" s="10" t="s">
        <v>858</v>
      </c>
      <c r="B340" s="11" t="s">
        <v>864</v>
      </c>
      <c r="C340" s="11"/>
      <c r="D340" s="10" t="s">
        <v>432</v>
      </c>
      <c r="E340" s="18">
        <v>26</v>
      </c>
      <c r="F340" s="18">
        <v>2000</v>
      </c>
      <c r="G340" s="18">
        <v>52000</v>
      </c>
    </row>
    <row r="341" ht="140" customHeight="1">
      <c r="A341" s="10" t="s">
        <v>858</v>
      </c>
      <c r="B341" s="11" t="s">
        <v>880</v>
      </c>
      <c r="C341" s="11"/>
      <c r="D341" s="10" t="s">
        <v>432</v>
      </c>
      <c r="E341" s="18">
        <v>150</v>
      </c>
      <c r="F341" s="18">
        <v>13</v>
      </c>
      <c r="G341" s="18">
        <v>1950</v>
      </c>
    </row>
    <row r="342" ht="140" customHeight="1">
      <c r="A342" s="10" t="s">
        <v>858</v>
      </c>
      <c r="B342" s="11" t="s">
        <v>881</v>
      </c>
      <c r="C342" s="11"/>
      <c r="D342" s="10" t="s">
        <v>432</v>
      </c>
      <c r="E342" s="18">
        <v>21</v>
      </c>
      <c r="F342" s="18">
        <v>600</v>
      </c>
      <c r="G342" s="18">
        <v>12600</v>
      </c>
    </row>
    <row r="343" ht="140" customHeight="1">
      <c r="A343" s="10" t="s">
        <v>858</v>
      </c>
      <c r="B343" s="11" t="s">
        <v>870</v>
      </c>
      <c r="C343" s="11"/>
      <c r="D343" s="10" t="s">
        <v>432</v>
      </c>
      <c r="E343" s="18">
        <v>150</v>
      </c>
      <c r="F343" s="18">
        <v>4000</v>
      </c>
      <c r="G343" s="18">
        <v>600000</v>
      </c>
    </row>
    <row r="344" ht="140" customHeight="1">
      <c r="A344" s="10" t="s">
        <v>858</v>
      </c>
      <c r="B344" s="11" t="s">
        <v>882</v>
      </c>
      <c r="C344" s="11"/>
      <c r="D344" s="10" t="s">
        <v>432</v>
      </c>
      <c r="E344" s="18">
        <v>1</v>
      </c>
      <c r="F344" s="18">
        <v>2002</v>
      </c>
      <c r="G344" s="18">
        <v>2002</v>
      </c>
    </row>
    <row r="345" ht="25" customHeight="1">
      <c r="A345" s="26" t="s">
        <v>555</v>
      </c>
      <c r="B345" s="26"/>
      <c r="C345" s="26"/>
      <c r="D345" s="26"/>
      <c r="E345" s="26"/>
      <c r="F345" s="26"/>
      <c r="G345" s="22">
        <f>SUM(G318:G344)</f>
      </c>
    </row>
    <row r="346" ht="25" customHeight="1">
</row>
    <row r="347" ht="20" customHeight="1">
      <c r="A347" s="23" t="s">
        <v>456</v>
      </c>
      <c r="B347" s="23"/>
      <c r="C347" s="24" t="s">
        <v>334</v>
      </c>
      <c r="D347" s="24"/>
      <c r="E347" s="24"/>
      <c r="F347" s="24"/>
      <c r="G347" s="24"/>
    </row>
    <row r="348" ht="20" customHeight="1">
      <c r="A348" s="23" t="s">
        <v>457</v>
      </c>
      <c r="B348" s="23"/>
      <c r="C348" s="24" t="s">
        <v>569</v>
      </c>
      <c r="D348" s="24"/>
      <c r="E348" s="24"/>
      <c r="F348" s="24"/>
      <c r="G348" s="24"/>
    </row>
    <row r="349" ht="15" customHeight="1">
</row>
    <row r="350" ht="25" customHeight="1">
      <c r="A350" s="6" t="s">
        <v>696</v>
      </c>
      <c r="B350" s="6"/>
      <c r="C350" s="6"/>
      <c r="D350" s="6"/>
      <c r="E350" s="6"/>
      <c r="F350" s="6"/>
      <c r="G350" s="6"/>
    </row>
    <row r="351" ht="15" customHeight="1">
</row>
    <row r="352" ht="50" customHeight="1">
      <c r="A352" s="10" t="s">
        <v>367</v>
      </c>
      <c r="B352" s="10" t="s">
        <v>625</v>
      </c>
      <c r="C352" s="10"/>
      <c r="D352" s="10" t="s">
        <v>683</v>
      </c>
      <c r="E352" s="10" t="s">
        <v>684</v>
      </c>
      <c r="F352" s="10" t="s">
        <v>685</v>
      </c>
      <c r="G352" s="10" t="s">
        <v>686</v>
      </c>
    </row>
    <row r="353" ht="15" customHeight="1">
      <c r="A353" s="10">
        <v>1</v>
      </c>
      <c r="B353" s="10">
        <v>2</v>
      </c>
      <c r="C353" s="10"/>
      <c r="D353" s="10">
        <v>3</v>
      </c>
      <c r="E353" s="10">
        <v>4</v>
      </c>
      <c r="F353" s="10">
        <v>5</v>
      </c>
      <c r="G353" s="10">
        <v>6</v>
      </c>
    </row>
    <row r="354" ht="40" customHeight="1">
      <c r="A354" s="10" t="s">
        <v>883</v>
      </c>
      <c r="B354" s="11" t="s">
        <v>884</v>
      </c>
      <c r="C354" s="11"/>
      <c r="D354" s="10" t="s">
        <v>690</v>
      </c>
      <c r="E354" s="18">
        <v>358208.955223</v>
      </c>
      <c r="F354" s="18">
        <v>6.7</v>
      </c>
      <c r="G354" s="18">
        <v>2400000</v>
      </c>
    </row>
    <row r="355" ht="40" customHeight="1">
      <c r="A355" s="10" t="s">
        <v>885</v>
      </c>
      <c r="B355" s="11" t="s">
        <v>886</v>
      </c>
      <c r="C355" s="11"/>
      <c r="D355" s="10" t="s">
        <v>690</v>
      </c>
      <c r="E355" s="18">
        <v>354.510821</v>
      </c>
      <c r="F355" s="18">
        <v>3322.98</v>
      </c>
      <c r="G355" s="18">
        <v>1178032.37</v>
      </c>
    </row>
    <row r="356" ht="40" customHeight="1">
      <c r="A356" s="10" t="s">
        <v>885</v>
      </c>
      <c r="B356" s="11" t="s">
        <v>887</v>
      </c>
      <c r="C356" s="11"/>
      <c r="D356" s="10" t="s">
        <v>690</v>
      </c>
      <c r="E356" s="18">
        <v>1</v>
      </c>
      <c r="F356" s="18">
        <v>3201</v>
      </c>
      <c r="G356" s="18">
        <v>3201</v>
      </c>
    </row>
    <row r="357" ht="25" customHeight="1">
      <c r="A357" s="26" t="s">
        <v>555</v>
      </c>
      <c r="B357" s="26"/>
      <c r="C357" s="26"/>
      <c r="D357" s="26"/>
      <c r="E357" s="26"/>
      <c r="F357" s="26"/>
      <c r="G357" s="22">
        <f>SUM(G354:G356)</f>
      </c>
    </row>
    <row r="358" ht="25" customHeight="1">
</row>
    <row r="359" ht="20" customHeight="1">
      <c r="A359" s="23" t="s">
        <v>456</v>
      </c>
      <c r="B359" s="23"/>
      <c r="C359" s="24" t="s">
        <v>334</v>
      </c>
      <c r="D359" s="24"/>
      <c r="E359" s="24"/>
      <c r="F359" s="24"/>
      <c r="G359" s="24"/>
    </row>
    <row r="360" ht="20" customHeight="1">
      <c r="A360" s="23" t="s">
        <v>457</v>
      </c>
      <c r="B360" s="23"/>
      <c r="C360" s="24" t="s">
        <v>458</v>
      </c>
      <c r="D360" s="24"/>
      <c r="E360" s="24"/>
      <c r="F360" s="24"/>
      <c r="G360" s="24"/>
    </row>
    <row r="361" ht="15" customHeight="1">
</row>
    <row r="362" ht="25" customHeight="1">
      <c r="A362" s="6" t="s">
        <v>696</v>
      </c>
      <c r="B362" s="6"/>
      <c r="C362" s="6"/>
      <c r="D362" s="6"/>
      <c r="E362" s="6"/>
      <c r="F362" s="6"/>
      <c r="G362" s="6"/>
    </row>
    <row r="363" ht="15" customHeight="1">
</row>
    <row r="364" ht="50" customHeight="1">
      <c r="A364" s="10" t="s">
        <v>367</v>
      </c>
      <c r="B364" s="10" t="s">
        <v>625</v>
      </c>
      <c r="C364" s="10"/>
      <c r="D364" s="10" t="s">
        <v>683</v>
      </c>
      <c r="E364" s="10" t="s">
        <v>684</v>
      </c>
      <c r="F364" s="10" t="s">
        <v>685</v>
      </c>
      <c r="G364" s="10" t="s">
        <v>686</v>
      </c>
    </row>
    <row r="365" ht="15" customHeight="1">
      <c r="A365" s="10">
        <v>1</v>
      </c>
      <c r="B365" s="10">
        <v>2</v>
      </c>
      <c r="C365" s="10"/>
      <c r="D365" s="10">
        <v>3</v>
      </c>
      <c r="E365" s="10">
        <v>4</v>
      </c>
      <c r="F365" s="10">
        <v>5</v>
      </c>
      <c r="G365" s="10">
        <v>6</v>
      </c>
    </row>
    <row r="366" ht="40" customHeight="1">
      <c r="A366" s="10" t="s">
        <v>373</v>
      </c>
      <c r="B366" s="11" t="s">
        <v>888</v>
      </c>
      <c r="C366" s="11"/>
      <c r="D366" s="10" t="s">
        <v>432</v>
      </c>
      <c r="E366" s="18">
        <v>625000</v>
      </c>
      <c r="F366" s="18">
        <v>7.2</v>
      </c>
      <c r="G366" s="18">
        <v>4500000</v>
      </c>
    </row>
    <row r="367" ht="40" customHeight="1">
      <c r="A367" s="10" t="s">
        <v>473</v>
      </c>
      <c r="B367" s="11" t="s">
        <v>889</v>
      </c>
      <c r="C367" s="11"/>
      <c r="D367" s="10" t="s">
        <v>432</v>
      </c>
      <c r="E367" s="18">
        <v>1</v>
      </c>
      <c r="F367" s="18">
        <v>446000</v>
      </c>
      <c r="G367" s="18">
        <v>446000</v>
      </c>
    </row>
    <row r="368" ht="40" customHeight="1">
      <c r="A368" s="10" t="s">
        <v>890</v>
      </c>
      <c r="B368" s="11" t="s">
        <v>891</v>
      </c>
      <c r="C368" s="11"/>
      <c r="D368" s="10" t="s">
        <v>690</v>
      </c>
      <c r="E368" s="18">
        <v>9169.93903862</v>
      </c>
      <c r="F368" s="18">
        <v>3016.5</v>
      </c>
      <c r="G368" s="18">
        <v>27661121.11</v>
      </c>
    </row>
    <row r="369" ht="40" customHeight="1">
      <c r="A369" s="10" t="s">
        <v>890</v>
      </c>
      <c r="B369" s="11" t="s">
        <v>892</v>
      </c>
      <c r="C369" s="11"/>
      <c r="D369" s="10" t="s">
        <v>690</v>
      </c>
      <c r="E369" s="18">
        <v>2529.99907</v>
      </c>
      <c r="F369" s="18">
        <v>1000</v>
      </c>
      <c r="G369" s="18">
        <v>2529999.07</v>
      </c>
    </row>
    <row r="370" ht="60" customHeight="1">
      <c r="A370" s="10" t="s">
        <v>279</v>
      </c>
      <c r="B370" s="11" t="s">
        <v>893</v>
      </c>
      <c r="C370" s="11"/>
      <c r="D370" s="10" t="s">
        <v>690</v>
      </c>
      <c r="E370" s="18">
        <v>1</v>
      </c>
      <c r="F370" s="18">
        <v>1911625.22</v>
      </c>
      <c r="G370" s="18">
        <v>1911625.22</v>
      </c>
    </row>
    <row r="371" ht="60" customHeight="1">
      <c r="A371" s="10" t="s">
        <v>150</v>
      </c>
      <c r="B371" s="11" t="s">
        <v>894</v>
      </c>
      <c r="C371" s="11"/>
      <c r="D371" s="10" t="s">
        <v>690</v>
      </c>
      <c r="E371" s="18">
        <v>1</v>
      </c>
      <c r="F371" s="18">
        <v>326133.42</v>
      </c>
      <c r="G371" s="18">
        <v>326133.42</v>
      </c>
    </row>
    <row r="372" ht="25" customHeight="1">
      <c r="A372" s="26" t="s">
        <v>555</v>
      </c>
      <c r="B372" s="26"/>
      <c r="C372" s="26"/>
      <c r="D372" s="26"/>
      <c r="E372" s="26"/>
      <c r="F372" s="26"/>
      <c r="G372" s="22">
        <f>SUM(G366:G371)</f>
      </c>
    </row>
  </sheetData>
  <sheetProtection password="E593" sheet="1" objects="1" scenarios="1"/>
  <mergeCells>
    <mergeCell ref="A2:B2"/>
    <mergeCell ref="C2:G2"/>
    <mergeCell ref="A3:B3"/>
    <mergeCell ref="C3:G3"/>
    <mergeCell ref="A5:G5"/>
    <mergeCell ref="B7:C7"/>
    <mergeCell ref="B8:C8"/>
    <mergeCell ref="B9:C9"/>
    <mergeCell ref="B10:C10"/>
    <mergeCell ref="B11:C11"/>
    <mergeCell ref="B12:C12"/>
    <mergeCell ref="B13:C13"/>
    <mergeCell ref="A14:F14"/>
    <mergeCell ref="A16:B16"/>
    <mergeCell ref="C16:G16"/>
    <mergeCell ref="A17:B17"/>
    <mergeCell ref="C17:G17"/>
    <mergeCell ref="A19:G19"/>
    <mergeCell ref="B21:C21"/>
    <mergeCell ref="B22:C22"/>
    <mergeCell ref="B23:C23"/>
    <mergeCell ref="B24:C24"/>
    <mergeCell ref="B25:C25"/>
    <mergeCell ref="A26:F26"/>
    <mergeCell ref="A28:B28"/>
    <mergeCell ref="C28:G28"/>
    <mergeCell ref="A29:B29"/>
    <mergeCell ref="C29:G29"/>
    <mergeCell ref="A31:G31"/>
    <mergeCell ref="B33:C33"/>
    <mergeCell ref="B34:C34"/>
    <mergeCell ref="B35:C35"/>
    <mergeCell ref="B36:C36"/>
    <mergeCell ref="B37:C37"/>
    <mergeCell ref="B38:C38"/>
    <mergeCell ref="B39:C39"/>
    <mergeCell ref="B40:C40"/>
    <mergeCell ref="B41:C41"/>
    <mergeCell ref="B42:C42"/>
    <mergeCell ref="B43:C43"/>
    <mergeCell ref="A44:F44"/>
    <mergeCell ref="A46:B46"/>
    <mergeCell ref="C46:G46"/>
    <mergeCell ref="A47:B47"/>
    <mergeCell ref="C47:G47"/>
    <mergeCell ref="A49:G49"/>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A75:F75"/>
    <mergeCell ref="A77:B77"/>
    <mergeCell ref="C77:G77"/>
    <mergeCell ref="A78:B78"/>
    <mergeCell ref="C78:G78"/>
    <mergeCell ref="A80:G80"/>
    <mergeCell ref="B82:C82"/>
    <mergeCell ref="B83:C83"/>
    <mergeCell ref="B84:C84"/>
    <mergeCell ref="B85:C85"/>
    <mergeCell ref="B86:C86"/>
    <mergeCell ref="B87:C87"/>
    <mergeCell ref="B88:C88"/>
    <mergeCell ref="A89:F89"/>
    <mergeCell ref="A91:B91"/>
    <mergeCell ref="C91:G91"/>
    <mergeCell ref="A92:B92"/>
    <mergeCell ref="C92:G92"/>
    <mergeCell ref="A94:G94"/>
    <mergeCell ref="B96:C96"/>
    <mergeCell ref="B97:C97"/>
    <mergeCell ref="B98:C98"/>
    <mergeCell ref="B99:C99"/>
    <mergeCell ref="A100:F100"/>
    <mergeCell ref="A102:B102"/>
    <mergeCell ref="C102:G102"/>
    <mergeCell ref="A103:B103"/>
    <mergeCell ref="C103:G103"/>
    <mergeCell ref="A105:G105"/>
    <mergeCell ref="B107:C107"/>
    <mergeCell ref="B108:C108"/>
    <mergeCell ref="B109:C109"/>
    <mergeCell ref="B110:C110"/>
    <mergeCell ref="A111:F111"/>
    <mergeCell ref="A113:B113"/>
    <mergeCell ref="C113:G113"/>
    <mergeCell ref="A114:B114"/>
    <mergeCell ref="C114:G114"/>
    <mergeCell ref="A116:G116"/>
    <mergeCell ref="B118:C118"/>
    <mergeCell ref="B119:C119"/>
    <mergeCell ref="B120:C120"/>
    <mergeCell ref="B121:C121"/>
    <mergeCell ref="B122:C122"/>
    <mergeCell ref="B123:C123"/>
    <mergeCell ref="A124:F124"/>
    <mergeCell ref="A126:B126"/>
    <mergeCell ref="C126:G126"/>
    <mergeCell ref="A127:B127"/>
    <mergeCell ref="C127:G127"/>
    <mergeCell ref="A129:G129"/>
    <mergeCell ref="B131:C131"/>
    <mergeCell ref="B132:C132"/>
    <mergeCell ref="B133:C133"/>
    <mergeCell ref="A134:F134"/>
    <mergeCell ref="A136:B136"/>
    <mergeCell ref="C136:G136"/>
    <mergeCell ref="A137:B137"/>
    <mergeCell ref="C137:G137"/>
    <mergeCell ref="A139:G139"/>
    <mergeCell ref="B141:C141"/>
    <mergeCell ref="B142:C142"/>
    <mergeCell ref="B143:C143"/>
    <mergeCell ref="B144:C144"/>
    <mergeCell ref="B145:C145"/>
    <mergeCell ref="A146:F146"/>
    <mergeCell ref="A148:B148"/>
    <mergeCell ref="C148:G148"/>
    <mergeCell ref="A149:B149"/>
    <mergeCell ref="C149:G149"/>
    <mergeCell ref="A151:G151"/>
    <mergeCell ref="B153:C153"/>
    <mergeCell ref="B154:C154"/>
    <mergeCell ref="B155:C155"/>
    <mergeCell ref="B156:C156"/>
    <mergeCell ref="A157:F157"/>
    <mergeCell ref="A159:B159"/>
    <mergeCell ref="C159:G159"/>
    <mergeCell ref="A160:B160"/>
    <mergeCell ref="C160:G160"/>
    <mergeCell ref="A162:G162"/>
    <mergeCell ref="B164:C164"/>
    <mergeCell ref="B165:C165"/>
    <mergeCell ref="B166:C166"/>
    <mergeCell ref="B167:C167"/>
    <mergeCell ref="A168:F168"/>
    <mergeCell ref="A170:B170"/>
    <mergeCell ref="C170:G170"/>
    <mergeCell ref="A171:B171"/>
    <mergeCell ref="C171:G171"/>
    <mergeCell ref="A173:G173"/>
    <mergeCell ref="B175:C175"/>
    <mergeCell ref="B176:C176"/>
    <mergeCell ref="B177:C177"/>
    <mergeCell ref="B178:C178"/>
    <mergeCell ref="B179:C179"/>
    <mergeCell ref="B180:C180"/>
    <mergeCell ref="B181:C181"/>
    <mergeCell ref="B182:C182"/>
    <mergeCell ref="B183:C183"/>
    <mergeCell ref="B184:C184"/>
    <mergeCell ref="B185:C185"/>
    <mergeCell ref="A186:F186"/>
    <mergeCell ref="A188:B188"/>
    <mergeCell ref="C188:G188"/>
    <mergeCell ref="A189:B189"/>
    <mergeCell ref="C189:G189"/>
    <mergeCell ref="A191:G191"/>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A208:F208"/>
    <mergeCell ref="A210:B210"/>
    <mergeCell ref="C210:G210"/>
    <mergeCell ref="A211:B211"/>
    <mergeCell ref="C211:G211"/>
    <mergeCell ref="A213:G213"/>
    <mergeCell ref="B215:C215"/>
    <mergeCell ref="B216:C216"/>
    <mergeCell ref="B217:C217"/>
    <mergeCell ref="A218:F218"/>
    <mergeCell ref="A220:B220"/>
    <mergeCell ref="C220:G220"/>
    <mergeCell ref="A221:B221"/>
    <mergeCell ref="C221:G221"/>
    <mergeCell ref="A223:G223"/>
    <mergeCell ref="B225:C225"/>
    <mergeCell ref="B226:C226"/>
    <mergeCell ref="B227:C227"/>
    <mergeCell ref="B228:C228"/>
    <mergeCell ref="B229:C229"/>
    <mergeCell ref="A230:F230"/>
    <mergeCell ref="A232:B232"/>
    <mergeCell ref="C232:G232"/>
    <mergeCell ref="A233:B233"/>
    <mergeCell ref="C233:G233"/>
    <mergeCell ref="A235:G235"/>
    <mergeCell ref="B237:C237"/>
    <mergeCell ref="B238:C238"/>
    <mergeCell ref="B239:C239"/>
    <mergeCell ref="A240:F240"/>
    <mergeCell ref="A242:B242"/>
    <mergeCell ref="C242:G242"/>
    <mergeCell ref="A243:B243"/>
    <mergeCell ref="C243:G243"/>
    <mergeCell ref="A245:G245"/>
    <mergeCell ref="B247:C247"/>
    <mergeCell ref="B248:C248"/>
    <mergeCell ref="B249:C249"/>
    <mergeCell ref="B250:C250"/>
    <mergeCell ref="B251:C251"/>
    <mergeCell ref="B252:C252"/>
    <mergeCell ref="B253:C253"/>
    <mergeCell ref="A254:F254"/>
    <mergeCell ref="A256:B256"/>
    <mergeCell ref="C256:G256"/>
    <mergeCell ref="A257:B257"/>
    <mergeCell ref="C257:G257"/>
    <mergeCell ref="A259:G259"/>
    <mergeCell ref="B261:C261"/>
    <mergeCell ref="B262:C262"/>
    <mergeCell ref="B263:C263"/>
    <mergeCell ref="A264:F264"/>
    <mergeCell ref="A266:B266"/>
    <mergeCell ref="C266:G266"/>
    <mergeCell ref="A267:B267"/>
    <mergeCell ref="C267:G267"/>
    <mergeCell ref="A269:G269"/>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A298:F298"/>
    <mergeCell ref="A300:B300"/>
    <mergeCell ref="C300:G300"/>
    <mergeCell ref="A301:B301"/>
    <mergeCell ref="C301:G301"/>
    <mergeCell ref="A303:G303"/>
    <mergeCell ref="B305:C305"/>
    <mergeCell ref="B306:C306"/>
    <mergeCell ref="B307:C307"/>
    <mergeCell ref="B308:C308"/>
    <mergeCell ref="A309:F309"/>
    <mergeCell ref="A311:B311"/>
    <mergeCell ref="C311:G311"/>
    <mergeCell ref="A312:B312"/>
    <mergeCell ref="C312:G312"/>
    <mergeCell ref="A314:G314"/>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A345:F345"/>
    <mergeCell ref="A347:B347"/>
    <mergeCell ref="C347:G347"/>
    <mergeCell ref="A348:B348"/>
    <mergeCell ref="C348:G348"/>
    <mergeCell ref="A350:G350"/>
    <mergeCell ref="B352:C352"/>
    <mergeCell ref="B353:C353"/>
    <mergeCell ref="B354:C354"/>
    <mergeCell ref="B355:C355"/>
    <mergeCell ref="B356:C356"/>
    <mergeCell ref="A357:F357"/>
    <mergeCell ref="A359:B359"/>
    <mergeCell ref="C359:G359"/>
    <mergeCell ref="A360:B360"/>
    <mergeCell ref="C360:G360"/>
    <mergeCell ref="A362:G362"/>
    <mergeCell ref="B364:C364"/>
    <mergeCell ref="B365:C365"/>
    <mergeCell ref="B366:C366"/>
    <mergeCell ref="B367:C367"/>
    <mergeCell ref="B368:C368"/>
    <mergeCell ref="B369:C369"/>
    <mergeCell ref="B370:C370"/>
    <mergeCell ref="B371:C371"/>
    <mergeCell ref="A372:F372"/>
  </mergeCells>
  <phoneticPr fontId="0" type="noConversion"/>
  <pageMargins left="0.4" right="0.4" top="0.4" bottom="0.4" header="0.1" footer="0.1"/>
  <pageSetup paperSize="9" fitToHeight="0" orientation="landscape" verticalDpi="0" r:id="rId8"/>
  <headerFooter>
    <oddHeader>&amp;R&amp;R&amp;"Verdana,полужирный" &amp;12 &amp;K00-00924787.O66.301726</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1.46" customWidth="1"/>
    <col min="2" max="2" width="15.28" customWidth="1"/>
    <col min="3" max="3" width="57.30" customWidth="1"/>
    <col min="4" max="12" width="22.92" customWidth="1"/>
  </cols>
  <sheetData>
    <row r="1" ht="15" customHeight="1">
</row>
    <row r="2" ht="25" customHeight="1">
      <c r="A2" s="6" t="s">
        <v>895</v>
      </c>
      <c r="B2" s="6"/>
      <c r="C2" s="6"/>
      <c r="D2" s="6"/>
      <c r="E2" s="6"/>
      <c r="F2" s="6"/>
      <c r="G2" s="6"/>
      <c r="H2" s="6"/>
      <c r="I2" s="6"/>
      <c r="J2" s="6"/>
      <c r="K2" s="6"/>
      <c r="L2" s="6"/>
      <c r="M2" s="6"/>
    </row>
    <row r="3" ht="15" customHeight="1">
</row>
    <row r="4" ht="25" customHeight="1">
      <c r="A4" s="6" t="s">
        <v>896</v>
      </c>
      <c r="B4" s="6"/>
      <c r="C4" s="6"/>
      <c r="D4" s="6"/>
      <c r="E4" s="6"/>
      <c r="F4" s="6"/>
      <c r="G4" s="6"/>
      <c r="H4" s="6"/>
      <c r="I4" s="6"/>
      <c r="J4" s="6"/>
      <c r="K4" s="6"/>
      <c r="L4" s="6"/>
    </row>
    <row r="5" ht="25" customHeight="1">
</row>
    <row r="6" ht="50" customHeight="1">
      <c r="A6" s="10" t="s">
        <v>367</v>
      </c>
      <c r="B6" s="10" t="s">
        <v>45</v>
      </c>
      <c r="C6" s="10" t="s">
        <v>897</v>
      </c>
      <c r="D6" s="10" t="s">
        <v>898</v>
      </c>
      <c r="E6" s="10"/>
      <c r="F6" s="10"/>
      <c r="G6" s="10" t="s">
        <v>899</v>
      </c>
      <c r="H6" s="10"/>
      <c r="I6" s="10"/>
      <c r="J6" s="10" t="s">
        <v>900</v>
      </c>
      <c r="K6" s="10"/>
      <c r="L6" s="10"/>
    </row>
    <row r="7" ht="50" customHeight="1">
      <c r="A7" s="10"/>
      <c r="B7" s="10"/>
      <c r="C7" s="10"/>
      <c r="D7" s="10" t="s">
        <v>901</v>
      </c>
      <c r="E7" s="10" t="s">
        <v>902</v>
      </c>
      <c r="F7" s="10" t="s">
        <v>903</v>
      </c>
      <c r="G7" s="10" t="s">
        <v>901</v>
      </c>
      <c r="H7" s="10" t="s">
        <v>902</v>
      </c>
      <c r="I7" s="10" t="s">
        <v>904</v>
      </c>
      <c r="J7" s="10" t="s">
        <v>901</v>
      </c>
      <c r="K7" s="10" t="s">
        <v>902</v>
      </c>
      <c r="L7" s="10" t="s">
        <v>905</v>
      </c>
    </row>
    <row r="8" ht="25" customHeight="1">
      <c r="A8" s="10" t="s">
        <v>373</v>
      </c>
      <c r="B8" s="10" t="s">
        <v>469</v>
      </c>
      <c r="C8" s="10" t="s">
        <v>470</v>
      </c>
      <c r="D8" s="10" t="s">
        <v>471</v>
      </c>
      <c r="E8" s="10" t="s">
        <v>472</v>
      </c>
      <c r="F8" s="10" t="s">
        <v>473</v>
      </c>
      <c r="G8" s="10" t="s">
        <v>474</v>
      </c>
      <c r="H8" s="10" t="s">
        <v>475</v>
      </c>
      <c r="I8" s="10" t="s">
        <v>483</v>
      </c>
      <c r="J8" s="10" t="s">
        <v>485</v>
      </c>
      <c r="K8" s="10" t="s">
        <v>487</v>
      </c>
      <c r="L8" s="10" t="s">
        <v>489</v>
      </c>
    </row>
    <row r="9" ht="25" customHeight="1">
      <c r="A9" s="10" t="s">
        <v>373</v>
      </c>
      <c r="B9" s="10" t="s">
        <v>62</v>
      </c>
      <c r="C9" s="11" t="s">
        <v>906</v>
      </c>
      <c r="D9" s="18">
        <v>864</v>
      </c>
      <c r="E9" s="18">
        <v>5070.02314814</v>
      </c>
      <c r="F9" s="18">
        <v>4380499.99999296</v>
      </c>
      <c r="G9" s="18">
        <v>864</v>
      </c>
      <c r="H9" s="18">
        <v>5070.02314814</v>
      </c>
      <c r="I9" s="18">
        <v>4380499.99999296</v>
      </c>
      <c r="J9" s="18">
        <v>864</v>
      </c>
      <c r="K9" s="18">
        <v>5070.02314814</v>
      </c>
      <c r="L9" s="18">
        <v>4380499.99999296</v>
      </c>
    </row>
    <row r="10" ht="25" customHeight="1">
      <c r="A10" s="10" t="s">
        <v>469</v>
      </c>
      <c r="B10" s="10" t="s">
        <v>62</v>
      </c>
      <c r="C10" s="11" t="s">
        <v>907</v>
      </c>
      <c r="D10" s="18">
        <v>18300</v>
      </c>
      <c r="E10" s="18">
        <v>165</v>
      </c>
      <c r="F10" s="18">
        <v>3019500</v>
      </c>
      <c r="G10" s="18">
        <v>18300</v>
      </c>
      <c r="H10" s="18">
        <v>165</v>
      </c>
      <c r="I10" s="18">
        <v>3019500</v>
      </c>
      <c r="J10" s="18">
        <v>18300</v>
      </c>
      <c r="K10" s="18">
        <v>165</v>
      </c>
      <c r="L10" s="18">
        <v>3019500</v>
      </c>
    </row>
    <row r="11" ht="25" customHeight="1">
      <c r="A11" s="10" t="s">
        <v>470</v>
      </c>
      <c r="B11" s="10" t="s">
        <v>62</v>
      </c>
      <c r="C11" s="11" t="s">
        <v>908</v>
      </c>
      <c r="D11" s="18">
        <v>1600</v>
      </c>
      <c r="E11" s="18">
        <v>1000</v>
      </c>
      <c r="F11" s="18">
        <v>1600000</v>
      </c>
      <c r="G11" s="18">
        <v>1600</v>
      </c>
      <c r="H11" s="18">
        <v>1000</v>
      </c>
      <c r="I11" s="18">
        <v>1600000</v>
      </c>
      <c r="J11" s="18">
        <v>1600</v>
      </c>
      <c r="K11" s="18">
        <v>1000</v>
      </c>
      <c r="L11" s="18">
        <v>1600000</v>
      </c>
    </row>
    <row r="12" ht="25" customHeight="1">
      <c r="A12" s="32" t="s">
        <v>555</v>
      </c>
      <c r="B12" s="32"/>
      <c r="C12" s="32"/>
      <c r="D12" s="20" t="s">
        <v>55</v>
      </c>
      <c r="E12" s="20" t="s">
        <v>55</v>
      </c>
      <c r="F12" s="20">
        <f>SUM(F9:F11)</f>
      </c>
      <c r="G12" s="20" t="s">
        <v>55</v>
      </c>
      <c r="H12" s="20" t="s">
        <v>55</v>
      </c>
      <c r="I12" s="20">
        <f>SUM(I9:I11)</f>
      </c>
      <c r="J12" s="20" t="s">
        <v>55</v>
      </c>
      <c r="K12" s="20" t="s">
        <v>55</v>
      </c>
      <c r="L12" s="20">
        <f>SUM(L9:L11)</f>
      </c>
    </row>
    <row r="13" ht="15" customHeight="1">
</row>
    <row r="14" ht="25" customHeight="1">
      <c r="A14" s="6" t="s">
        <v>909</v>
      </c>
      <c r="B14" s="6"/>
      <c r="C14" s="6"/>
      <c r="D14" s="6"/>
      <c r="E14" s="6"/>
      <c r="F14" s="6"/>
      <c r="G14" s="6"/>
      <c r="H14" s="6"/>
      <c r="I14" s="6"/>
      <c r="J14" s="6"/>
      <c r="K14" s="6"/>
      <c r="L14" s="6"/>
      <c r="M14" s="6"/>
    </row>
    <row r="15" ht="15" customHeight="1">
</row>
    <row r="16" ht="25" customHeight="1">
      <c r="A16" s="6" t="s">
        <v>910</v>
      </c>
      <c r="B16" s="6"/>
      <c r="C16" s="6"/>
      <c r="D16" s="6"/>
      <c r="E16" s="6"/>
      <c r="F16" s="6"/>
      <c r="G16" s="6"/>
      <c r="H16" s="6"/>
      <c r="I16" s="6"/>
      <c r="J16" s="6"/>
      <c r="K16" s="6"/>
      <c r="L16" s="6"/>
    </row>
    <row r="17" ht="25" customHeight="1">
</row>
    <row r="18" ht="50" customHeight="1">
      <c r="A18" s="10" t="s">
        <v>367</v>
      </c>
      <c r="B18" s="10" t="s">
        <v>45</v>
      </c>
      <c r="C18" s="10" t="s">
        <v>897</v>
      </c>
      <c r="D18" s="10" t="s">
        <v>898</v>
      </c>
      <c r="E18" s="10"/>
      <c r="F18" s="10"/>
      <c r="G18" s="10" t="s">
        <v>899</v>
      </c>
      <c r="H18" s="10"/>
      <c r="I18" s="10"/>
      <c r="J18" s="10" t="s">
        <v>900</v>
      </c>
      <c r="K18" s="10"/>
      <c r="L18" s="10"/>
    </row>
    <row r="19" ht="50" customHeight="1">
      <c r="A19" s="10"/>
      <c r="B19" s="10"/>
      <c r="C19" s="10"/>
      <c r="D19" s="10" t="s">
        <v>901</v>
      </c>
      <c r="E19" s="10" t="s">
        <v>902</v>
      </c>
      <c r="F19" s="10" t="s">
        <v>903</v>
      </c>
      <c r="G19" s="10" t="s">
        <v>901</v>
      </c>
      <c r="H19" s="10" t="s">
        <v>902</v>
      </c>
      <c r="I19" s="10" t="s">
        <v>904</v>
      </c>
      <c r="J19" s="10" t="s">
        <v>901</v>
      </c>
      <c r="K19" s="10" t="s">
        <v>902</v>
      </c>
      <c r="L19" s="10" t="s">
        <v>905</v>
      </c>
    </row>
    <row r="20" ht="25" customHeight="1">
      <c r="A20" s="10" t="s">
        <v>373</v>
      </c>
      <c r="B20" s="10" t="s">
        <v>469</v>
      </c>
      <c r="C20" s="10" t="s">
        <v>470</v>
      </c>
      <c r="D20" s="10" t="s">
        <v>471</v>
      </c>
      <c r="E20" s="10" t="s">
        <v>472</v>
      </c>
      <c r="F20" s="10" t="s">
        <v>473</v>
      </c>
      <c r="G20" s="10" t="s">
        <v>474</v>
      </c>
      <c r="H20" s="10" t="s">
        <v>475</v>
      </c>
      <c r="I20" s="10" t="s">
        <v>483</v>
      </c>
      <c r="J20" s="10" t="s">
        <v>485</v>
      </c>
      <c r="K20" s="10" t="s">
        <v>487</v>
      </c>
      <c r="L20" s="10" t="s">
        <v>489</v>
      </c>
    </row>
    <row r="21" ht="25" customHeight="1">
      <c r="A21" s="10" t="s">
        <v>373</v>
      </c>
      <c r="B21" s="10" t="s">
        <v>71</v>
      </c>
      <c r="C21" s="11" t="s">
        <v>911</v>
      </c>
      <c r="D21" s="18">
        <v>500</v>
      </c>
      <c r="E21" s="18">
        <v>1700</v>
      </c>
      <c r="F21" s="18">
        <v>850000</v>
      </c>
      <c r="G21" s="18">
        <v>500</v>
      </c>
      <c r="H21" s="18">
        <v>1700</v>
      </c>
      <c r="I21" s="18">
        <v>850000</v>
      </c>
      <c r="J21" s="18">
        <v>500</v>
      </c>
      <c r="K21" s="18">
        <v>1700</v>
      </c>
      <c r="L21" s="18">
        <v>850000</v>
      </c>
    </row>
    <row r="22" ht="25" customHeight="1">
      <c r="A22" s="10" t="s">
        <v>469</v>
      </c>
      <c r="B22" s="10" t="s">
        <v>71</v>
      </c>
      <c r="C22" s="11" t="s">
        <v>912</v>
      </c>
      <c r="D22" s="18">
        <v>334</v>
      </c>
      <c r="E22" s="18">
        <v>25000</v>
      </c>
      <c r="F22" s="18">
        <v>8350000</v>
      </c>
      <c r="G22" s="18">
        <v>334</v>
      </c>
      <c r="H22" s="18">
        <v>25000</v>
      </c>
      <c r="I22" s="18">
        <v>8350000</v>
      </c>
      <c r="J22" s="18">
        <v>334</v>
      </c>
      <c r="K22" s="18">
        <v>25000</v>
      </c>
      <c r="L22" s="18">
        <v>8350000</v>
      </c>
    </row>
    <row r="23" ht="25" customHeight="1">
      <c r="A23" s="10" t="s">
        <v>470</v>
      </c>
      <c r="B23" s="10" t="s">
        <v>71</v>
      </c>
      <c r="C23" s="11" t="s">
        <v>913</v>
      </c>
      <c r="D23" s="18">
        <v>12</v>
      </c>
      <c r="E23" s="18">
        <v>118971.66666666</v>
      </c>
      <c r="F23" s="18">
        <v>1427659.99999992</v>
      </c>
      <c r="G23" s="18">
        <v>12</v>
      </c>
      <c r="H23" s="18">
        <v>118971.66666666</v>
      </c>
      <c r="I23" s="18">
        <v>1427659.99999992</v>
      </c>
      <c r="J23" s="18">
        <v>12</v>
      </c>
      <c r="K23" s="18">
        <v>118971.6666666</v>
      </c>
      <c r="L23" s="18">
        <v>1427659.9999992</v>
      </c>
    </row>
    <row r="24" ht="25" customHeight="1">
      <c r="A24" s="10" t="s">
        <v>471</v>
      </c>
      <c r="B24" s="10" t="s">
        <v>71</v>
      </c>
      <c r="C24" s="11" t="s">
        <v>914</v>
      </c>
      <c r="D24" s="18">
        <v>450</v>
      </c>
      <c r="E24" s="18">
        <v>35000</v>
      </c>
      <c r="F24" s="18">
        <v>15750000</v>
      </c>
      <c r="G24" s="18">
        <v>450</v>
      </c>
      <c r="H24" s="18">
        <v>35000</v>
      </c>
      <c r="I24" s="18">
        <v>15750000</v>
      </c>
      <c r="J24" s="18">
        <v>450</v>
      </c>
      <c r="K24" s="18">
        <v>35000</v>
      </c>
      <c r="L24" s="18">
        <v>15750000</v>
      </c>
    </row>
    <row r="25" ht="25" customHeight="1">
      <c r="A25" s="10" t="s">
        <v>472</v>
      </c>
      <c r="B25" s="10" t="s">
        <v>71</v>
      </c>
      <c r="C25" s="11" t="s">
        <v>915</v>
      </c>
      <c r="D25" s="18">
        <v>900</v>
      </c>
      <c r="E25" s="18">
        <v>80000</v>
      </c>
      <c r="F25" s="18">
        <v>72000000</v>
      </c>
      <c r="G25" s="18">
        <v>900</v>
      </c>
      <c r="H25" s="18">
        <v>80000</v>
      </c>
      <c r="I25" s="18">
        <v>72000000</v>
      </c>
      <c r="J25" s="18">
        <v>900</v>
      </c>
      <c r="K25" s="18">
        <v>80000</v>
      </c>
      <c r="L25" s="18">
        <v>72000000</v>
      </c>
    </row>
    <row r="26" ht="25" customHeight="1">
      <c r="A26" s="10" t="s">
        <v>473</v>
      </c>
      <c r="B26" s="10" t="s">
        <v>71</v>
      </c>
      <c r="C26" s="11" t="s">
        <v>916</v>
      </c>
      <c r="D26" s="18">
        <v>1</v>
      </c>
      <c r="E26" s="18">
        <v>472340</v>
      </c>
      <c r="F26" s="18">
        <v>472340</v>
      </c>
      <c r="G26" s="18">
        <v>1</v>
      </c>
      <c r="H26" s="18">
        <v>472340</v>
      </c>
      <c r="I26" s="18">
        <v>472340</v>
      </c>
      <c r="J26" s="18">
        <v>1</v>
      </c>
      <c r="K26" s="18">
        <v>472340</v>
      </c>
      <c r="L26" s="18">
        <v>472340</v>
      </c>
    </row>
    <row r="27" ht="25" customHeight="1">
      <c r="A27" s="10" t="s">
        <v>474</v>
      </c>
      <c r="B27" s="10" t="s">
        <v>71</v>
      </c>
      <c r="C27" s="11" t="s">
        <v>917</v>
      </c>
      <c r="D27" s="18">
        <v>100</v>
      </c>
      <c r="E27" s="18">
        <v>5000</v>
      </c>
      <c r="F27" s="18">
        <v>500000</v>
      </c>
      <c r="G27" s="18">
        <v>100</v>
      </c>
      <c r="H27" s="18">
        <v>5000</v>
      </c>
      <c r="I27" s="18">
        <v>500000</v>
      </c>
      <c r="J27" s="18">
        <v>100</v>
      </c>
      <c r="K27" s="18">
        <v>5000</v>
      </c>
      <c r="L27" s="18">
        <v>500000</v>
      </c>
    </row>
    <row r="28" ht="25" customHeight="1">
      <c r="A28" s="10" t="s">
        <v>475</v>
      </c>
      <c r="B28" s="10" t="s">
        <v>71</v>
      </c>
      <c r="C28" s="11" t="s">
        <v>918</v>
      </c>
      <c r="D28" s="18">
        <v>1</v>
      </c>
      <c r="E28" s="18">
        <v>16000000</v>
      </c>
      <c r="F28" s="18">
        <v>16000000</v>
      </c>
      <c r="G28" s="18">
        <v>1</v>
      </c>
      <c r="H28" s="18">
        <v>16000000</v>
      </c>
      <c r="I28" s="18">
        <v>16000000</v>
      </c>
      <c r="J28" s="18">
        <v>1</v>
      </c>
      <c r="K28" s="18">
        <v>16000000</v>
      </c>
      <c r="L28" s="18">
        <v>16000000</v>
      </c>
    </row>
    <row r="29" ht="25" customHeight="1">
      <c r="A29" s="10" t="s">
        <v>483</v>
      </c>
      <c r="B29" s="10" t="s">
        <v>71</v>
      </c>
      <c r="C29" s="11" t="s">
        <v>919</v>
      </c>
      <c r="D29" s="18">
        <v>150</v>
      </c>
      <c r="E29" s="18">
        <v>20000</v>
      </c>
      <c r="F29" s="18">
        <v>3000000</v>
      </c>
      <c r="G29" s="18">
        <v>150</v>
      </c>
      <c r="H29" s="18">
        <v>20000</v>
      </c>
      <c r="I29" s="18">
        <v>3000000</v>
      </c>
      <c r="J29" s="18">
        <v>150</v>
      </c>
      <c r="K29" s="18">
        <v>20000</v>
      </c>
      <c r="L29" s="18">
        <v>3000000</v>
      </c>
    </row>
    <row r="30" ht="25" customHeight="1">
      <c r="A30" s="10" t="s">
        <v>485</v>
      </c>
      <c r="B30" s="10" t="s">
        <v>71</v>
      </c>
      <c r="C30" s="11" t="s">
        <v>920</v>
      </c>
      <c r="D30" s="18">
        <v>1</v>
      </c>
      <c r="E30" s="18">
        <v>1000000</v>
      </c>
      <c r="F30" s="18">
        <v>1000000</v>
      </c>
      <c r="G30" s="18">
        <v>1</v>
      </c>
      <c r="H30" s="18">
        <v>1000000</v>
      </c>
      <c r="I30" s="18">
        <v>1000000</v>
      </c>
      <c r="J30" s="18">
        <v>1</v>
      </c>
      <c r="K30" s="18">
        <v>1000000</v>
      </c>
      <c r="L30" s="18">
        <v>1000000</v>
      </c>
    </row>
    <row r="31" ht="25" customHeight="1">
      <c r="A31" s="10" t="s">
        <v>487</v>
      </c>
      <c r="B31" s="10" t="s">
        <v>71</v>
      </c>
      <c r="C31" s="11" t="s">
        <v>921</v>
      </c>
      <c r="D31" s="18">
        <v>7000</v>
      </c>
      <c r="E31" s="18">
        <v>300</v>
      </c>
      <c r="F31" s="18">
        <v>2100000</v>
      </c>
      <c r="G31" s="18">
        <v>7000</v>
      </c>
      <c r="H31" s="18">
        <v>300</v>
      </c>
      <c r="I31" s="18">
        <v>2100000</v>
      </c>
      <c r="J31" s="18">
        <v>7000</v>
      </c>
      <c r="K31" s="18">
        <v>300</v>
      </c>
      <c r="L31" s="18">
        <v>2100000</v>
      </c>
    </row>
    <row r="32" ht="25" customHeight="1">
      <c r="A32" s="10" t="s">
        <v>489</v>
      </c>
      <c r="B32" s="10" t="s">
        <v>71</v>
      </c>
      <c r="C32" s="11" t="s">
        <v>922</v>
      </c>
      <c r="D32" s="18">
        <v>37500</v>
      </c>
      <c r="E32" s="18">
        <v>200</v>
      </c>
      <c r="F32" s="18">
        <v>7500000</v>
      </c>
      <c r="G32" s="18">
        <v>37500</v>
      </c>
      <c r="H32" s="18">
        <v>200</v>
      </c>
      <c r="I32" s="18">
        <v>7500000</v>
      </c>
      <c r="J32" s="18">
        <v>37500</v>
      </c>
      <c r="K32" s="18">
        <v>200</v>
      </c>
      <c r="L32" s="18">
        <v>7500000</v>
      </c>
    </row>
    <row r="33" ht="25" customHeight="1">
      <c r="A33" s="32" t="s">
        <v>555</v>
      </c>
      <c r="B33" s="32"/>
      <c r="C33" s="32"/>
      <c r="D33" s="20" t="s">
        <v>55</v>
      </c>
      <c r="E33" s="20" t="s">
        <v>55</v>
      </c>
      <c r="F33" s="20">
        <f>SUM(F21:F32)</f>
      </c>
      <c r="G33" s="20" t="s">
        <v>55</v>
      </c>
      <c r="H33" s="20" t="s">
        <v>55</v>
      </c>
      <c r="I33" s="20">
        <f>SUM(I21:I32)</f>
      </c>
      <c r="J33" s="20" t="s">
        <v>55</v>
      </c>
      <c r="K33" s="20" t="s">
        <v>55</v>
      </c>
      <c r="L33" s="20">
        <f>SUM(L21:L32)</f>
      </c>
    </row>
    <row r="34" ht="15" customHeight="1">
</row>
    <row r="35" ht="25" customHeight="1">
      <c r="A35" s="6" t="s">
        <v>923</v>
      </c>
      <c r="B35" s="6"/>
      <c r="C35" s="6"/>
      <c r="D35" s="6"/>
      <c r="E35" s="6"/>
      <c r="F35" s="6"/>
      <c r="G35" s="6"/>
      <c r="H35" s="6"/>
      <c r="I35" s="6"/>
      <c r="J35" s="6"/>
      <c r="K35" s="6"/>
      <c r="L35" s="6"/>
    </row>
    <row r="36" ht="25" customHeight="1">
</row>
    <row r="37" ht="50" customHeight="1">
      <c r="A37" s="10" t="s">
        <v>367</v>
      </c>
      <c r="B37" s="10" t="s">
        <v>45</v>
      </c>
      <c r="C37" s="10" t="s">
        <v>897</v>
      </c>
      <c r="D37" s="10" t="s">
        <v>898</v>
      </c>
      <c r="E37" s="10"/>
      <c r="F37" s="10"/>
      <c r="G37" s="10" t="s">
        <v>899</v>
      </c>
      <c r="H37" s="10"/>
      <c r="I37" s="10"/>
      <c r="J37" s="10" t="s">
        <v>900</v>
      </c>
      <c r="K37" s="10"/>
      <c r="L37" s="10"/>
    </row>
    <row r="38" ht="50" customHeight="1">
      <c r="A38" s="10"/>
      <c r="B38" s="10"/>
      <c r="C38" s="10"/>
      <c r="D38" s="10" t="s">
        <v>901</v>
      </c>
      <c r="E38" s="10" t="s">
        <v>902</v>
      </c>
      <c r="F38" s="10" t="s">
        <v>903</v>
      </c>
      <c r="G38" s="10" t="s">
        <v>901</v>
      </c>
      <c r="H38" s="10" t="s">
        <v>902</v>
      </c>
      <c r="I38" s="10" t="s">
        <v>904</v>
      </c>
      <c r="J38" s="10" t="s">
        <v>901</v>
      </c>
      <c r="K38" s="10" t="s">
        <v>902</v>
      </c>
      <c r="L38" s="10" t="s">
        <v>905</v>
      </c>
    </row>
    <row r="39" ht="25" customHeight="1">
      <c r="A39" s="10" t="s">
        <v>373</v>
      </c>
      <c r="B39" s="10" t="s">
        <v>469</v>
      </c>
      <c r="C39" s="10" t="s">
        <v>470</v>
      </c>
      <c r="D39" s="10" t="s">
        <v>471</v>
      </c>
      <c r="E39" s="10" t="s">
        <v>472</v>
      </c>
      <c r="F39" s="10" t="s">
        <v>473</v>
      </c>
      <c r="G39" s="10" t="s">
        <v>474</v>
      </c>
      <c r="H39" s="10" t="s">
        <v>475</v>
      </c>
      <c r="I39" s="10" t="s">
        <v>483</v>
      </c>
      <c r="J39" s="10" t="s">
        <v>485</v>
      </c>
      <c r="K39" s="10" t="s">
        <v>487</v>
      </c>
      <c r="L39" s="10" t="s">
        <v>489</v>
      </c>
    </row>
    <row r="40" ht="25" customHeight="1">
      <c r="A40" s="10" t="s">
        <v>373</v>
      </c>
      <c r="B40" s="10" t="s">
        <v>71</v>
      </c>
      <c r="C40" s="11" t="s">
        <v>924</v>
      </c>
      <c r="D40" s="18">
        <v>78.53</v>
      </c>
      <c r="E40" s="18">
        <v>117943.11002</v>
      </c>
      <c r="F40" s="18">
        <v>9262072.4298706</v>
      </c>
      <c r="G40" s="18">
        <v>78.53</v>
      </c>
      <c r="H40" s="18">
        <v>117943.11002</v>
      </c>
      <c r="I40" s="18">
        <v>9262072.4298706</v>
      </c>
      <c r="J40" s="18">
        <v>78.53</v>
      </c>
      <c r="K40" s="18">
        <v>117943.11002</v>
      </c>
      <c r="L40" s="18">
        <v>9262072.4298706</v>
      </c>
    </row>
    <row r="41" ht="25" customHeight="1">
      <c r="A41" s="10" t="s">
        <v>469</v>
      </c>
      <c r="B41" s="10" t="s">
        <v>71</v>
      </c>
      <c r="C41" s="11" t="s">
        <v>925</v>
      </c>
      <c r="D41" s="18">
        <v>1</v>
      </c>
      <c r="E41" s="18">
        <v>11828.61</v>
      </c>
      <c r="F41" s="18">
        <v>11828.61</v>
      </c>
      <c r="G41" s="18">
        <v>1</v>
      </c>
      <c r="H41" s="18">
        <v>11828.61</v>
      </c>
      <c r="I41" s="18">
        <v>11828.61</v>
      </c>
      <c r="J41" s="18">
        <v>1</v>
      </c>
      <c r="K41" s="18">
        <v>11828.61</v>
      </c>
      <c r="L41" s="18">
        <v>11828.61</v>
      </c>
    </row>
    <row r="42" ht="25" customHeight="1">
      <c r="A42" s="10" t="s">
        <v>470</v>
      </c>
      <c r="B42" s="10" t="s">
        <v>71</v>
      </c>
      <c r="C42" s="11" t="s">
        <v>925</v>
      </c>
      <c r="D42" s="18">
        <v>11.88</v>
      </c>
      <c r="E42" s="18">
        <v>158149.79966</v>
      </c>
      <c r="F42" s="18">
        <v>1878819.6199608</v>
      </c>
      <c r="G42" s="18">
        <v>11.88</v>
      </c>
      <c r="H42" s="18">
        <v>158149.79966</v>
      </c>
      <c r="I42" s="18">
        <v>1878819.6199608</v>
      </c>
      <c r="J42" s="18">
        <v>11.88</v>
      </c>
      <c r="K42" s="18">
        <v>158149.79966</v>
      </c>
      <c r="L42" s="18">
        <v>1878819.6199608</v>
      </c>
    </row>
    <row r="43" ht="25" customHeight="1">
      <c r="A43" s="10" t="s">
        <v>471</v>
      </c>
      <c r="B43" s="10" t="s">
        <v>71</v>
      </c>
      <c r="C43" s="11" t="s">
        <v>924</v>
      </c>
      <c r="D43" s="18">
        <v>103.88</v>
      </c>
      <c r="E43" s="18">
        <v>126833.11003</v>
      </c>
      <c r="F43" s="18">
        <v>13175423.4699164</v>
      </c>
      <c r="G43" s="18">
        <v>103.88</v>
      </c>
      <c r="H43" s="18">
        <v>126833.11003</v>
      </c>
      <c r="I43" s="18">
        <v>13175423.4699164</v>
      </c>
      <c r="J43" s="18">
        <v>103.88</v>
      </c>
      <c r="K43" s="18">
        <v>126833.11003</v>
      </c>
      <c r="L43" s="18">
        <v>13175423.4699164</v>
      </c>
    </row>
    <row r="44" ht="25" customHeight="1">
      <c r="A44" s="10" t="s">
        <v>472</v>
      </c>
      <c r="B44" s="10" t="s">
        <v>71</v>
      </c>
      <c r="C44" s="11" t="s">
        <v>925</v>
      </c>
      <c r="D44" s="18">
        <v>68.15</v>
      </c>
      <c r="E44" s="18">
        <v>144437.8</v>
      </c>
      <c r="F44" s="18">
        <v>9843436.07</v>
      </c>
      <c r="G44" s="18">
        <v>68.15</v>
      </c>
      <c r="H44" s="18">
        <v>144437.8</v>
      </c>
      <c r="I44" s="18">
        <v>9843436.07</v>
      </c>
      <c r="J44" s="18">
        <v>68.15</v>
      </c>
      <c r="K44" s="18">
        <v>144437.8</v>
      </c>
      <c r="L44" s="18">
        <v>9843436.07</v>
      </c>
    </row>
    <row r="45" ht="25" customHeight="1">
      <c r="A45" s="10" t="s">
        <v>473</v>
      </c>
      <c r="B45" s="10" t="s">
        <v>71</v>
      </c>
      <c r="C45" s="11" t="s">
        <v>924</v>
      </c>
      <c r="D45" s="18">
        <v>1</v>
      </c>
      <c r="E45" s="18">
        <v>182093.92</v>
      </c>
      <c r="F45" s="18">
        <v>182093.92</v>
      </c>
      <c r="G45" s="18">
        <v>1</v>
      </c>
      <c r="H45" s="18">
        <v>182093.92</v>
      </c>
      <c r="I45" s="18">
        <v>182093.92</v>
      </c>
      <c r="J45" s="18">
        <v>1</v>
      </c>
      <c r="K45" s="18">
        <v>182093.92</v>
      </c>
      <c r="L45" s="18">
        <v>182093.92</v>
      </c>
    </row>
    <row r="46" ht="25" customHeight="1">
      <c r="A46" s="10" t="s">
        <v>474</v>
      </c>
      <c r="B46" s="10" t="s">
        <v>71</v>
      </c>
      <c r="C46" s="11" t="s">
        <v>926</v>
      </c>
      <c r="D46" s="18">
        <v>64650</v>
      </c>
      <c r="E46" s="18">
        <v>125.16</v>
      </c>
      <c r="F46" s="18">
        <v>8091594</v>
      </c>
      <c r="G46" s="18">
        <v>64650</v>
      </c>
      <c r="H46" s="18">
        <v>125.16</v>
      </c>
      <c r="I46" s="18">
        <v>8091594</v>
      </c>
      <c r="J46" s="18">
        <v>64650</v>
      </c>
      <c r="K46" s="18">
        <v>125.16</v>
      </c>
      <c r="L46" s="18">
        <v>8091594</v>
      </c>
    </row>
    <row r="47" ht="25" customHeight="1">
      <c r="A47" s="10" t="s">
        <v>475</v>
      </c>
      <c r="B47" s="10" t="s">
        <v>71</v>
      </c>
      <c r="C47" s="11" t="s">
        <v>924</v>
      </c>
      <c r="D47" s="18">
        <v>32.71</v>
      </c>
      <c r="E47" s="18">
        <v>117943.11006</v>
      </c>
      <c r="F47" s="18">
        <v>3857919.1300626</v>
      </c>
      <c r="G47" s="18">
        <v>32.71</v>
      </c>
      <c r="H47" s="18">
        <v>117943.11006</v>
      </c>
      <c r="I47" s="18">
        <v>3857919.1300626</v>
      </c>
      <c r="J47" s="18">
        <v>32.71</v>
      </c>
      <c r="K47" s="18">
        <v>117943.11006</v>
      </c>
      <c r="L47" s="18">
        <v>3857919.1300626</v>
      </c>
    </row>
    <row r="48" ht="25" customHeight="1">
      <c r="A48" s="10" t="s">
        <v>483</v>
      </c>
      <c r="B48" s="10" t="s">
        <v>71</v>
      </c>
      <c r="C48" s="11" t="s">
        <v>925</v>
      </c>
      <c r="D48" s="18">
        <v>67.01</v>
      </c>
      <c r="E48" s="18">
        <v>158149.80003</v>
      </c>
      <c r="F48" s="18">
        <v>10597618.1000103</v>
      </c>
      <c r="G48" s="18">
        <v>67.01</v>
      </c>
      <c r="H48" s="18">
        <v>158149.80003</v>
      </c>
      <c r="I48" s="18">
        <v>10597618.1000103</v>
      </c>
      <c r="J48" s="18">
        <v>67.01</v>
      </c>
      <c r="K48" s="18">
        <v>158149.80003</v>
      </c>
      <c r="L48" s="18">
        <v>10597618.1000103</v>
      </c>
    </row>
    <row r="49" ht="25" customHeight="1">
      <c r="A49" s="10" t="s">
        <v>485</v>
      </c>
      <c r="B49" s="10" t="s">
        <v>71</v>
      </c>
      <c r="C49" s="11" t="s">
        <v>925</v>
      </c>
      <c r="D49" s="18">
        <v>1</v>
      </c>
      <c r="E49" s="18">
        <v>199698.7</v>
      </c>
      <c r="F49" s="18">
        <v>199698.7</v>
      </c>
      <c r="G49" s="18">
        <v>1</v>
      </c>
      <c r="H49" s="18">
        <v>199698.7</v>
      </c>
      <c r="I49" s="18">
        <v>199698.7</v>
      </c>
      <c r="J49" s="18">
        <v>1</v>
      </c>
      <c r="K49" s="18">
        <v>199698.7</v>
      </c>
      <c r="L49" s="18">
        <v>199698.7</v>
      </c>
    </row>
    <row r="50" ht="25" customHeight="1">
      <c r="A50" s="10" t="s">
        <v>487</v>
      </c>
      <c r="B50" s="10" t="s">
        <v>71</v>
      </c>
      <c r="C50" s="11" t="s">
        <v>924</v>
      </c>
      <c r="D50" s="18">
        <v>2.5</v>
      </c>
      <c r="E50" s="18">
        <v>182093.92</v>
      </c>
      <c r="F50" s="18">
        <v>455234.8</v>
      </c>
      <c r="G50" s="18">
        <v>2.5</v>
      </c>
      <c r="H50" s="18">
        <v>182093.92</v>
      </c>
      <c r="I50" s="18">
        <v>455234.8</v>
      </c>
      <c r="J50" s="18">
        <v>2.5</v>
      </c>
      <c r="K50" s="18">
        <v>182093.92</v>
      </c>
      <c r="L50" s="18">
        <v>455234.8</v>
      </c>
    </row>
    <row r="51" ht="25" customHeight="1">
      <c r="A51" s="10" t="s">
        <v>489</v>
      </c>
      <c r="B51" s="10" t="s">
        <v>71</v>
      </c>
      <c r="C51" s="11" t="s">
        <v>924</v>
      </c>
      <c r="D51" s="18">
        <v>88.51</v>
      </c>
      <c r="E51" s="18">
        <v>126833.11004</v>
      </c>
      <c r="F51" s="18">
        <v>11225998.5696404</v>
      </c>
      <c r="G51" s="18">
        <v>88.51</v>
      </c>
      <c r="H51" s="18">
        <v>126833.11004</v>
      </c>
      <c r="I51" s="18">
        <v>11225998.5696404</v>
      </c>
      <c r="J51" s="18">
        <v>88.51</v>
      </c>
      <c r="K51" s="18">
        <v>126833.11004</v>
      </c>
      <c r="L51" s="18">
        <v>11225998.5696404</v>
      </c>
    </row>
    <row r="52" ht="25" customHeight="1">
      <c r="A52" s="10" t="s">
        <v>491</v>
      </c>
      <c r="B52" s="10" t="s">
        <v>71</v>
      </c>
      <c r="C52" s="11" t="s">
        <v>924</v>
      </c>
      <c r="D52" s="18">
        <v>31.73</v>
      </c>
      <c r="E52" s="18">
        <v>126833.10999</v>
      </c>
      <c r="F52" s="18">
        <v>4024414.5799827</v>
      </c>
      <c r="G52" s="18">
        <v>31.73</v>
      </c>
      <c r="H52" s="18">
        <v>126833.10999</v>
      </c>
      <c r="I52" s="18">
        <v>4024414.5799827</v>
      </c>
      <c r="J52" s="18">
        <v>31.73</v>
      </c>
      <c r="K52" s="18">
        <v>126833.10999</v>
      </c>
      <c r="L52" s="18">
        <v>4024414.5799827</v>
      </c>
    </row>
    <row r="53" ht="25" customHeight="1">
      <c r="A53" s="10" t="s">
        <v>493</v>
      </c>
      <c r="B53" s="10" t="s">
        <v>71</v>
      </c>
      <c r="C53" s="11" t="s">
        <v>924</v>
      </c>
      <c r="D53" s="18">
        <v>1</v>
      </c>
      <c r="E53" s="18">
        <v>173203.94</v>
      </c>
      <c r="F53" s="18">
        <v>173203.94</v>
      </c>
      <c r="G53" s="18">
        <v>1</v>
      </c>
      <c r="H53" s="18">
        <v>173203.94</v>
      </c>
      <c r="I53" s="18">
        <v>173203.94</v>
      </c>
      <c r="J53" s="18">
        <v>1</v>
      </c>
      <c r="K53" s="18">
        <v>173203.94</v>
      </c>
      <c r="L53" s="18">
        <v>173203.94</v>
      </c>
    </row>
    <row r="54" ht="25" customHeight="1">
      <c r="A54" s="10" t="s">
        <v>495</v>
      </c>
      <c r="B54" s="10" t="s">
        <v>71</v>
      </c>
      <c r="C54" s="11" t="s">
        <v>925</v>
      </c>
      <c r="D54" s="18">
        <v>58.23</v>
      </c>
      <c r="E54" s="18">
        <v>158149.79993</v>
      </c>
      <c r="F54" s="18">
        <v>9209062.8499239</v>
      </c>
      <c r="G54" s="18">
        <v>58.23</v>
      </c>
      <c r="H54" s="18">
        <v>158149.79993</v>
      </c>
      <c r="I54" s="18">
        <v>9209062.8499239</v>
      </c>
      <c r="J54" s="18">
        <v>58.23</v>
      </c>
      <c r="K54" s="18">
        <v>158149.79993</v>
      </c>
      <c r="L54" s="18">
        <v>9209062.8499239</v>
      </c>
    </row>
    <row r="55" ht="25" customHeight="1">
      <c r="A55" s="10" t="s">
        <v>497</v>
      </c>
      <c r="B55" s="10" t="s">
        <v>71</v>
      </c>
      <c r="C55" s="11" t="s">
        <v>924</v>
      </c>
      <c r="D55" s="18">
        <v>31.73</v>
      </c>
      <c r="E55" s="18">
        <v>117943.10999</v>
      </c>
      <c r="F55" s="18">
        <v>3742334.8799827</v>
      </c>
      <c r="G55" s="18">
        <v>31.73</v>
      </c>
      <c r="H55" s="18">
        <v>117943.10999</v>
      </c>
      <c r="I55" s="18">
        <v>3742334.8799827</v>
      </c>
      <c r="J55" s="18">
        <v>31.73</v>
      </c>
      <c r="K55" s="18">
        <v>117943.10999</v>
      </c>
      <c r="L55" s="18">
        <v>3742334.8799827</v>
      </c>
    </row>
    <row r="56" ht="25" customHeight="1">
      <c r="A56" s="10" t="s">
        <v>499</v>
      </c>
      <c r="B56" s="10" t="s">
        <v>71</v>
      </c>
      <c r="C56" s="11" t="s">
        <v>925</v>
      </c>
      <c r="D56" s="18">
        <v>3.88</v>
      </c>
      <c r="E56" s="18">
        <v>199698.70103</v>
      </c>
      <c r="F56" s="18">
        <v>774830.9599964</v>
      </c>
      <c r="G56" s="18">
        <v>3.88</v>
      </c>
      <c r="H56" s="18">
        <v>199698.70103</v>
      </c>
      <c r="I56" s="18">
        <v>774830.9599964</v>
      </c>
      <c r="J56" s="18">
        <v>3.88</v>
      </c>
      <c r="K56" s="18">
        <v>199698.70103</v>
      </c>
      <c r="L56" s="18">
        <v>774830.9599964</v>
      </c>
    </row>
    <row r="57" ht="25" customHeight="1">
      <c r="A57" s="10" t="s">
        <v>501</v>
      </c>
      <c r="B57" s="10" t="s">
        <v>71</v>
      </c>
      <c r="C57" s="11" t="s">
        <v>924</v>
      </c>
      <c r="D57" s="18">
        <v>.5</v>
      </c>
      <c r="E57" s="18">
        <v>182093.92</v>
      </c>
      <c r="F57" s="18">
        <v>91046.96</v>
      </c>
      <c r="G57" s="18">
        <v>.5</v>
      </c>
      <c r="H57" s="18">
        <v>182093.92</v>
      </c>
      <c r="I57" s="18">
        <v>91046.96</v>
      </c>
      <c r="J57" s="18">
        <v>.5</v>
      </c>
      <c r="K57" s="18">
        <v>182093.92</v>
      </c>
      <c r="L57" s="18">
        <v>91046.96</v>
      </c>
    </row>
    <row r="58" ht="25" customHeight="1">
      <c r="A58" s="10" t="s">
        <v>503</v>
      </c>
      <c r="B58" s="10" t="s">
        <v>71</v>
      </c>
      <c r="C58" s="11" t="s">
        <v>925</v>
      </c>
      <c r="D58" s="18">
        <v>5.8</v>
      </c>
      <c r="E58" s="18">
        <v>213410.67069</v>
      </c>
      <c r="F58" s="18">
        <v>1237781.890002</v>
      </c>
      <c r="G58" s="18">
        <v>5.8</v>
      </c>
      <c r="H58" s="18">
        <v>213410.67069</v>
      </c>
      <c r="I58" s="18">
        <v>1237781.890002</v>
      </c>
      <c r="J58" s="18">
        <v>5.8</v>
      </c>
      <c r="K58" s="18">
        <v>213410.67069</v>
      </c>
      <c r="L58" s="18">
        <v>1237781.890002</v>
      </c>
    </row>
    <row r="59" ht="25" customHeight="1">
      <c r="A59" s="10" t="s">
        <v>505</v>
      </c>
      <c r="B59" s="10" t="s">
        <v>71</v>
      </c>
      <c r="C59" s="11" t="s">
        <v>924</v>
      </c>
      <c r="D59" s="18">
        <v>184.74</v>
      </c>
      <c r="E59" s="18">
        <v>126833.10999</v>
      </c>
      <c r="F59" s="18">
        <v>23431148.7395526</v>
      </c>
      <c r="G59" s="18">
        <v>184.74</v>
      </c>
      <c r="H59" s="18">
        <v>126833.10999</v>
      </c>
      <c r="I59" s="18">
        <v>23431148.7395526</v>
      </c>
      <c r="J59" s="18">
        <v>184.74</v>
      </c>
      <c r="K59" s="18">
        <v>126833.10999</v>
      </c>
      <c r="L59" s="18">
        <v>23431148.7395526</v>
      </c>
    </row>
    <row r="60" ht="25" customHeight="1">
      <c r="A60" s="10" t="s">
        <v>507</v>
      </c>
      <c r="B60" s="10" t="s">
        <v>71</v>
      </c>
      <c r="C60" s="11" t="s">
        <v>925</v>
      </c>
      <c r="D60" s="18">
        <v>33.33</v>
      </c>
      <c r="E60" s="18">
        <v>144437.79988</v>
      </c>
      <c r="F60" s="18">
        <v>4814111.8700004</v>
      </c>
      <c r="G60" s="18">
        <v>33.33</v>
      </c>
      <c r="H60" s="18">
        <v>144437.79988</v>
      </c>
      <c r="I60" s="18">
        <v>4814111.8700004</v>
      </c>
      <c r="J60" s="18">
        <v>33.33</v>
      </c>
      <c r="K60" s="18">
        <v>144437.79988</v>
      </c>
      <c r="L60" s="18">
        <v>4814111.8700004</v>
      </c>
    </row>
    <row r="61" ht="25" customHeight="1">
      <c r="A61" s="10" t="s">
        <v>509</v>
      </c>
      <c r="B61" s="10" t="s">
        <v>71</v>
      </c>
      <c r="C61" s="11" t="s">
        <v>924</v>
      </c>
      <c r="D61" s="18">
        <v>2</v>
      </c>
      <c r="E61" s="18">
        <v>182093.92</v>
      </c>
      <c r="F61" s="18">
        <v>364187.84</v>
      </c>
      <c r="G61" s="18">
        <v>2</v>
      </c>
      <c r="H61" s="18">
        <v>182093.92</v>
      </c>
      <c r="I61" s="18">
        <v>364187.84</v>
      </c>
      <c r="J61" s="18">
        <v>2</v>
      </c>
      <c r="K61" s="18">
        <v>182093.92</v>
      </c>
      <c r="L61" s="18">
        <v>364187.84</v>
      </c>
    </row>
    <row r="62" ht="25" customHeight="1">
      <c r="A62" s="10" t="s">
        <v>511</v>
      </c>
      <c r="B62" s="10" t="s">
        <v>71</v>
      </c>
      <c r="C62" s="11" t="s">
        <v>927</v>
      </c>
      <c r="D62" s="18">
        <v>17</v>
      </c>
      <c r="E62" s="18">
        <v>449466.01824</v>
      </c>
      <c r="F62" s="18">
        <v>7640922.31008</v>
      </c>
      <c r="G62" s="18">
        <v>17</v>
      </c>
      <c r="H62" s="18">
        <v>449466.01824</v>
      </c>
      <c r="I62" s="18">
        <v>7640922.31008</v>
      </c>
      <c r="J62" s="18">
        <v>17</v>
      </c>
      <c r="K62" s="18">
        <v>449466.01824</v>
      </c>
      <c r="L62" s="18">
        <v>7640922.31008</v>
      </c>
    </row>
    <row r="63" ht="25" customHeight="1">
      <c r="A63" s="10" t="s">
        <v>513</v>
      </c>
      <c r="B63" s="10" t="s">
        <v>71</v>
      </c>
      <c r="C63" s="11" t="s">
        <v>924</v>
      </c>
      <c r="D63" s="18">
        <v>1</v>
      </c>
      <c r="E63" s="18">
        <v>182093.92</v>
      </c>
      <c r="F63" s="18">
        <v>182093.92</v>
      </c>
      <c r="G63" s="18">
        <v>1</v>
      </c>
      <c r="H63" s="18">
        <v>182093.92</v>
      </c>
      <c r="I63" s="18">
        <v>182093.92</v>
      </c>
      <c r="J63" s="18">
        <v>1</v>
      </c>
      <c r="K63" s="18">
        <v>182093.92</v>
      </c>
      <c r="L63" s="18">
        <v>182093.92</v>
      </c>
    </row>
    <row r="64" ht="25" customHeight="1">
      <c r="A64" s="10" t="s">
        <v>515</v>
      </c>
      <c r="B64" s="10" t="s">
        <v>71</v>
      </c>
      <c r="C64" s="11" t="s">
        <v>924</v>
      </c>
      <c r="D64" s="18">
        <v>92.38</v>
      </c>
      <c r="E64" s="18">
        <v>126833.10998</v>
      </c>
      <c r="F64" s="18">
        <v>11716842.6999524</v>
      </c>
      <c r="G64" s="18">
        <v>92.38</v>
      </c>
      <c r="H64" s="18">
        <v>126833.10998</v>
      </c>
      <c r="I64" s="18">
        <v>11716842.6999524</v>
      </c>
      <c r="J64" s="18">
        <v>92.38</v>
      </c>
      <c r="K64" s="18">
        <v>126833.10998</v>
      </c>
      <c r="L64" s="18">
        <v>11716842.6999524</v>
      </c>
    </row>
    <row r="65" ht="25" customHeight="1">
      <c r="A65" s="10" t="s">
        <v>517</v>
      </c>
      <c r="B65" s="10" t="s">
        <v>71</v>
      </c>
      <c r="C65" s="11" t="s">
        <v>924</v>
      </c>
      <c r="D65" s="18">
        <v>1</v>
      </c>
      <c r="E65" s="18">
        <v>182093.92</v>
      </c>
      <c r="F65" s="18">
        <v>182093.92</v>
      </c>
      <c r="G65" s="18">
        <v>1</v>
      </c>
      <c r="H65" s="18">
        <v>182093.92</v>
      </c>
      <c r="I65" s="18">
        <v>182093.92</v>
      </c>
      <c r="J65" s="18">
        <v>1</v>
      </c>
      <c r="K65" s="18">
        <v>182093.92</v>
      </c>
      <c r="L65" s="18">
        <v>182093.92</v>
      </c>
    </row>
    <row r="66" ht="25" customHeight="1">
      <c r="A66" s="10" t="s">
        <v>519</v>
      </c>
      <c r="B66" s="10" t="s">
        <v>71</v>
      </c>
      <c r="C66" s="11" t="s">
        <v>924</v>
      </c>
      <c r="D66" s="18">
        <v>116.73</v>
      </c>
      <c r="E66" s="18">
        <v>126833.11</v>
      </c>
      <c r="F66" s="18">
        <v>14805228.9303</v>
      </c>
      <c r="G66" s="18">
        <v>116.73</v>
      </c>
      <c r="H66" s="18">
        <v>126833.11</v>
      </c>
      <c r="I66" s="18">
        <v>14805228.9303</v>
      </c>
      <c r="J66" s="18">
        <v>116.73</v>
      </c>
      <c r="K66" s="18">
        <v>126833.11</v>
      </c>
      <c r="L66" s="18">
        <v>14805228.9303</v>
      </c>
    </row>
    <row r="67" ht="25" customHeight="1">
      <c r="A67" s="10" t="s">
        <v>521</v>
      </c>
      <c r="B67" s="10" t="s">
        <v>71</v>
      </c>
      <c r="C67" s="11" t="s">
        <v>924</v>
      </c>
      <c r="D67" s="18">
        <v>.5</v>
      </c>
      <c r="E67" s="18">
        <v>182093.92</v>
      </c>
      <c r="F67" s="18">
        <v>91046.96</v>
      </c>
      <c r="G67" s="18">
        <v>.5</v>
      </c>
      <c r="H67" s="18">
        <v>182093.92</v>
      </c>
      <c r="I67" s="18">
        <v>91046.96</v>
      </c>
      <c r="J67" s="18">
        <v>.5</v>
      </c>
      <c r="K67" s="18">
        <v>182093.92</v>
      </c>
      <c r="L67" s="18">
        <v>91046.96</v>
      </c>
    </row>
    <row r="68" ht="25" customHeight="1">
      <c r="A68" s="10" t="s">
        <v>523</v>
      </c>
      <c r="B68" s="10" t="s">
        <v>71</v>
      </c>
      <c r="C68" s="11" t="s">
        <v>924</v>
      </c>
      <c r="D68" s="18">
        <v>1.5</v>
      </c>
      <c r="E68" s="18">
        <v>173203.94</v>
      </c>
      <c r="F68" s="18">
        <v>259805.91</v>
      </c>
      <c r="G68" s="18">
        <v>1.5</v>
      </c>
      <c r="H68" s="18">
        <v>173203.94</v>
      </c>
      <c r="I68" s="18">
        <v>259805.91</v>
      </c>
      <c r="J68" s="18">
        <v>1.5</v>
      </c>
      <c r="K68" s="18">
        <v>173203.94</v>
      </c>
      <c r="L68" s="18">
        <v>259805.91</v>
      </c>
    </row>
    <row r="69" ht="25" customHeight="1">
      <c r="A69" s="10" t="s">
        <v>525</v>
      </c>
      <c r="B69" s="10" t="s">
        <v>71</v>
      </c>
      <c r="C69" s="11" t="s">
        <v>925</v>
      </c>
      <c r="D69" s="18">
        <v>1</v>
      </c>
      <c r="E69" s="18">
        <v>213410.68</v>
      </c>
      <c r="F69" s="18">
        <v>213410.68</v>
      </c>
      <c r="G69" s="18">
        <v>1</v>
      </c>
      <c r="H69" s="18">
        <v>213410.68</v>
      </c>
      <c r="I69" s="18">
        <v>213410.68</v>
      </c>
      <c r="J69" s="18">
        <v>1</v>
      </c>
      <c r="K69" s="18">
        <v>213410.68</v>
      </c>
      <c r="L69" s="18">
        <v>213410.68</v>
      </c>
    </row>
    <row r="70" ht="25" customHeight="1">
      <c r="A70" s="10" t="s">
        <v>527</v>
      </c>
      <c r="B70" s="10" t="s">
        <v>71</v>
      </c>
      <c r="C70" s="11" t="s">
        <v>924</v>
      </c>
      <c r="D70" s="18">
        <v>32.71</v>
      </c>
      <c r="E70" s="18">
        <v>126833.11006</v>
      </c>
      <c r="F70" s="18">
        <v>4148711.0300626</v>
      </c>
      <c r="G70" s="18">
        <v>32.71</v>
      </c>
      <c r="H70" s="18">
        <v>126833.11006</v>
      </c>
      <c r="I70" s="18">
        <v>4148711.0300626</v>
      </c>
      <c r="J70" s="18">
        <v>32.71</v>
      </c>
      <c r="K70" s="18">
        <v>126833.11006</v>
      </c>
      <c r="L70" s="18">
        <v>4148711.0300626</v>
      </c>
    </row>
    <row r="71" ht="25" customHeight="1">
      <c r="A71" s="10" t="s">
        <v>529</v>
      </c>
      <c r="B71" s="10" t="s">
        <v>71</v>
      </c>
      <c r="C71" s="11" t="s">
        <v>925</v>
      </c>
      <c r="D71" s="18">
        <v>.5</v>
      </c>
      <c r="E71" s="18">
        <v>213410.68</v>
      </c>
      <c r="F71" s="18">
        <v>106705.34</v>
      </c>
      <c r="G71" s="18">
        <v>.5</v>
      </c>
      <c r="H71" s="18">
        <v>213410.68</v>
      </c>
      <c r="I71" s="18">
        <v>106705.34</v>
      </c>
      <c r="J71" s="18">
        <v>.5</v>
      </c>
      <c r="K71" s="18">
        <v>213410.68</v>
      </c>
      <c r="L71" s="18">
        <v>106705.34</v>
      </c>
    </row>
    <row r="72" ht="25" customHeight="1">
      <c r="A72" s="10" t="s">
        <v>531</v>
      </c>
      <c r="B72" s="10" t="s">
        <v>71</v>
      </c>
      <c r="C72" s="11" t="s">
        <v>925</v>
      </c>
      <c r="D72" s="18">
        <v>68.96</v>
      </c>
      <c r="E72" s="18">
        <v>158149.80003</v>
      </c>
      <c r="F72" s="18">
        <v>10906010.2100688</v>
      </c>
      <c r="G72" s="18">
        <v>68.96</v>
      </c>
      <c r="H72" s="18">
        <v>158149.80003</v>
      </c>
      <c r="I72" s="18">
        <v>10906010.2100688</v>
      </c>
      <c r="J72" s="18">
        <v>68.96</v>
      </c>
      <c r="K72" s="18">
        <v>158149.80003</v>
      </c>
      <c r="L72" s="18">
        <v>10906010.2100688</v>
      </c>
    </row>
    <row r="73" ht="25" customHeight="1">
      <c r="A73" s="10" t="s">
        <v>533</v>
      </c>
      <c r="B73" s="10" t="s">
        <v>71</v>
      </c>
      <c r="C73" s="11" t="s">
        <v>925</v>
      </c>
      <c r="D73" s="18">
        <v>35.78</v>
      </c>
      <c r="E73" s="18">
        <v>144437.79989</v>
      </c>
      <c r="F73" s="18">
        <v>5167984.4800642</v>
      </c>
      <c r="G73" s="18">
        <v>35.78</v>
      </c>
      <c r="H73" s="18">
        <v>144437.79989</v>
      </c>
      <c r="I73" s="18">
        <v>5167984.4800642</v>
      </c>
      <c r="J73" s="18">
        <v>35.78</v>
      </c>
      <c r="K73" s="18">
        <v>144437.79989</v>
      </c>
      <c r="L73" s="18">
        <v>5167984.4800642</v>
      </c>
    </row>
    <row r="74" ht="25" customHeight="1">
      <c r="A74" s="10" t="s">
        <v>535</v>
      </c>
      <c r="B74" s="10" t="s">
        <v>71</v>
      </c>
      <c r="C74" s="11" t="s">
        <v>924</v>
      </c>
      <c r="D74" s="18">
        <v>2.5</v>
      </c>
      <c r="E74" s="18">
        <v>182093.92</v>
      </c>
      <c r="F74" s="18">
        <v>455234.8</v>
      </c>
      <c r="G74" s="18">
        <v>2.5</v>
      </c>
      <c r="H74" s="18">
        <v>182093.92</v>
      </c>
      <c r="I74" s="18">
        <v>455234.8</v>
      </c>
      <c r="J74" s="18">
        <v>2.5</v>
      </c>
      <c r="K74" s="18">
        <v>182093.92</v>
      </c>
      <c r="L74" s="18">
        <v>455234.8</v>
      </c>
    </row>
    <row r="75" ht="25" customHeight="1">
      <c r="A75" s="10" t="s">
        <v>537</v>
      </c>
      <c r="B75" s="10" t="s">
        <v>71</v>
      </c>
      <c r="C75" s="11" t="s">
        <v>925</v>
      </c>
      <c r="D75" s="18">
        <v>8.33</v>
      </c>
      <c r="E75" s="18">
        <v>126833.11</v>
      </c>
      <c r="F75" s="18">
        <v>1056519.8063</v>
      </c>
      <c r="G75" s="18">
        <v>8.33</v>
      </c>
      <c r="H75" s="18">
        <v>126833.11</v>
      </c>
      <c r="I75" s="18">
        <v>1056519.8063</v>
      </c>
      <c r="J75" s="18">
        <v>8.33</v>
      </c>
      <c r="K75" s="18">
        <v>126833.11</v>
      </c>
      <c r="L75" s="18">
        <v>1056519.8063</v>
      </c>
    </row>
    <row r="76" ht="25" customHeight="1">
      <c r="A76" s="10" t="s">
        <v>539</v>
      </c>
      <c r="B76" s="10" t="s">
        <v>71</v>
      </c>
      <c r="C76" s="11" t="s">
        <v>924</v>
      </c>
      <c r="D76" s="18">
        <v>89.43</v>
      </c>
      <c r="E76" s="18">
        <v>126833.11</v>
      </c>
      <c r="F76" s="18">
        <v>11342685.0273</v>
      </c>
      <c r="G76" s="18">
        <v>89.43</v>
      </c>
      <c r="H76" s="18">
        <v>126833.11003</v>
      </c>
      <c r="I76" s="18">
        <v>11342685.0299829</v>
      </c>
      <c r="J76" s="18">
        <v>89.43</v>
      </c>
      <c r="K76" s="18">
        <v>126833.11003</v>
      </c>
      <c r="L76" s="18">
        <v>11342685.0299829</v>
      </c>
    </row>
    <row r="77" ht="25" customHeight="1">
      <c r="A77" s="10" t="s">
        <v>541</v>
      </c>
      <c r="B77" s="10" t="s">
        <v>71</v>
      </c>
      <c r="C77" s="11" t="s">
        <v>924</v>
      </c>
      <c r="D77" s="18">
        <v>67.01</v>
      </c>
      <c r="E77" s="18">
        <v>126833.10998</v>
      </c>
      <c r="F77" s="18">
        <v>8499086.6997598</v>
      </c>
      <c r="G77" s="18">
        <v>67.01</v>
      </c>
      <c r="H77" s="18">
        <v>126833.10998</v>
      </c>
      <c r="I77" s="18">
        <v>8499086.6997598</v>
      </c>
      <c r="J77" s="18">
        <v>67.01</v>
      </c>
      <c r="K77" s="18">
        <v>126833.10998</v>
      </c>
      <c r="L77" s="18">
        <v>8499086.6997598</v>
      </c>
    </row>
    <row r="78" ht="25" customHeight="1">
      <c r="A78" s="10" t="s">
        <v>543</v>
      </c>
      <c r="B78" s="10" t="s">
        <v>71</v>
      </c>
      <c r="C78" s="11" t="s">
        <v>924</v>
      </c>
      <c r="D78" s="18">
        <v>90.91</v>
      </c>
      <c r="E78" s="18">
        <v>126833.11</v>
      </c>
      <c r="F78" s="18">
        <v>11530398.0301</v>
      </c>
      <c r="G78" s="18">
        <v>90.91</v>
      </c>
      <c r="H78" s="18">
        <v>126833.11</v>
      </c>
      <c r="I78" s="18">
        <v>11530398.0301</v>
      </c>
      <c r="J78" s="18">
        <v>90.91</v>
      </c>
      <c r="K78" s="18">
        <v>126833.11</v>
      </c>
      <c r="L78" s="18">
        <v>11530398.0301</v>
      </c>
    </row>
    <row r="79" ht="25" customHeight="1">
      <c r="A79" s="10" t="s">
        <v>545</v>
      </c>
      <c r="B79" s="10" t="s">
        <v>71</v>
      </c>
      <c r="C79" s="11" t="s">
        <v>924</v>
      </c>
      <c r="D79" s="18">
        <v>56.11</v>
      </c>
      <c r="E79" s="18">
        <v>117943.10996</v>
      </c>
      <c r="F79" s="18">
        <v>6617787.8998556</v>
      </c>
      <c r="G79" s="18">
        <v>56.11</v>
      </c>
      <c r="H79" s="18">
        <v>117943.10996</v>
      </c>
      <c r="I79" s="18">
        <v>6617787.8998556</v>
      </c>
      <c r="J79" s="18">
        <v>56.11</v>
      </c>
      <c r="K79" s="18">
        <v>117943.10996</v>
      </c>
      <c r="L79" s="18">
        <v>6617787.8998556</v>
      </c>
    </row>
    <row r="80" ht="25" customHeight="1">
      <c r="A80" s="10" t="s">
        <v>547</v>
      </c>
      <c r="B80" s="10" t="s">
        <v>71</v>
      </c>
      <c r="C80" s="11" t="s">
        <v>924</v>
      </c>
      <c r="D80" s="18">
        <v>32.71</v>
      </c>
      <c r="E80" s="18">
        <v>117943.11006</v>
      </c>
      <c r="F80" s="18">
        <v>3857919.1300626</v>
      </c>
      <c r="G80" s="18">
        <v>32.71</v>
      </c>
      <c r="H80" s="18">
        <v>117943.11006</v>
      </c>
      <c r="I80" s="18">
        <v>3857919.1300626</v>
      </c>
      <c r="J80" s="18">
        <v>32.71</v>
      </c>
      <c r="K80" s="18">
        <v>117943.11006</v>
      </c>
      <c r="L80" s="18">
        <v>3857919.1300626</v>
      </c>
    </row>
    <row r="81" ht="25" customHeight="1">
      <c r="A81" s="10" t="s">
        <v>549</v>
      </c>
      <c r="B81" s="10" t="s">
        <v>71</v>
      </c>
      <c r="C81" s="11" t="s">
        <v>924</v>
      </c>
      <c r="D81" s="18">
        <v>2</v>
      </c>
      <c r="E81" s="18">
        <v>182093.92</v>
      </c>
      <c r="F81" s="18">
        <v>364187.84</v>
      </c>
      <c r="G81" s="18">
        <v>2</v>
      </c>
      <c r="H81" s="18">
        <v>182093.92</v>
      </c>
      <c r="I81" s="18">
        <v>364187.84</v>
      </c>
      <c r="J81" s="18">
        <v>2</v>
      </c>
      <c r="K81" s="18">
        <v>182093.92</v>
      </c>
      <c r="L81" s="18">
        <v>364187.84</v>
      </c>
    </row>
    <row r="82" ht="25" customHeight="1">
      <c r="A82" s="10" t="s">
        <v>550</v>
      </c>
      <c r="B82" s="10" t="s">
        <v>71</v>
      </c>
      <c r="C82" s="11" t="s">
        <v>924</v>
      </c>
      <c r="D82" s="18">
        <v>2</v>
      </c>
      <c r="E82" s="18">
        <v>182093.92</v>
      </c>
      <c r="F82" s="18">
        <v>364187.84</v>
      </c>
      <c r="G82" s="18">
        <v>2</v>
      </c>
      <c r="H82" s="18">
        <v>182093.92</v>
      </c>
      <c r="I82" s="18">
        <v>364187.84</v>
      </c>
      <c r="J82" s="18">
        <v>2</v>
      </c>
      <c r="K82" s="18">
        <v>182093.92</v>
      </c>
      <c r="L82" s="18">
        <v>364187.84</v>
      </c>
    </row>
    <row r="83" ht="25" customHeight="1">
      <c r="A83" s="10" t="s">
        <v>552</v>
      </c>
      <c r="B83" s="10" t="s">
        <v>71</v>
      </c>
      <c r="C83" s="11" t="s">
        <v>924</v>
      </c>
      <c r="D83" s="18">
        <v>91.86</v>
      </c>
      <c r="E83" s="18">
        <v>126833.10995</v>
      </c>
      <c r="F83" s="18">
        <v>11650889.480007</v>
      </c>
      <c r="G83" s="18">
        <v>91.86</v>
      </c>
      <c r="H83" s="18">
        <v>126833.10995</v>
      </c>
      <c r="I83" s="18">
        <v>11650889.480007</v>
      </c>
      <c r="J83" s="18">
        <v>91.86</v>
      </c>
      <c r="K83" s="18">
        <v>126833.10995</v>
      </c>
      <c r="L83" s="18">
        <v>11650889.480007</v>
      </c>
    </row>
    <row r="84" ht="25" customHeight="1">
      <c r="A84" s="10" t="s">
        <v>570</v>
      </c>
      <c r="B84" s="10" t="s">
        <v>71</v>
      </c>
      <c r="C84" s="11" t="s">
        <v>925</v>
      </c>
      <c r="D84" s="18">
        <v>108.24</v>
      </c>
      <c r="E84" s="18">
        <v>158149.79998</v>
      </c>
      <c r="F84" s="18">
        <v>17118134.3498352</v>
      </c>
      <c r="G84" s="18">
        <v>108.24</v>
      </c>
      <c r="H84" s="18">
        <v>158149.79998</v>
      </c>
      <c r="I84" s="18">
        <v>17118134.3498352</v>
      </c>
      <c r="J84" s="18">
        <v>108.24</v>
      </c>
      <c r="K84" s="18">
        <v>158149.79998</v>
      </c>
      <c r="L84" s="18">
        <v>17118134.3498352</v>
      </c>
    </row>
    <row r="85" ht="25" customHeight="1">
      <c r="A85" s="10" t="s">
        <v>572</v>
      </c>
      <c r="B85" s="10" t="s">
        <v>71</v>
      </c>
      <c r="C85" s="11" t="s">
        <v>924</v>
      </c>
      <c r="D85" s="18">
        <v>103.88</v>
      </c>
      <c r="E85" s="18">
        <v>126833.11003</v>
      </c>
      <c r="F85" s="18">
        <v>13175423.4699164</v>
      </c>
      <c r="G85" s="18">
        <v>103.88</v>
      </c>
      <c r="H85" s="18">
        <v>126833.11003</v>
      </c>
      <c r="I85" s="18">
        <v>13175423.4699164</v>
      </c>
      <c r="J85" s="18">
        <v>103.88</v>
      </c>
      <c r="K85" s="18">
        <v>126833.11003</v>
      </c>
      <c r="L85" s="18">
        <v>13175423.4699164</v>
      </c>
    </row>
    <row r="86" ht="25" customHeight="1">
      <c r="A86" s="10" t="s">
        <v>574</v>
      </c>
      <c r="B86" s="10" t="s">
        <v>71</v>
      </c>
      <c r="C86" s="11" t="s">
        <v>924</v>
      </c>
      <c r="D86" s="18">
        <v>110.43</v>
      </c>
      <c r="E86" s="18">
        <v>126833.11002</v>
      </c>
      <c r="F86" s="18">
        <v>14006180.3395086</v>
      </c>
      <c r="G86" s="18">
        <v>110.43</v>
      </c>
      <c r="H86" s="18">
        <v>126833.11002</v>
      </c>
      <c r="I86" s="18">
        <v>14006180.3395086</v>
      </c>
      <c r="J86" s="18">
        <v>110.43</v>
      </c>
      <c r="K86" s="18">
        <v>126833.11002</v>
      </c>
      <c r="L86" s="18">
        <v>14006180.3395086</v>
      </c>
    </row>
    <row r="87" ht="25" customHeight="1">
      <c r="A87" s="10" t="s">
        <v>576</v>
      </c>
      <c r="B87" s="10" t="s">
        <v>71</v>
      </c>
      <c r="C87" s="11" t="s">
        <v>924</v>
      </c>
      <c r="D87" s="18">
        <v>2</v>
      </c>
      <c r="E87" s="18">
        <v>182093.92</v>
      </c>
      <c r="F87" s="18">
        <v>364187.84</v>
      </c>
      <c r="G87" s="18">
        <v>2</v>
      </c>
      <c r="H87" s="18">
        <v>182093.92</v>
      </c>
      <c r="I87" s="18">
        <v>364187.84</v>
      </c>
      <c r="J87" s="18">
        <v>2</v>
      </c>
      <c r="K87" s="18">
        <v>182093.92</v>
      </c>
      <c r="L87" s="18">
        <v>364187.84</v>
      </c>
    </row>
    <row r="88" ht="25" customHeight="1">
      <c r="A88" s="10" t="s">
        <v>578</v>
      </c>
      <c r="B88" s="10" t="s">
        <v>71</v>
      </c>
      <c r="C88" s="11" t="s">
        <v>924</v>
      </c>
      <c r="D88" s="18">
        <v>100.24</v>
      </c>
      <c r="E88" s="18">
        <v>126833.11004</v>
      </c>
      <c r="F88" s="18">
        <v>12713750.9504096</v>
      </c>
      <c r="G88" s="18">
        <v>100.24</v>
      </c>
      <c r="H88" s="18">
        <v>126833.11004</v>
      </c>
      <c r="I88" s="18">
        <v>12713750.9504096</v>
      </c>
      <c r="J88" s="18">
        <v>100.24</v>
      </c>
      <c r="K88" s="18">
        <v>126833.11004</v>
      </c>
      <c r="L88" s="18">
        <v>12713750.9504096</v>
      </c>
    </row>
    <row r="89" ht="25" customHeight="1">
      <c r="A89" s="10" t="s">
        <v>580</v>
      </c>
      <c r="B89" s="10" t="s">
        <v>71</v>
      </c>
      <c r="C89" s="11" t="s">
        <v>924</v>
      </c>
      <c r="D89" s="18">
        <v>1</v>
      </c>
      <c r="E89" s="18">
        <v>182093.92</v>
      </c>
      <c r="F89" s="18">
        <v>182093.92</v>
      </c>
      <c r="G89" s="18">
        <v>1</v>
      </c>
      <c r="H89" s="18">
        <v>182093.92</v>
      </c>
      <c r="I89" s="18">
        <v>182093.92</v>
      </c>
      <c r="J89" s="18">
        <v>1</v>
      </c>
      <c r="K89" s="18">
        <v>182093.92</v>
      </c>
      <c r="L89" s="18">
        <v>182093.92</v>
      </c>
    </row>
    <row r="90" ht="25" customHeight="1">
      <c r="A90" s="10" t="s">
        <v>582</v>
      </c>
      <c r="B90" s="10" t="s">
        <v>71</v>
      </c>
      <c r="C90" s="11" t="s">
        <v>924</v>
      </c>
      <c r="D90" s="18">
        <v>183.77</v>
      </c>
      <c r="E90" s="18">
        <v>126833.10997</v>
      </c>
      <c r="F90" s="18">
        <v>23308120.6191869</v>
      </c>
      <c r="G90" s="18">
        <v>183.77</v>
      </c>
      <c r="H90" s="18">
        <v>126833.10997</v>
      </c>
      <c r="I90" s="18">
        <v>23308120.6191869</v>
      </c>
      <c r="J90" s="18">
        <v>183.77</v>
      </c>
      <c r="K90" s="18">
        <v>126833.10997</v>
      </c>
      <c r="L90" s="18">
        <v>23308120.6191869</v>
      </c>
    </row>
    <row r="91" ht="25" customHeight="1">
      <c r="A91" s="10" t="s">
        <v>584</v>
      </c>
      <c r="B91" s="10" t="s">
        <v>71</v>
      </c>
      <c r="C91" s="11" t="s">
        <v>924</v>
      </c>
      <c r="D91" s="18">
        <v>2</v>
      </c>
      <c r="E91" s="18">
        <v>182093.92</v>
      </c>
      <c r="F91" s="18">
        <v>364187.84</v>
      </c>
      <c r="G91" s="18">
        <v>2</v>
      </c>
      <c r="H91" s="18">
        <v>182093.92</v>
      </c>
      <c r="I91" s="18">
        <v>364187.84</v>
      </c>
      <c r="J91" s="18">
        <v>2</v>
      </c>
      <c r="K91" s="18">
        <v>182093.92</v>
      </c>
      <c r="L91" s="18">
        <v>364187.84</v>
      </c>
    </row>
    <row r="92" ht="25" customHeight="1">
      <c r="A92" s="10" t="s">
        <v>586</v>
      </c>
      <c r="B92" s="10" t="s">
        <v>71</v>
      </c>
      <c r="C92" s="11" t="s">
        <v>924</v>
      </c>
      <c r="D92" s="18">
        <v>101.19</v>
      </c>
      <c r="E92" s="18">
        <v>126833.10999</v>
      </c>
      <c r="F92" s="18">
        <v>12834242.3998881</v>
      </c>
      <c r="G92" s="18">
        <v>101.19</v>
      </c>
      <c r="H92" s="18">
        <v>126833.10999</v>
      </c>
      <c r="I92" s="18">
        <v>12834242.3998881</v>
      </c>
      <c r="J92" s="18">
        <v>101.19</v>
      </c>
      <c r="K92" s="18">
        <v>126833.10999</v>
      </c>
      <c r="L92" s="18">
        <v>12834242.3998881</v>
      </c>
    </row>
    <row r="93" ht="25" customHeight="1">
      <c r="A93" s="10" t="s">
        <v>588</v>
      </c>
      <c r="B93" s="10" t="s">
        <v>71</v>
      </c>
      <c r="C93" s="11" t="s">
        <v>924</v>
      </c>
      <c r="D93" s="18">
        <v>161.16</v>
      </c>
      <c r="E93" s="18">
        <v>126833.11001</v>
      </c>
      <c r="F93" s="18">
        <v>20440424.0092116</v>
      </c>
      <c r="G93" s="18">
        <v>161.16</v>
      </c>
      <c r="H93" s="18">
        <v>126833.11001</v>
      </c>
      <c r="I93" s="18">
        <v>20440424.0092116</v>
      </c>
      <c r="J93" s="18">
        <v>161.16</v>
      </c>
      <c r="K93" s="18">
        <v>126833.11001</v>
      </c>
      <c r="L93" s="18">
        <v>20440424.0092116</v>
      </c>
    </row>
    <row r="94" ht="25" customHeight="1">
      <c r="A94" s="10" t="s">
        <v>590</v>
      </c>
      <c r="B94" s="10" t="s">
        <v>71</v>
      </c>
      <c r="C94" s="11" t="s">
        <v>925</v>
      </c>
      <c r="D94" s="18">
        <v>1</v>
      </c>
      <c r="E94" s="18">
        <v>49151668.3</v>
      </c>
      <c r="F94" s="18">
        <v>49151668.3</v>
      </c>
      <c r="G94" s="18">
        <v>1</v>
      </c>
      <c r="H94" s="18">
        <v>49151675.82</v>
      </c>
      <c r="I94" s="18">
        <v>49151675.82</v>
      </c>
      <c r="J94" s="18">
        <v>1</v>
      </c>
      <c r="K94" s="18">
        <v>49151675.82</v>
      </c>
      <c r="L94" s="18">
        <v>49151675.82</v>
      </c>
    </row>
    <row r="95" ht="25" customHeight="1">
      <c r="A95" s="10" t="s">
        <v>592</v>
      </c>
      <c r="B95" s="10" t="s">
        <v>71</v>
      </c>
      <c r="C95" s="11" t="s">
        <v>924</v>
      </c>
      <c r="D95" s="18">
        <v>80.48</v>
      </c>
      <c r="E95" s="18">
        <v>126833.10997</v>
      </c>
      <c r="F95" s="18">
        <v>10207528.6903856</v>
      </c>
      <c r="G95" s="18">
        <v>80.48</v>
      </c>
      <c r="H95" s="18">
        <v>126833.10997</v>
      </c>
      <c r="I95" s="18">
        <v>10207528.6903856</v>
      </c>
      <c r="J95" s="18">
        <v>80.48</v>
      </c>
      <c r="K95" s="18">
        <v>126833.10997</v>
      </c>
      <c r="L95" s="18">
        <v>10207528.6903856</v>
      </c>
    </row>
    <row r="96" ht="25" customHeight="1">
      <c r="A96" s="10" t="s">
        <v>593</v>
      </c>
      <c r="B96" s="10" t="s">
        <v>71</v>
      </c>
      <c r="C96" s="11" t="s">
        <v>924</v>
      </c>
      <c r="D96" s="18">
        <v>93.33</v>
      </c>
      <c r="E96" s="18">
        <v>126833.11004</v>
      </c>
      <c r="F96" s="18">
        <v>11837334.1600332</v>
      </c>
      <c r="G96" s="18">
        <v>93.33</v>
      </c>
      <c r="H96" s="18">
        <v>126833.11004</v>
      </c>
      <c r="I96" s="18">
        <v>11837334.1600332</v>
      </c>
      <c r="J96" s="18">
        <v>93.33</v>
      </c>
      <c r="K96" s="18">
        <v>126833.11004</v>
      </c>
      <c r="L96" s="18">
        <v>11837334.1600332</v>
      </c>
    </row>
    <row r="97" ht="25" customHeight="1">
      <c r="A97" s="10" t="s">
        <v>594</v>
      </c>
      <c r="B97" s="10" t="s">
        <v>71</v>
      </c>
      <c r="C97" s="11" t="s">
        <v>924</v>
      </c>
      <c r="D97" s="18">
        <v>1</v>
      </c>
      <c r="E97" s="18">
        <v>182093.92</v>
      </c>
      <c r="F97" s="18">
        <v>182093.92</v>
      </c>
      <c r="G97" s="18">
        <v>1</v>
      </c>
      <c r="H97" s="18">
        <v>182093.92</v>
      </c>
      <c r="I97" s="18">
        <v>182093.92</v>
      </c>
      <c r="J97" s="18">
        <v>1</v>
      </c>
      <c r="K97" s="18">
        <v>182093.92</v>
      </c>
      <c r="L97" s="18">
        <v>182093.92</v>
      </c>
    </row>
    <row r="98" ht="25" customHeight="1">
      <c r="A98" s="10" t="s">
        <v>595</v>
      </c>
      <c r="B98" s="10" t="s">
        <v>71</v>
      </c>
      <c r="C98" s="11" t="s">
        <v>924</v>
      </c>
      <c r="D98" s="18">
        <v>3</v>
      </c>
      <c r="E98" s="18">
        <v>173203.94</v>
      </c>
      <c r="F98" s="18">
        <v>519611.82</v>
      </c>
      <c r="G98" s="18">
        <v>3</v>
      </c>
      <c r="H98" s="18">
        <v>173203.94</v>
      </c>
      <c r="I98" s="18">
        <v>519611.82</v>
      </c>
      <c r="J98" s="18">
        <v>3</v>
      </c>
      <c r="K98" s="18">
        <v>173203.94</v>
      </c>
      <c r="L98" s="18">
        <v>519611.82</v>
      </c>
    </row>
    <row r="99" ht="25" customHeight="1">
      <c r="A99" s="10" t="s">
        <v>596</v>
      </c>
      <c r="B99" s="10" t="s">
        <v>71</v>
      </c>
      <c r="C99" s="11" t="s">
        <v>924</v>
      </c>
      <c r="D99" s="18">
        <v>.5</v>
      </c>
      <c r="E99" s="18">
        <v>182093.92</v>
      </c>
      <c r="F99" s="18">
        <v>91046.96</v>
      </c>
      <c r="G99" s="18">
        <v>.5</v>
      </c>
      <c r="H99" s="18">
        <v>182093.92</v>
      </c>
      <c r="I99" s="18">
        <v>91046.96</v>
      </c>
      <c r="J99" s="18">
        <v>.5</v>
      </c>
      <c r="K99" s="18">
        <v>182093.92</v>
      </c>
      <c r="L99" s="18">
        <v>91046.96</v>
      </c>
    </row>
    <row r="100" ht="25" customHeight="1">
      <c r="A100" s="10" t="s">
        <v>598</v>
      </c>
      <c r="B100" s="10" t="s">
        <v>71</v>
      </c>
      <c r="C100" s="11" t="s">
        <v>925</v>
      </c>
      <c r="D100" s="18">
        <v>1</v>
      </c>
      <c r="E100" s="18">
        <v>25044905.81</v>
      </c>
      <c r="F100" s="18">
        <v>25044905.81</v>
      </c>
      <c r="G100" s="18">
        <v>1</v>
      </c>
      <c r="H100" s="18">
        <v>25044898.29</v>
      </c>
      <c r="I100" s="18">
        <v>25044898.29</v>
      </c>
      <c r="J100" s="18">
        <v>1</v>
      </c>
      <c r="K100" s="18">
        <v>25044898.29</v>
      </c>
      <c r="L100" s="18">
        <v>25044898.29</v>
      </c>
    </row>
    <row r="101" ht="25" customHeight="1">
      <c r="A101" s="10" t="s">
        <v>600</v>
      </c>
      <c r="B101" s="10" t="s">
        <v>71</v>
      </c>
      <c r="C101" s="11" t="s">
        <v>924</v>
      </c>
      <c r="D101" s="18">
        <v>1</v>
      </c>
      <c r="E101" s="18">
        <v>173203.94</v>
      </c>
      <c r="F101" s="18">
        <v>173203.94</v>
      </c>
      <c r="G101" s="18">
        <v>1</v>
      </c>
      <c r="H101" s="18">
        <v>173203.94</v>
      </c>
      <c r="I101" s="18">
        <v>173203.94</v>
      </c>
      <c r="J101" s="18">
        <v>1</v>
      </c>
      <c r="K101" s="18">
        <v>173203.94</v>
      </c>
      <c r="L101" s="18">
        <v>173203.94</v>
      </c>
    </row>
    <row r="102" ht="25" customHeight="1">
      <c r="A102" s="10" t="s">
        <v>602</v>
      </c>
      <c r="B102" s="10" t="s">
        <v>71</v>
      </c>
      <c r="C102" s="11" t="s">
        <v>924</v>
      </c>
      <c r="D102" s="18">
        <v>32.71</v>
      </c>
      <c r="E102" s="18">
        <v>126833.11006</v>
      </c>
      <c r="F102" s="18">
        <v>4148711.0300626</v>
      </c>
      <c r="G102" s="18">
        <v>32.71</v>
      </c>
      <c r="H102" s="18">
        <v>126833.11006</v>
      </c>
      <c r="I102" s="18">
        <v>4148711.0300626</v>
      </c>
      <c r="J102" s="18">
        <v>32.71</v>
      </c>
      <c r="K102" s="18">
        <v>126833.11006</v>
      </c>
      <c r="L102" s="18">
        <v>4148711.0300626</v>
      </c>
    </row>
    <row r="103" ht="25" customHeight="1">
      <c r="A103" s="10" t="s">
        <v>604</v>
      </c>
      <c r="B103" s="10" t="s">
        <v>71</v>
      </c>
      <c r="C103" s="11" t="s">
        <v>924</v>
      </c>
      <c r="D103" s="18">
        <v>93.33</v>
      </c>
      <c r="E103" s="18">
        <v>126833.11004</v>
      </c>
      <c r="F103" s="18">
        <v>11837334.1600332</v>
      </c>
      <c r="G103" s="18">
        <v>93.33</v>
      </c>
      <c r="H103" s="18">
        <v>126833.11004</v>
      </c>
      <c r="I103" s="18">
        <v>11837334.1600332</v>
      </c>
      <c r="J103" s="18">
        <v>93.33</v>
      </c>
      <c r="K103" s="18">
        <v>126833.11004</v>
      </c>
      <c r="L103" s="18">
        <v>11837334.1600332</v>
      </c>
    </row>
    <row r="104" ht="25" customHeight="1">
      <c r="A104" s="10" t="s">
        <v>606</v>
      </c>
      <c r="B104" s="10" t="s">
        <v>71</v>
      </c>
      <c r="C104" s="11" t="s">
        <v>924</v>
      </c>
      <c r="D104" s="18">
        <v>91.41</v>
      </c>
      <c r="E104" s="18">
        <v>117943.11005</v>
      </c>
      <c r="F104" s="18">
        <v>10781179.6896705</v>
      </c>
      <c r="G104" s="18">
        <v>91.41</v>
      </c>
      <c r="H104" s="18">
        <v>117943.11005</v>
      </c>
      <c r="I104" s="18">
        <v>10781179.6896705</v>
      </c>
      <c r="J104" s="18">
        <v>91.41</v>
      </c>
      <c r="K104" s="18">
        <v>117943.11005</v>
      </c>
      <c r="L104" s="18">
        <v>10781179.6896705</v>
      </c>
    </row>
    <row r="105" ht="25" customHeight="1">
      <c r="A105" s="32" t="s">
        <v>555</v>
      </c>
      <c r="B105" s="32"/>
      <c r="C105" s="32"/>
      <c r="D105" s="20" t="s">
        <v>55</v>
      </c>
      <c r="E105" s="20" t="s">
        <v>55</v>
      </c>
      <c r="F105" s="20">
        <f>SUM(F40:F104)</f>
      </c>
      <c r="G105" s="20" t="s">
        <v>55</v>
      </c>
      <c r="H105" s="20" t="s">
        <v>55</v>
      </c>
      <c r="I105" s="20">
        <f>SUM(I40:I104)</f>
      </c>
      <c r="J105" s="20" t="s">
        <v>55</v>
      </c>
      <c r="K105" s="20" t="s">
        <v>55</v>
      </c>
      <c r="L105" s="20">
        <f>SUM(L40:L104)</f>
      </c>
    </row>
    <row r="106" ht="15" customHeight="1">
</row>
    <row r="107" ht="25" customHeight="1">
      <c r="A107" s="6" t="s">
        <v>928</v>
      </c>
      <c r="B107" s="6"/>
      <c r="C107" s="6"/>
      <c r="D107" s="6"/>
      <c r="E107" s="6"/>
      <c r="F107" s="6"/>
      <c r="G107" s="6"/>
      <c r="H107" s="6"/>
      <c r="I107" s="6"/>
      <c r="J107" s="6"/>
      <c r="K107" s="6"/>
      <c r="L107" s="6"/>
    </row>
    <row r="108" ht="25" customHeight="1">
</row>
    <row r="109" ht="50" customHeight="1">
      <c r="A109" s="10" t="s">
        <v>367</v>
      </c>
      <c r="B109" s="10" t="s">
        <v>45</v>
      </c>
      <c r="C109" s="10" t="s">
        <v>897</v>
      </c>
      <c r="D109" s="10" t="s">
        <v>898</v>
      </c>
      <c r="E109" s="10"/>
      <c r="F109" s="10"/>
      <c r="G109" s="10" t="s">
        <v>899</v>
      </c>
      <c r="H109" s="10"/>
      <c r="I109" s="10"/>
      <c r="J109" s="10" t="s">
        <v>900</v>
      </c>
      <c r="K109" s="10"/>
      <c r="L109" s="10"/>
    </row>
    <row r="110" ht="50" customHeight="1">
      <c r="A110" s="10"/>
      <c r="B110" s="10"/>
      <c r="C110" s="10"/>
      <c r="D110" s="10" t="s">
        <v>901</v>
      </c>
      <c r="E110" s="10" t="s">
        <v>902</v>
      </c>
      <c r="F110" s="10" t="s">
        <v>903</v>
      </c>
      <c r="G110" s="10" t="s">
        <v>901</v>
      </c>
      <c r="H110" s="10" t="s">
        <v>902</v>
      </c>
      <c r="I110" s="10" t="s">
        <v>904</v>
      </c>
      <c r="J110" s="10" t="s">
        <v>901</v>
      </c>
      <c r="K110" s="10" t="s">
        <v>902</v>
      </c>
      <c r="L110" s="10" t="s">
        <v>905</v>
      </c>
    </row>
    <row r="111" ht="25" customHeight="1">
      <c r="A111" s="10" t="s">
        <v>373</v>
      </c>
      <c r="B111" s="10" t="s">
        <v>469</v>
      </c>
      <c r="C111" s="10" t="s">
        <v>470</v>
      </c>
      <c r="D111" s="10" t="s">
        <v>471</v>
      </c>
      <c r="E111" s="10" t="s">
        <v>472</v>
      </c>
      <c r="F111" s="10" t="s">
        <v>473</v>
      </c>
      <c r="G111" s="10" t="s">
        <v>474</v>
      </c>
      <c r="H111" s="10" t="s">
        <v>475</v>
      </c>
      <c r="I111" s="10" t="s">
        <v>483</v>
      </c>
      <c r="J111" s="10" t="s">
        <v>485</v>
      </c>
      <c r="K111" s="10" t="s">
        <v>487</v>
      </c>
      <c r="L111" s="10" t="s">
        <v>489</v>
      </c>
    </row>
    <row r="112">
      <c r="A112" s="10" t="s">
        <v>55</v>
      </c>
      <c r="B112" s="10" t="s">
        <v>55</v>
      </c>
      <c r="C112" s="10" t="s">
        <v>55</v>
      </c>
      <c r="D112" s="10" t="s">
        <v>55</v>
      </c>
      <c r="E112" s="10" t="s">
        <v>55</v>
      </c>
      <c r="F112" s="10" t="s">
        <v>55</v>
      </c>
      <c r="G112" s="10" t="s">
        <v>55</v>
      </c>
      <c r="H112" s="10" t="s">
        <v>55</v>
      </c>
      <c r="I112" s="10" t="s">
        <v>55</v>
      </c>
      <c r="J112" s="10" t="s">
        <v>55</v>
      </c>
      <c r="K112" s="10" t="s">
        <v>55</v>
      </c>
      <c r="L112" s="10" t="s">
        <v>55</v>
      </c>
    </row>
    <row r="113" ht="15" customHeight="1">
</row>
    <row r="114" ht="25" customHeight="1">
      <c r="A114" s="6" t="s">
        <v>929</v>
      </c>
      <c r="B114" s="6"/>
      <c r="C114" s="6"/>
      <c r="D114" s="6"/>
      <c r="E114" s="6"/>
      <c r="F114" s="6"/>
      <c r="G114" s="6"/>
      <c r="H114" s="6"/>
      <c r="I114" s="6"/>
      <c r="J114" s="6"/>
      <c r="K114" s="6"/>
      <c r="L114" s="6"/>
      <c r="M114" s="6"/>
    </row>
    <row r="115" ht="15" customHeight="1">
</row>
    <row r="116" ht="25" customHeight="1">
      <c r="A116" s="6" t="s">
        <v>930</v>
      </c>
      <c r="B116" s="6"/>
      <c r="C116" s="6"/>
      <c r="D116" s="6"/>
      <c r="E116" s="6"/>
      <c r="F116" s="6"/>
    </row>
    <row r="117" ht="25" customHeight="1">
</row>
    <row r="118" ht="50" customHeight="1">
      <c r="A118" s="10" t="s">
        <v>367</v>
      </c>
      <c r="B118" s="10" t="s">
        <v>45</v>
      </c>
      <c r="C118" s="10" t="s">
        <v>897</v>
      </c>
      <c r="D118" s="10" t="s">
        <v>898</v>
      </c>
      <c r="E118" s="10" t="s">
        <v>899</v>
      </c>
      <c r="F118" s="10" t="s">
        <v>900</v>
      </c>
    </row>
    <row r="119" ht="50" customHeight="1">
      <c r="A119" s="10"/>
      <c r="B119" s="10"/>
      <c r="C119" s="10"/>
      <c r="D119" s="10" t="s">
        <v>931</v>
      </c>
      <c r="E119" s="10" t="s">
        <v>931</v>
      </c>
      <c r="F119" s="10" t="s">
        <v>931</v>
      </c>
    </row>
    <row r="120" ht="25" customHeight="1">
      <c r="A120" s="10" t="s">
        <v>373</v>
      </c>
      <c r="B120" s="10" t="s">
        <v>469</v>
      </c>
      <c r="C120" s="10" t="s">
        <v>470</v>
      </c>
      <c r="D120" s="10" t="s">
        <v>471</v>
      </c>
      <c r="E120" s="10" t="s">
        <v>472</v>
      </c>
      <c r="F120" s="10" t="s">
        <v>473</v>
      </c>
    </row>
    <row r="121" ht="25" customHeight="1">
      <c r="A121" s="10" t="s">
        <v>373</v>
      </c>
      <c r="B121" s="10" t="s">
        <v>80</v>
      </c>
      <c r="C121" s="11" t="s">
        <v>932</v>
      </c>
      <c r="D121" s="18">
        <v>50000</v>
      </c>
      <c r="E121" s="18">
        <v>50000</v>
      </c>
      <c r="F121" s="18">
        <v>50000</v>
      </c>
    </row>
    <row r="122" ht="25" customHeight="1">
      <c r="A122" s="32" t="s">
        <v>555</v>
      </c>
      <c r="B122" s="32"/>
      <c r="C122" s="32"/>
      <c r="D122" s="20">
        <f>SUM(D121:D121)</f>
      </c>
      <c r="E122" s="20">
        <f>SUM(E121:E121)</f>
      </c>
      <c r="F122" s="20">
        <f>SUM(F121:F121)</f>
      </c>
    </row>
    <row r="123" ht="15" customHeight="1">
</row>
    <row r="124" ht="25" customHeight="1">
      <c r="A124" s="6" t="s">
        <v>933</v>
      </c>
      <c r="B124" s="6"/>
      <c r="C124" s="6"/>
      <c r="D124" s="6"/>
      <c r="E124" s="6"/>
      <c r="F124" s="6"/>
      <c r="G124" s="6"/>
      <c r="H124" s="6"/>
      <c r="I124" s="6"/>
      <c r="J124" s="6"/>
      <c r="K124" s="6"/>
      <c r="L124" s="6"/>
      <c r="M124" s="6"/>
    </row>
    <row r="125" ht="15" customHeight="1">
</row>
    <row r="126" ht="25" customHeight="1">
      <c r="A126" s="6" t="s">
        <v>934</v>
      </c>
      <c r="B126" s="6"/>
      <c r="C126" s="6"/>
      <c r="D126" s="6"/>
      <c r="E126" s="6"/>
      <c r="F126" s="6"/>
    </row>
    <row r="127" ht="25" customHeight="1">
</row>
    <row r="128" ht="50" customHeight="1">
      <c r="A128" s="10" t="s">
        <v>367</v>
      </c>
      <c r="B128" s="10" t="s">
        <v>45</v>
      </c>
      <c r="C128" s="10" t="s">
        <v>897</v>
      </c>
      <c r="D128" s="10" t="s">
        <v>898</v>
      </c>
      <c r="E128" s="10" t="s">
        <v>899</v>
      </c>
      <c r="F128" s="10" t="s">
        <v>900</v>
      </c>
    </row>
    <row r="129" ht="50" customHeight="1">
      <c r="A129" s="10"/>
      <c r="B129" s="10"/>
      <c r="C129" s="10"/>
      <c r="D129" s="10" t="s">
        <v>931</v>
      </c>
      <c r="E129" s="10" t="s">
        <v>931</v>
      </c>
      <c r="F129" s="10" t="s">
        <v>931</v>
      </c>
    </row>
    <row r="130" ht="25" customHeight="1">
      <c r="A130" s="10" t="s">
        <v>373</v>
      </c>
      <c r="B130" s="10" t="s">
        <v>469</v>
      </c>
      <c r="C130" s="10" t="s">
        <v>470</v>
      </c>
      <c r="D130" s="10" t="s">
        <v>471</v>
      </c>
      <c r="E130" s="10" t="s">
        <v>472</v>
      </c>
      <c r="F130" s="10" t="s">
        <v>473</v>
      </c>
    </row>
    <row r="131" ht="25" customHeight="1">
      <c r="A131" s="10" t="s">
        <v>373</v>
      </c>
      <c r="B131" s="10" t="s">
        <v>86</v>
      </c>
      <c r="C131" s="11" t="s">
        <v>935</v>
      </c>
      <c r="D131" s="18">
        <v>2000000</v>
      </c>
      <c r="E131" s="18">
        <v>2000000</v>
      </c>
      <c r="F131" s="18">
        <v>2000000</v>
      </c>
    </row>
    <row r="132" ht="25" customHeight="1">
      <c r="A132" s="10" t="s">
        <v>469</v>
      </c>
      <c r="B132" s="10" t="s">
        <v>86</v>
      </c>
      <c r="C132" s="11" t="s">
        <v>936</v>
      </c>
      <c r="D132" s="18">
        <v>100000000</v>
      </c>
      <c r="E132" s="18">
        <v>0</v>
      </c>
      <c r="F132" s="18">
        <v>0</v>
      </c>
    </row>
    <row r="133" ht="25" customHeight="1">
      <c r="A133" s="10" t="s">
        <v>470</v>
      </c>
      <c r="B133" s="10" t="s">
        <v>86</v>
      </c>
      <c r="C133" s="11" t="s">
        <v>937</v>
      </c>
      <c r="D133" s="18">
        <v>1874880</v>
      </c>
      <c r="E133" s="18">
        <v>0</v>
      </c>
      <c r="F133" s="18">
        <v>0</v>
      </c>
    </row>
    <row r="134" ht="25" customHeight="1">
      <c r="A134" s="10" t="s">
        <v>471</v>
      </c>
      <c r="B134" s="10" t="s">
        <v>86</v>
      </c>
      <c r="C134" s="11" t="s">
        <v>937</v>
      </c>
      <c r="D134" s="18">
        <v>520800</v>
      </c>
      <c r="E134" s="18">
        <v>0</v>
      </c>
      <c r="F134" s="18">
        <v>0</v>
      </c>
    </row>
    <row r="135" ht="25" customHeight="1">
      <c r="A135" s="10" t="s">
        <v>472</v>
      </c>
      <c r="B135" s="10" t="s">
        <v>86</v>
      </c>
      <c r="C135" s="11" t="s">
        <v>938</v>
      </c>
      <c r="D135" s="18">
        <v>884691.5</v>
      </c>
      <c r="E135" s="18">
        <v>0</v>
      </c>
      <c r="F135" s="18">
        <v>0</v>
      </c>
    </row>
    <row r="136" ht="25" customHeight="1">
      <c r="A136" s="10" t="s">
        <v>473</v>
      </c>
      <c r="B136" s="10" t="s">
        <v>86</v>
      </c>
      <c r="C136" s="11" t="s">
        <v>939</v>
      </c>
      <c r="D136" s="18">
        <v>6825000</v>
      </c>
      <c r="E136" s="18">
        <v>0</v>
      </c>
      <c r="F136" s="18">
        <v>0</v>
      </c>
    </row>
    <row r="137" ht="25" customHeight="1">
      <c r="A137" s="10" t="s">
        <v>474</v>
      </c>
      <c r="B137" s="10" t="s">
        <v>86</v>
      </c>
      <c r="C137" s="11" t="s">
        <v>940</v>
      </c>
      <c r="D137" s="18">
        <v>11171160</v>
      </c>
      <c r="E137" s="18">
        <v>0</v>
      </c>
      <c r="F137" s="18">
        <v>0</v>
      </c>
    </row>
    <row r="138" ht="25" customHeight="1">
      <c r="A138" s="10" t="s">
        <v>475</v>
      </c>
      <c r="B138" s="10" t="s">
        <v>86</v>
      </c>
      <c r="C138" s="11" t="s">
        <v>941</v>
      </c>
      <c r="D138" s="18">
        <v>729120</v>
      </c>
      <c r="E138" s="18">
        <v>0</v>
      </c>
      <c r="F138" s="18">
        <v>0</v>
      </c>
    </row>
    <row r="139" ht="25" customHeight="1">
      <c r="A139" s="10" t="s">
        <v>483</v>
      </c>
      <c r="B139" s="10" t="s">
        <v>86</v>
      </c>
      <c r="C139" s="11" t="s">
        <v>942</v>
      </c>
      <c r="D139" s="18">
        <v>520800</v>
      </c>
      <c r="E139" s="18">
        <v>0</v>
      </c>
      <c r="F139" s="18">
        <v>0</v>
      </c>
    </row>
    <row r="140" ht="25" customHeight="1">
      <c r="A140" s="10" t="s">
        <v>485</v>
      </c>
      <c r="B140" s="10" t="s">
        <v>86</v>
      </c>
      <c r="C140" s="11" t="s">
        <v>943</v>
      </c>
      <c r="D140" s="18">
        <v>520800</v>
      </c>
      <c r="E140" s="18">
        <v>0</v>
      </c>
      <c r="F140" s="18">
        <v>0</v>
      </c>
    </row>
    <row r="141" ht="25" customHeight="1">
      <c r="A141" s="10" t="s">
        <v>487</v>
      </c>
      <c r="B141" s="10" t="s">
        <v>86</v>
      </c>
      <c r="C141" s="11" t="s">
        <v>944</v>
      </c>
      <c r="D141" s="18">
        <v>18123840</v>
      </c>
      <c r="E141" s="18">
        <v>0</v>
      </c>
      <c r="F141" s="18">
        <v>0</v>
      </c>
    </row>
    <row r="142" ht="25" customHeight="1">
      <c r="A142" s="10" t="s">
        <v>489</v>
      </c>
      <c r="B142" s="10" t="s">
        <v>86</v>
      </c>
      <c r="C142" s="11" t="s">
        <v>945</v>
      </c>
      <c r="D142" s="18">
        <v>2282000</v>
      </c>
      <c r="E142" s="18">
        <v>0</v>
      </c>
      <c r="F142" s="18">
        <v>0</v>
      </c>
    </row>
    <row r="143" ht="25" customHeight="1">
      <c r="A143" s="10" t="s">
        <v>491</v>
      </c>
      <c r="B143" s="10" t="s">
        <v>86</v>
      </c>
      <c r="C143" s="11" t="s">
        <v>946</v>
      </c>
      <c r="D143" s="18">
        <v>3498100</v>
      </c>
      <c r="E143" s="18">
        <v>0</v>
      </c>
      <c r="F143" s="18">
        <v>0</v>
      </c>
    </row>
    <row r="144" ht="25" customHeight="1">
      <c r="A144" s="10" t="s">
        <v>493</v>
      </c>
      <c r="B144" s="10" t="s">
        <v>86</v>
      </c>
      <c r="C144" s="11" t="s">
        <v>947</v>
      </c>
      <c r="D144" s="18">
        <v>23000000</v>
      </c>
      <c r="E144" s="18">
        <v>0</v>
      </c>
      <c r="F144" s="18">
        <v>0</v>
      </c>
    </row>
    <row r="145" ht="25" customHeight="1">
      <c r="A145" s="32" t="s">
        <v>555</v>
      </c>
      <c r="B145" s="32"/>
      <c r="C145" s="32"/>
      <c r="D145" s="20">
        <f>SUM(D131:D144)</f>
      </c>
      <c r="E145" s="20">
        <f>SUM(E131:E144)</f>
      </c>
      <c r="F145" s="20">
        <f>SUM(F131:F144)</f>
      </c>
    </row>
    <row r="146" ht="15" customHeight="1">
</row>
    <row r="147" ht="25" customHeight="1">
      <c r="A147" s="6" t="s">
        <v>948</v>
      </c>
      <c r="B147" s="6"/>
      <c r="C147" s="6"/>
      <c r="D147" s="6"/>
      <c r="E147" s="6"/>
      <c r="F147" s="6"/>
      <c r="G147" s="6"/>
      <c r="H147" s="6"/>
      <c r="I147" s="6"/>
      <c r="J147" s="6"/>
      <c r="K147" s="6"/>
      <c r="L147" s="6"/>
      <c r="M147" s="6"/>
    </row>
    <row r="148" ht="15" customHeight="1">
</row>
    <row r="149" ht="25" customHeight="1">
      <c r="A149" s="6" t="s">
        <v>949</v>
      </c>
      <c r="B149" s="6"/>
      <c r="C149" s="6"/>
      <c r="D149" s="6"/>
      <c r="E149" s="6"/>
      <c r="F149" s="6"/>
    </row>
    <row r="150" ht="25" customHeight="1">
</row>
    <row r="151" ht="50" customHeight="1">
      <c r="A151" s="10" t="s">
        <v>367</v>
      </c>
      <c r="B151" s="10" t="s">
        <v>45</v>
      </c>
      <c r="C151" s="10" t="s">
        <v>897</v>
      </c>
      <c r="D151" s="10" t="s">
        <v>898</v>
      </c>
      <c r="E151" s="10" t="s">
        <v>899</v>
      </c>
      <c r="F151" s="10" t="s">
        <v>900</v>
      </c>
    </row>
    <row r="152" ht="50" customHeight="1">
      <c r="A152" s="10"/>
      <c r="B152" s="10"/>
      <c r="C152" s="10"/>
      <c r="D152" s="10" t="s">
        <v>931</v>
      </c>
      <c r="E152" s="10" t="s">
        <v>931</v>
      </c>
      <c r="F152" s="10" t="s">
        <v>931</v>
      </c>
    </row>
    <row r="153" ht="25" customHeight="1">
      <c r="A153" s="10" t="s">
        <v>373</v>
      </c>
      <c r="B153" s="10" t="s">
        <v>469</v>
      </c>
      <c r="C153" s="10" t="s">
        <v>470</v>
      </c>
      <c r="D153" s="10" t="s">
        <v>471</v>
      </c>
      <c r="E153" s="10" t="s">
        <v>472</v>
      </c>
      <c r="F153" s="10" t="s">
        <v>473</v>
      </c>
    </row>
    <row r="154">
      <c r="A154" s="10" t="s">
        <v>55</v>
      </c>
      <c r="B154" s="10" t="s">
        <v>55</v>
      </c>
      <c r="C154" s="10" t="s">
        <v>55</v>
      </c>
      <c r="D154" s="10" t="s">
        <v>55</v>
      </c>
      <c r="E154" s="10" t="s">
        <v>55</v>
      </c>
      <c r="F154" s="10" t="s">
        <v>55</v>
      </c>
    </row>
    <row r="155" ht="15" customHeight="1">
</row>
    <row r="156" ht="25" customHeight="1">
      <c r="A156" s="6" t="s">
        <v>950</v>
      </c>
      <c r="B156" s="6"/>
      <c r="C156" s="6"/>
      <c r="D156" s="6"/>
      <c r="E156" s="6"/>
      <c r="F156" s="6"/>
      <c r="G156" s="6"/>
      <c r="H156" s="6"/>
      <c r="I156" s="6"/>
      <c r="J156" s="6"/>
      <c r="K156" s="6"/>
      <c r="L156" s="6"/>
    </row>
    <row r="157" ht="25" customHeight="1">
</row>
    <row r="158" ht="50" customHeight="1">
      <c r="A158" s="10" t="s">
        <v>367</v>
      </c>
      <c r="B158" s="10" t="s">
        <v>45</v>
      </c>
      <c r="C158" s="10" t="s">
        <v>897</v>
      </c>
      <c r="D158" s="10" t="s">
        <v>898</v>
      </c>
      <c r="E158" s="10"/>
      <c r="F158" s="10"/>
      <c r="G158" s="10" t="s">
        <v>899</v>
      </c>
      <c r="H158" s="10"/>
      <c r="I158" s="10"/>
      <c r="J158" s="10" t="s">
        <v>900</v>
      </c>
      <c r="K158" s="10"/>
      <c r="L158" s="10"/>
    </row>
    <row r="159" ht="50" customHeight="1">
      <c r="A159" s="10"/>
      <c r="B159" s="10"/>
      <c r="C159" s="10"/>
      <c r="D159" s="10" t="s">
        <v>951</v>
      </c>
      <c r="E159" s="10" t="s">
        <v>952</v>
      </c>
      <c r="F159" s="10" t="s">
        <v>953</v>
      </c>
      <c r="G159" s="10" t="s">
        <v>951</v>
      </c>
      <c r="H159" s="10" t="s">
        <v>952</v>
      </c>
      <c r="I159" s="10" t="s">
        <v>954</v>
      </c>
      <c r="J159" s="10" t="s">
        <v>951</v>
      </c>
      <c r="K159" s="10" t="s">
        <v>952</v>
      </c>
      <c r="L159" s="10" t="s">
        <v>955</v>
      </c>
    </row>
    <row r="160" ht="25" customHeight="1">
      <c r="A160" s="10" t="s">
        <v>373</v>
      </c>
      <c r="B160" s="10" t="s">
        <v>469</v>
      </c>
      <c r="C160" s="10" t="s">
        <v>470</v>
      </c>
      <c r="D160" s="10" t="s">
        <v>471</v>
      </c>
      <c r="E160" s="10" t="s">
        <v>472</v>
      </c>
      <c r="F160" s="10" t="s">
        <v>473</v>
      </c>
      <c r="G160" s="10" t="s">
        <v>474</v>
      </c>
      <c r="H160" s="10" t="s">
        <v>475</v>
      </c>
      <c r="I160" s="10" t="s">
        <v>483</v>
      </c>
      <c r="J160" s="10" t="s">
        <v>485</v>
      </c>
      <c r="K160" s="10" t="s">
        <v>487</v>
      </c>
      <c r="L160" s="10" t="s">
        <v>489</v>
      </c>
    </row>
    <row r="161">
      <c r="A161" s="10" t="s">
        <v>55</v>
      </c>
      <c r="B161" s="10" t="s">
        <v>55</v>
      </c>
      <c r="C161" s="10" t="s">
        <v>55</v>
      </c>
      <c r="D161" s="10" t="s">
        <v>55</v>
      </c>
      <c r="E161" s="10" t="s">
        <v>55</v>
      </c>
      <c r="F161" s="10" t="s">
        <v>55</v>
      </c>
      <c r="G161" s="10" t="s">
        <v>55</v>
      </c>
      <c r="H161" s="10" t="s">
        <v>55</v>
      </c>
      <c r="I161" s="10" t="s">
        <v>55</v>
      </c>
      <c r="J161" s="10" t="s">
        <v>55</v>
      </c>
      <c r="K161" s="10" t="s">
        <v>55</v>
      </c>
      <c r="L161" s="10" t="s">
        <v>55</v>
      </c>
    </row>
  </sheetData>
  <sheetProtection password="E593" sheet="1" objects="1" scenarios="1"/>
  <mergeCells>
    <mergeCell ref="A2:M2"/>
    <mergeCell ref="A4:L4"/>
    <mergeCell ref="A6:A7"/>
    <mergeCell ref="B6:B7"/>
    <mergeCell ref="C6:C7"/>
    <mergeCell ref="D6:F6"/>
    <mergeCell ref="G6:I6"/>
    <mergeCell ref="J6:L6"/>
    <mergeCell ref="A12:C12"/>
    <mergeCell ref="A14:M14"/>
    <mergeCell ref="A16:L16"/>
    <mergeCell ref="A18:A19"/>
    <mergeCell ref="B18:B19"/>
    <mergeCell ref="C18:C19"/>
    <mergeCell ref="D18:F18"/>
    <mergeCell ref="G18:I18"/>
    <mergeCell ref="J18:L18"/>
    <mergeCell ref="A33:C33"/>
    <mergeCell ref="A35:L35"/>
    <mergeCell ref="A37:A38"/>
    <mergeCell ref="B37:B38"/>
    <mergeCell ref="C37:C38"/>
    <mergeCell ref="D37:F37"/>
    <mergeCell ref="G37:I37"/>
    <mergeCell ref="J37:L37"/>
    <mergeCell ref="A105:C105"/>
    <mergeCell ref="A107:L107"/>
    <mergeCell ref="A109:A110"/>
    <mergeCell ref="B109:B110"/>
    <mergeCell ref="C109:C110"/>
    <mergeCell ref="D109:F109"/>
    <mergeCell ref="G109:I109"/>
    <mergeCell ref="J109:L109"/>
    <mergeCell ref="A114:M114"/>
    <mergeCell ref="A116:F116"/>
    <mergeCell ref="A118:A119"/>
    <mergeCell ref="B118:B119"/>
    <mergeCell ref="C118:C119"/>
    <mergeCell ref="A122:C122"/>
    <mergeCell ref="A124:M124"/>
    <mergeCell ref="A126:F126"/>
    <mergeCell ref="A128:A129"/>
    <mergeCell ref="B128:B129"/>
    <mergeCell ref="C128:C129"/>
    <mergeCell ref="A145:C145"/>
    <mergeCell ref="A147:M147"/>
    <mergeCell ref="A149:F149"/>
    <mergeCell ref="A151:A152"/>
    <mergeCell ref="B151:B152"/>
    <mergeCell ref="C151:C152"/>
    <mergeCell ref="A156:L156"/>
    <mergeCell ref="A158:A159"/>
    <mergeCell ref="B158:B159"/>
    <mergeCell ref="C158:C159"/>
    <mergeCell ref="D158:F158"/>
    <mergeCell ref="G158:I158"/>
    <mergeCell ref="J158:L158"/>
  </mergeCells>
  <phoneticPr fontId="0" type="noConversion"/>
  <pageMargins left="0.4" right="0.4" top="0.4" bottom="0.4" header="0.1" footer="0.1"/>
  <pageSetup paperSize="9" fitToHeight="0" orientation="landscape" verticalDpi="0" r:id="rId9"/>
  <headerFooter>
    <oddHeader>&amp;R&amp;R&amp;"Verdana,полужирный" &amp;12 &amp;K00-00924787.O66.301726</oddHeader>
    <oddFooter>&amp;L&amp;L&amp;"Verdana,Полужирный"&amp;K000000&amp;L&amp;"Verdana,Полужирный"&amp;K00-014</oddFooter>
  </headerFooter>
</worksheet>
</file>