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simakova\Desktop\1. ГЛАВНОЕ\2024\3. ПРИЕМ\"/>
    </mc:Choice>
  </mc:AlternateContent>
  <bookViews>
    <workbookView xWindow="0" yWindow="0" windowWidth="14370" windowHeight="11805"/>
  </bookViews>
  <sheets>
    <sheet name="2024" sheetId="3" r:id="rId1"/>
  </sheets>
  <definedNames>
    <definedName name="_xlnm._FilterDatabase" localSheetId="0" hidden="1">'2024'!$A$2:$E$3</definedName>
    <definedName name="_xlnm.Print_Area" localSheetId="0">'2024'!$A$1:$N$71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G69" i="3" l="1"/>
  <c r="F69" i="3"/>
  <c r="G62" i="3"/>
  <c r="F62" i="3"/>
  <c r="G51" i="3"/>
  <c r="F51" i="3"/>
  <c r="G42" i="3"/>
  <c r="F42" i="3"/>
  <c r="G33" i="3"/>
  <c r="F33" i="3"/>
  <c r="G25" i="3"/>
  <c r="F25" i="3"/>
  <c r="G18" i="3"/>
  <c r="G14" i="3"/>
  <c r="F14" i="3"/>
  <c r="G70" i="3" l="1"/>
  <c r="F70" i="3"/>
</calcChain>
</file>

<file path=xl/sharedStrings.xml><?xml version="1.0" encoding="utf-8"?>
<sst xmlns="http://schemas.openxmlformats.org/spreadsheetml/2006/main" count="231" uniqueCount="113">
  <si>
    <t>Наименование специальности/профессии</t>
  </si>
  <si>
    <t>35.02.12 Садово-парковое и ландшафтное строительство</t>
  </si>
  <si>
    <t>40.02.02 Правоохранительная деятельность</t>
  </si>
  <si>
    <t>20.02.04 Пожарная безопасность</t>
  </si>
  <si>
    <t>09.02.06 Сетевое и системное администрирование</t>
  </si>
  <si>
    <t>08.02.08 Монтаж и эксплуатация оборудования и систем газоснабжения</t>
  </si>
  <si>
    <t>18.02.12 Технология аналитического контроля химических соединений</t>
  </si>
  <si>
    <t>23.01.17 Мастер по ремонту и обслуживанию автомобилей</t>
  </si>
  <si>
    <t>11.02.15 Инфокоммуникационные сети и системы связи</t>
  </si>
  <si>
    <t>18103 Садовник (коррекция)</t>
  </si>
  <si>
    <t>18880 Столяр строительный (коррекция)</t>
  </si>
  <si>
    <t>Разработчик веб и мультимедийных приложений</t>
  </si>
  <si>
    <t>Слесарь по ремонту автомобилей, водитель автомобиля</t>
  </si>
  <si>
    <t>Специалист по поварскому и кондитерскому делу</t>
  </si>
  <si>
    <t>Техник</t>
  </si>
  <si>
    <t>Специалист</t>
  </si>
  <si>
    <t>Техник-технолог</t>
  </si>
  <si>
    <t>Юрист</t>
  </si>
  <si>
    <t>-</t>
  </si>
  <si>
    <t>Операционный логист</t>
  </si>
  <si>
    <t>коли- чество  мест на платной основе</t>
  </si>
  <si>
    <t>Квалификация</t>
  </si>
  <si>
    <t>3г 10м</t>
  </si>
  <si>
    <t>25.02.08 Эксплуатация беспилотных авиационных систем</t>
  </si>
  <si>
    <t>54.02.01 Дизайн (по отраслям)</t>
  </si>
  <si>
    <t>Оператор беспилотных летательных аппаратов</t>
  </si>
  <si>
    <t>Столяр строительный</t>
  </si>
  <si>
    <t>Садовник</t>
  </si>
  <si>
    <t>Дизайнер</t>
  </si>
  <si>
    <t>Специалист по пожарной безопасности</t>
  </si>
  <si>
    <t>Специалист по землеустройству</t>
  </si>
  <si>
    <t>Техник-электрик</t>
  </si>
  <si>
    <t>Техник-механик</t>
  </si>
  <si>
    <t>08.02.01 Строительство и эксплуатация зданий и сооружений</t>
  </si>
  <si>
    <t>Специалист индустрии красоты</t>
  </si>
  <si>
    <t>Мастер инженерных систем жилищно-коммунального хозяйства</t>
  </si>
  <si>
    <t>35.01.28 Мастер столярного и мебельного производства</t>
  </si>
  <si>
    <t xml:space="preserve">Мастер </t>
  </si>
  <si>
    <t>Специалист по приему и обработке экстренных вызовов</t>
  </si>
  <si>
    <t>Специалист по туризму и гостеприимству</t>
  </si>
  <si>
    <t>29.02.10 Конструирование, моделирование и технология изготовления изделий легкой промышленности (по видам)</t>
  </si>
  <si>
    <t>08.01.29 Мастер по ремонту и обслуживанию инженерных систем жилищно-коммунального хозяйства</t>
  </si>
  <si>
    <t>Специалист по монтажу и обслуживанию телекоммуникаций</t>
  </si>
  <si>
    <t>Специалист по электронным приборам и устройствам</t>
  </si>
  <si>
    <t>16199 Оператор электронно-вычислительных и вычислительных машин (коррекция)</t>
  </si>
  <si>
    <t>ГСП "Долгое Ледово", г.о. Щелково, д. Долгое Ледово, ул. Центральная, стр. 33</t>
  </si>
  <si>
    <t>Стоимость обучения за год</t>
  </si>
  <si>
    <t>Оператор электронно-вычислительных и вычислительных машин</t>
  </si>
  <si>
    <t>1г 10м</t>
  </si>
  <si>
    <t>2г 10м</t>
  </si>
  <si>
    <t>3г 6м</t>
  </si>
  <si>
    <t>номер группы</t>
  </si>
  <si>
    <t>минимальный средний балл поступивших</t>
  </si>
  <si>
    <t>23.02.04 Техническая эксплуатация подъемно-транспортных, строительных, дорожных машин и оборудования (по отраслям)</t>
  </si>
  <si>
    <t>21.02.19 Землеустройство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</si>
  <si>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</si>
  <si>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</si>
  <si>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СП № 3 "на Малопролетарской", г.о. Щелково, ул. Малопролетарская, д. 28</t>
  </si>
  <si>
    <t>коли- чество бюджет- ных мест</t>
  </si>
  <si>
    <t>(план) ПРИЁМ 2024 год</t>
  </si>
  <si>
    <t>2428/1
2428/2</t>
  </si>
  <si>
    <t>3419/1
3419/2</t>
  </si>
  <si>
    <t>404/1
404/2</t>
  </si>
  <si>
    <t>4415вз</t>
  </si>
  <si>
    <t>35.02.15 Кинология</t>
  </si>
  <si>
    <t>Кинолог</t>
  </si>
  <si>
    <t>форма обучения</t>
  </si>
  <si>
    <t>очно</t>
  </si>
  <si>
    <t>заочно</t>
  </si>
  <si>
    <t>СП № 1 "Фряново", г.о. Щелково, п. Фряново, ул. Победы, стр. 7</t>
  </si>
  <si>
    <t>СП № 2 "Фрязино", г.о. Фрязино, Окружной проезд, д. 2а</t>
  </si>
  <si>
    <t>СП № 4 "на 1-м Советском", г.о. Щелково, 1-й Советский переулок, стр. 17</t>
  </si>
  <si>
    <t>СП № 5 "на Талсинской", г.о. Щелково, ул. Талсинская, стр. 10</t>
  </si>
  <si>
    <t>СП № 6 "на Сиреневой", г.о. Щелково, ул. Сиреневая, стр. 3</t>
  </si>
  <si>
    <t>СП № 7 "Лосино-Петровский", г.о. Лосино-Петровский, площадь Революции, стр. 24</t>
  </si>
  <si>
    <t>08.02.05 Строительство и эксплуатация автомобильных дорог и аэродромов</t>
  </si>
  <si>
    <t>423в</t>
  </si>
  <si>
    <t>404вз</t>
  </si>
  <si>
    <t>38.02.07 Банковское дело</t>
  </si>
  <si>
    <t>3420в</t>
  </si>
  <si>
    <t>3421в</t>
  </si>
  <si>
    <t>5424/1в
5424/2в</t>
  </si>
  <si>
    <t>40.02.04 Юриспруденция</t>
  </si>
  <si>
    <t>7420в</t>
  </si>
  <si>
    <t>7411в</t>
  </si>
  <si>
    <t>6411в</t>
  </si>
  <si>
    <t>43.02.17 Технологии индустрии красоты</t>
  </si>
  <si>
    <t>23.02.01 Организация перевозок и управление на транспорте (по видам)</t>
  </si>
  <si>
    <t>38.02.01 Экономика и бухгалтерский учет (по отраслям)</t>
  </si>
  <si>
    <t>20.02.05 Организация оперативного (экстренного) реагирования в чрезвычайных ситуациях</t>
  </si>
  <si>
    <t>Технолог-конструктор</t>
  </si>
  <si>
    <t>Системный администратор</t>
  </si>
  <si>
    <t>Специалист банковского дела</t>
  </si>
  <si>
    <t>Бухгалтер</t>
  </si>
  <si>
    <t>38.02.08 Торговое дело</t>
  </si>
  <si>
    <t>Специалист торгового дела</t>
  </si>
  <si>
    <t>15.02.17 Монтаж, техническое обслуживание, эксплуатация и ремонт промышленного оборудования (по отраслям)</t>
  </si>
  <si>
    <t xml:space="preserve">18.02.06 Химическая технология органических веществ </t>
  </si>
  <si>
    <t>13.02.13 Эксплуатация и обслуживание электрического и электромеханического оборудования (по отраслям)</t>
  </si>
  <si>
    <t>23.02.07 Техническое обслуживание и ремонт двигателей, систем и агрегатов автомобилей</t>
  </si>
  <si>
    <t>13.02.12 Электрические станции, сети, их релейная защита и автоматизация</t>
  </si>
  <si>
    <t>15.02.19 Сварочное производство</t>
  </si>
  <si>
    <t xml:space="preserve">3г 10м </t>
  </si>
  <si>
    <r>
      <t>19.02.12 Технология продуктов питания животного происхождения</t>
    </r>
    <r>
      <rPr>
        <sz val="16"/>
        <color rgb="FF7030A0"/>
        <rFont val="Times New Roman"/>
        <family val="1"/>
        <charset val="204"/>
      </rPr>
      <t xml:space="preserve"> </t>
    </r>
  </si>
  <si>
    <r>
      <t>38.02.03 Операционная деятельность в логистике</t>
    </r>
    <r>
      <rPr>
        <sz val="16"/>
        <color rgb="FF7030A0"/>
        <rFont val="Times New Roman"/>
        <family val="1"/>
        <charset val="204"/>
      </rPr>
      <t xml:space="preserve"> </t>
    </r>
  </si>
  <si>
    <r>
      <t>09.02.07 Информационные системы и программирование</t>
    </r>
    <r>
      <rPr>
        <sz val="16"/>
        <color rgb="FF7030A0"/>
        <rFont val="Times New Roman"/>
        <family val="1"/>
        <charset val="204"/>
      </rPr>
      <t xml:space="preserve"> </t>
    </r>
  </si>
  <si>
    <t>15.02.16 Технология машиностроения</t>
  </si>
  <si>
    <r>
      <t>11.02.17 Разработка электронных устройств и систем</t>
    </r>
    <r>
      <rPr>
        <sz val="16"/>
        <color rgb="FF7030A0"/>
        <rFont val="Times New Roman"/>
        <family val="1"/>
        <charset val="204"/>
      </rPr>
      <t xml:space="preserve"> </t>
    </r>
  </si>
  <si>
    <t>11.02.16 Монтаж, техническое обслуживание и ремонт электронных приборов и устройств</t>
  </si>
  <si>
    <r>
      <t xml:space="preserve">43.02.15 Поварское и кондитерское дело </t>
    </r>
    <r>
      <rPr>
        <b/>
        <sz val="16"/>
        <color theme="1"/>
        <rFont val="Times New Roman"/>
        <family val="1"/>
        <charset val="204"/>
      </rPr>
      <t/>
    </r>
  </si>
  <si>
    <t>43.02.16 Туризм и гостеприимство</t>
  </si>
  <si>
    <t>Срок обуче- ния по ФГОС *</t>
  </si>
  <si>
    <t>*  возможно уменьшение сроков получения образования по образовательным программам в рамках федерального проекта "Профессионалитет"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</si>
</sst>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7030A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8E9CD"/>
      <color rgb="FFCC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zoomScale="50" zoomScaleNormal="60" zoomScaleSheetLayoutView="50" workbookViewId="0">
      <selection activeCell="C79" sqref="C79"/>
    </sheetView>
  </sheetViews>
  <sheetFormatPr defaultRowHeight="20.25" x14ac:dyDescent="0.3"/>
  <cols>
    <col min="1" max="1" width="14.140625" style="39" customWidth="1"/>
    <col min="2" max="2" width="13" style="40" bestFit="1" customWidth="1"/>
    <col min="3" max="3" width="90" style="41" customWidth="1"/>
    <col min="4" max="4" width="13.140625" style="42" customWidth="1"/>
    <col min="5" max="5" width="38.5703125" style="43" customWidth="1"/>
    <col min="6" max="6" width="15" style="42" customWidth="1"/>
    <col min="7" max="7" width="15" style="44" customWidth="1"/>
    <col min="8" max="8" width="20.42578125" style="42" customWidth="1"/>
    <col min="9" max="9" width="11.140625" style="42" customWidth="1"/>
    <col min="10" max="14" width="9.140625" style="42"/>
    <col min="15" max="16384" width="9.140625" style="36"/>
  </cols>
  <sheetData>
    <row r="1" spans="1:14" s="33" customFormat="1" ht="35.25" customHeight="1" thickBot="1" x14ac:dyDescent="0.35">
      <c r="A1" s="121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s="33" customFormat="1" ht="50.1" customHeight="1" x14ac:dyDescent="0.3">
      <c r="A2" s="134" t="s">
        <v>66</v>
      </c>
      <c r="B2" s="102" t="s">
        <v>51</v>
      </c>
      <c r="C2" s="95" t="s">
        <v>0</v>
      </c>
      <c r="D2" s="95" t="s">
        <v>111</v>
      </c>
      <c r="E2" s="95" t="s">
        <v>21</v>
      </c>
      <c r="F2" s="95" t="s">
        <v>58</v>
      </c>
      <c r="G2" s="93" t="s">
        <v>20</v>
      </c>
      <c r="H2" s="95" t="s">
        <v>46</v>
      </c>
      <c r="I2" s="97" t="s">
        <v>52</v>
      </c>
      <c r="J2" s="97"/>
      <c r="K2" s="97"/>
      <c r="L2" s="97"/>
      <c r="M2" s="97"/>
      <c r="N2" s="98"/>
    </row>
    <row r="3" spans="1:14" s="34" customFormat="1" ht="50.1" customHeight="1" thickBot="1" x14ac:dyDescent="0.3">
      <c r="A3" s="135"/>
      <c r="B3" s="103"/>
      <c r="C3" s="96"/>
      <c r="D3" s="96"/>
      <c r="E3" s="96"/>
      <c r="F3" s="96"/>
      <c r="G3" s="94"/>
      <c r="H3" s="96"/>
      <c r="I3" s="45">
        <v>2018</v>
      </c>
      <c r="J3" s="45">
        <v>2019</v>
      </c>
      <c r="K3" s="45">
        <v>2020</v>
      </c>
      <c r="L3" s="45">
        <v>2021</v>
      </c>
      <c r="M3" s="45">
        <v>2022</v>
      </c>
      <c r="N3" s="46">
        <v>2023</v>
      </c>
    </row>
    <row r="4" spans="1:14" s="35" customFormat="1" ht="30" customHeight="1" thickBot="1" x14ac:dyDescent="0.3">
      <c r="A4" s="99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39.950000000000003" customHeight="1" x14ac:dyDescent="0.3">
      <c r="A5" s="29" t="s">
        <v>67</v>
      </c>
      <c r="B5" s="86">
        <v>439</v>
      </c>
      <c r="C5" s="1" t="s">
        <v>4</v>
      </c>
      <c r="D5" s="2" t="s">
        <v>22</v>
      </c>
      <c r="E5" s="1" t="s">
        <v>91</v>
      </c>
      <c r="F5" s="2">
        <v>25</v>
      </c>
      <c r="G5" s="3"/>
      <c r="H5" s="2">
        <v>167000</v>
      </c>
      <c r="I5" s="52"/>
      <c r="J5" s="2">
        <v>4.0590000000000002</v>
      </c>
      <c r="K5" s="2">
        <v>3.6320000000000001</v>
      </c>
      <c r="L5" s="2">
        <v>4.1420000000000003</v>
      </c>
      <c r="M5" s="2">
        <v>4.21</v>
      </c>
      <c r="N5" s="4">
        <v>4</v>
      </c>
    </row>
    <row r="6" spans="1:14" ht="60" customHeight="1" x14ac:dyDescent="0.3">
      <c r="A6" s="30" t="s">
        <v>67</v>
      </c>
      <c r="B6" s="85">
        <v>409</v>
      </c>
      <c r="C6" s="5" t="s">
        <v>8</v>
      </c>
      <c r="D6" s="6" t="s">
        <v>22</v>
      </c>
      <c r="E6" s="7" t="s">
        <v>42</v>
      </c>
      <c r="F6" s="6">
        <v>25</v>
      </c>
      <c r="G6" s="8"/>
      <c r="H6" s="6">
        <v>140000</v>
      </c>
      <c r="I6" s="6">
        <v>3.5259999999999998</v>
      </c>
      <c r="J6" s="6">
        <v>3.4089999999999998</v>
      </c>
      <c r="K6" s="6">
        <v>3.2629999999999999</v>
      </c>
      <c r="L6" s="6">
        <v>3.2109999999999999</v>
      </c>
      <c r="M6" s="6">
        <v>4</v>
      </c>
      <c r="N6" s="9">
        <v>3.7</v>
      </c>
    </row>
    <row r="7" spans="1:14" ht="39.950000000000003" customHeight="1" x14ac:dyDescent="0.3">
      <c r="A7" s="30" t="s">
        <v>67</v>
      </c>
      <c r="B7" s="85">
        <v>442</v>
      </c>
      <c r="C7" s="5" t="s">
        <v>53</v>
      </c>
      <c r="D7" s="6" t="s">
        <v>22</v>
      </c>
      <c r="E7" s="7" t="s">
        <v>14</v>
      </c>
      <c r="F7" s="6">
        <v>25</v>
      </c>
      <c r="G7" s="8"/>
      <c r="H7" s="6">
        <v>140000</v>
      </c>
      <c r="I7" s="70"/>
      <c r="J7" s="71"/>
      <c r="K7" s="71"/>
      <c r="L7" s="71"/>
      <c r="M7" s="71"/>
      <c r="N7" s="72"/>
    </row>
    <row r="8" spans="1:14" ht="39.950000000000003" customHeight="1" x14ac:dyDescent="0.3">
      <c r="A8" s="30" t="s">
        <v>67</v>
      </c>
      <c r="B8" s="85" t="s">
        <v>62</v>
      </c>
      <c r="C8" s="5" t="s">
        <v>99</v>
      </c>
      <c r="D8" s="6" t="s">
        <v>22</v>
      </c>
      <c r="E8" s="7" t="s">
        <v>15</v>
      </c>
      <c r="F8" s="6">
        <v>50</v>
      </c>
      <c r="G8" s="8"/>
      <c r="H8" s="6">
        <v>140000</v>
      </c>
      <c r="I8" s="6">
        <v>3.722</v>
      </c>
      <c r="J8" s="24">
        <v>3.6880000000000002</v>
      </c>
      <c r="K8" s="6">
        <v>3.222</v>
      </c>
      <c r="L8" s="6">
        <v>4.0999999999999996</v>
      </c>
      <c r="M8" s="6">
        <v>3.7890000000000001</v>
      </c>
      <c r="N8" s="9">
        <v>3.714</v>
      </c>
    </row>
    <row r="9" spans="1:14" ht="39.950000000000003" customHeight="1" x14ac:dyDescent="0.3">
      <c r="A9" s="30" t="s">
        <v>67</v>
      </c>
      <c r="B9" s="85">
        <v>408</v>
      </c>
      <c r="C9" s="5" t="s">
        <v>109</v>
      </c>
      <c r="D9" s="6" t="s">
        <v>22</v>
      </c>
      <c r="E9" s="7" t="s">
        <v>13</v>
      </c>
      <c r="F9" s="6">
        <v>25</v>
      </c>
      <c r="G9" s="8"/>
      <c r="H9" s="6">
        <v>160000</v>
      </c>
      <c r="I9" s="23">
        <v>3.75</v>
      </c>
      <c r="J9" s="53"/>
      <c r="K9" s="15">
        <v>3.476</v>
      </c>
      <c r="L9" s="6">
        <v>3.4209999999999998</v>
      </c>
      <c r="M9" s="6">
        <v>4.0529999999999999</v>
      </c>
      <c r="N9" s="9">
        <v>3.6840000000000002</v>
      </c>
    </row>
    <row r="10" spans="1:14" ht="39.950000000000003" customHeight="1" x14ac:dyDescent="0.3">
      <c r="A10" s="30" t="s">
        <v>67</v>
      </c>
      <c r="B10" s="85">
        <v>440</v>
      </c>
      <c r="C10" s="5" t="s">
        <v>24</v>
      </c>
      <c r="D10" s="6" t="s">
        <v>22</v>
      </c>
      <c r="E10" s="7" t="s">
        <v>28</v>
      </c>
      <c r="F10" s="6">
        <v>25</v>
      </c>
      <c r="G10" s="8"/>
      <c r="H10" s="6">
        <v>140000</v>
      </c>
      <c r="I10" s="57"/>
      <c r="J10" s="57"/>
      <c r="K10" s="57"/>
      <c r="L10" s="57"/>
      <c r="M10" s="10">
        <v>4.2</v>
      </c>
      <c r="N10" s="25">
        <v>4.1580000000000004</v>
      </c>
    </row>
    <row r="11" spans="1:14" ht="60" customHeight="1" x14ac:dyDescent="0.3">
      <c r="A11" s="32" t="s">
        <v>67</v>
      </c>
      <c r="B11" s="91">
        <v>403</v>
      </c>
      <c r="C11" s="27" t="s">
        <v>7</v>
      </c>
      <c r="D11" s="28" t="s">
        <v>48</v>
      </c>
      <c r="E11" s="92" t="s">
        <v>12</v>
      </c>
      <c r="F11" s="28">
        <v>25</v>
      </c>
      <c r="G11" s="14"/>
      <c r="H11" s="28">
        <v>170000</v>
      </c>
      <c r="I11" s="6">
        <v>3.3330000000000002</v>
      </c>
      <c r="J11" s="6">
        <v>3.3530000000000002</v>
      </c>
      <c r="K11" s="6">
        <v>3.222</v>
      </c>
      <c r="L11" s="6">
        <v>3.6840000000000002</v>
      </c>
      <c r="M11" s="10">
        <v>3.2629999999999999</v>
      </c>
      <c r="N11" s="11">
        <v>3.55</v>
      </c>
    </row>
    <row r="12" spans="1:14" s="37" customFormat="1" ht="39.950000000000003" customHeight="1" x14ac:dyDescent="0.3">
      <c r="A12" s="31" t="s">
        <v>67</v>
      </c>
      <c r="B12" s="89" t="s">
        <v>76</v>
      </c>
      <c r="C12" s="12" t="s">
        <v>75</v>
      </c>
      <c r="D12" s="13" t="s">
        <v>22</v>
      </c>
      <c r="E12" s="12" t="s">
        <v>14</v>
      </c>
      <c r="F12" s="13"/>
      <c r="G12" s="13">
        <v>25</v>
      </c>
      <c r="H12" s="13">
        <v>90000</v>
      </c>
      <c r="I12" s="61"/>
      <c r="J12" s="62"/>
      <c r="K12" s="62"/>
      <c r="L12" s="62"/>
      <c r="M12" s="63"/>
      <c r="N12" s="64"/>
    </row>
    <row r="13" spans="1:14" s="37" customFormat="1" ht="39.950000000000003" customHeight="1" x14ac:dyDescent="0.3">
      <c r="A13" s="31" t="s">
        <v>68</v>
      </c>
      <c r="B13" s="89" t="s">
        <v>77</v>
      </c>
      <c r="C13" s="12" t="s">
        <v>99</v>
      </c>
      <c r="D13" s="13" t="s">
        <v>22</v>
      </c>
      <c r="E13" s="12" t="s">
        <v>15</v>
      </c>
      <c r="F13" s="13"/>
      <c r="G13" s="13">
        <v>15</v>
      </c>
      <c r="H13" s="13">
        <v>60000</v>
      </c>
      <c r="I13" s="61"/>
      <c r="J13" s="62"/>
      <c r="K13" s="62"/>
      <c r="L13" s="62"/>
      <c r="M13" s="62"/>
      <c r="N13" s="65"/>
    </row>
    <row r="14" spans="1:14" s="33" customFormat="1" ht="30" customHeight="1" thickBot="1" x14ac:dyDescent="0.35">
      <c r="A14" s="124"/>
      <c r="B14" s="125"/>
      <c r="C14" s="125"/>
      <c r="D14" s="125"/>
      <c r="E14" s="126"/>
      <c r="F14" s="82">
        <f>SUM(F5:F13)</f>
        <v>200</v>
      </c>
      <c r="G14" s="47">
        <f>SUM(G5:G13)</f>
        <v>40</v>
      </c>
      <c r="H14" s="127"/>
      <c r="I14" s="114"/>
      <c r="J14" s="114"/>
      <c r="K14" s="114"/>
      <c r="L14" s="114"/>
      <c r="M14" s="114"/>
      <c r="N14" s="115"/>
    </row>
    <row r="15" spans="1:14" s="35" customFormat="1" ht="30" customHeight="1" thickBot="1" x14ac:dyDescent="0.3">
      <c r="A15" s="99" t="s">
        <v>69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39.950000000000003" customHeight="1" x14ac:dyDescent="0.3">
      <c r="A16" s="29" t="s">
        <v>67</v>
      </c>
      <c r="B16" s="86">
        <v>1438</v>
      </c>
      <c r="C16" s="1" t="s">
        <v>87</v>
      </c>
      <c r="D16" s="2" t="s">
        <v>22</v>
      </c>
      <c r="E16" s="1" t="s">
        <v>14</v>
      </c>
      <c r="F16" s="2">
        <v>25</v>
      </c>
      <c r="G16" s="3"/>
      <c r="H16" s="2">
        <v>140000</v>
      </c>
      <c r="I16" s="52"/>
      <c r="J16" s="2">
        <v>3.1579999999999999</v>
      </c>
      <c r="K16" s="2">
        <v>3.105</v>
      </c>
      <c r="L16" s="2">
        <v>3.5259999999999998</v>
      </c>
      <c r="M16" s="2">
        <v>3.4209999999999998</v>
      </c>
      <c r="N16" s="4">
        <v>3.35</v>
      </c>
    </row>
    <row r="17" spans="1:14" s="88" customFormat="1" ht="39.950000000000003" customHeight="1" x14ac:dyDescent="0.3">
      <c r="A17" s="30" t="s">
        <v>67</v>
      </c>
      <c r="B17" s="85">
        <v>1400</v>
      </c>
      <c r="C17" s="5" t="s">
        <v>94</v>
      </c>
      <c r="D17" s="6" t="s">
        <v>49</v>
      </c>
      <c r="E17" s="7" t="s">
        <v>95</v>
      </c>
      <c r="F17" s="6">
        <v>25</v>
      </c>
      <c r="G17" s="8"/>
      <c r="H17" s="6">
        <v>135000</v>
      </c>
      <c r="I17" s="6"/>
      <c r="J17" s="6"/>
      <c r="K17" s="6">
        <v>3.052</v>
      </c>
      <c r="L17" s="6">
        <v>3.105</v>
      </c>
      <c r="M17" s="6">
        <v>3.0529999999999999</v>
      </c>
      <c r="N17" s="9">
        <v>3.1179999999999999</v>
      </c>
    </row>
    <row r="18" spans="1:14" s="33" customFormat="1" ht="30" customHeight="1" thickBot="1" x14ac:dyDescent="0.35">
      <c r="A18" s="110"/>
      <c r="B18" s="111"/>
      <c r="C18" s="111"/>
      <c r="D18" s="111"/>
      <c r="E18" s="112"/>
      <c r="F18" s="83">
        <f>SUM(F16:F17)</f>
        <v>50</v>
      </c>
      <c r="G18" s="84">
        <f>SUM(G17:G17)</f>
        <v>0</v>
      </c>
      <c r="H18" s="113"/>
      <c r="I18" s="136"/>
      <c r="J18" s="136"/>
      <c r="K18" s="136"/>
      <c r="L18" s="136"/>
      <c r="M18" s="136"/>
      <c r="N18" s="137"/>
    </row>
    <row r="19" spans="1:14" s="35" customFormat="1" ht="30" customHeight="1" thickBot="1" x14ac:dyDescent="0.3">
      <c r="A19" s="99" t="s">
        <v>70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60" customHeight="1" x14ac:dyDescent="0.3">
      <c r="A20" s="29" t="s">
        <v>67</v>
      </c>
      <c r="B20" s="86">
        <v>2426</v>
      </c>
      <c r="C20" s="1" t="s">
        <v>108</v>
      </c>
      <c r="D20" s="2" t="s">
        <v>102</v>
      </c>
      <c r="E20" s="1" t="s">
        <v>43</v>
      </c>
      <c r="F20" s="2">
        <v>25</v>
      </c>
      <c r="G20" s="3"/>
      <c r="H20" s="2">
        <v>140000</v>
      </c>
      <c r="I20" s="2">
        <v>3.4209999999999998</v>
      </c>
      <c r="J20" s="2">
        <v>3.5</v>
      </c>
      <c r="K20" s="2">
        <v>3.278</v>
      </c>
      <c r="L20" s="2">
        <v>3.3159999999999998</v>
      </c>
      <c r="M20" s="2">
        <v>3.3330000000000002</v>
      </c>
      <c r="N20" s="4">
        <v>3.5</v>
      </c>
    </row>
    <row r="21" spans="1:14" ht="39.950000000000003" customHeight="1" x14ac:dyDescent="0.3">
      <c r="A21" s="30" t="s">
        <v>67</v>
      </c>
      <c r="B21" s="85">
        <v>2412</v>
      </c>
      <c r="C21" s="5" t="s">
        <v>107</v>
      </c>
      <c r="D21" s="6" t="s">
        <v>49</v>
      </c>
      <c r="E21" s="5" t="s">
        <v>14</v>
      </c>
      <c r="F21" s="6">
        <v>25</v>
      </c>
      <c r="G21" s="8"/>
      <c r="H21" s="6">
        <v>140000</v>
      </c>
      <c r="I21" s="6">
        <v>3.3679999999999999</v>
      </c>
      <c r="J21" s="6">
        <v>3.125</v>
      </c>
      <c r="K21" s="6">
        <v>3.3889999999999998</v>
      </c>
      <c r="L21" s="6">
        <v>3.5259999999999998</v>
      </c>
      <c r="M21" s="6">
        <v>3.4209999999999998</v>
      </c>
      <c r="N21" s="9">
        <v>3.5259999999999998</v>
      </c>
    </row>
    <row r="22" spans="1:14" ht="39.950000000000003" customHeight="1" x14ac:dyDescent="0.3">
      <c r="A22" s="30" t="s">
        <v>67</v>
      </c>
      <c r="B22" s="85" t="s">
        <v>60</v>
      </c>
      <c r="C22" s="5" t="s">
        <v>106</v>
      </c>
      <c r="D22" s="6" t="s">
        <v>102</v>
      </c>
      <c r="E22" s="5" t="s">
        <v>16</v>
      </c>
      <c r="F22" s="6">
        <v>50</v>
      </c>
      <c r="G22" s="8"/>
      <c r="H22" s="6">
        <v>167000</v>
      </c>
      <c r="I22" s="6">
        <v>3.375</v>
      </c>
      <c r="J22" s="6">
        <v>3.3</v>
      </c>
      <c r="K22" s="6">
        <v>3.105</v>
      </c>
      <c r="L22" s="6">
        <v>3.3679999999999999</v>
      </c>
      <c r="M22" s="6">
        <v>3.1179999999999999</v>
      </c>
      <c r="N22" s="9">
        <v>3.45</v>
      </c>
    </row>
    <row r="23" spans="1:14" ht="39.950000000000003" customHeight="1" x14ac:dyDescent="0.3">
      <c r="A23" s="30" t="s">
        <v>67</v>
      </c>
      <c r="B23" s="85">
        <v>2401</v>
      </c>
      <c r="C23" s="5" t="s">
        <v>3</v>
      </c>
      <c r="D23" s="6" t="s">
        <v>22</v>
      </c>
      <c r="E23" s="7" t="s">
        <v>29</v>
      </c>
      <c r="F23" s="6">
        <v>25</v>
      </c>
      <c r="G23" s="8"/>
      <c r="H23" s="6">
        <v>140000</v>
      </c>
      <c r="I23" s="57"/>
      <c r="J23" s="57"/>
      <c r="K23" s="57"/>
      <c r="L23" s="10">
        <v>3.2629999999999999</v>
      </c>
      <c r="M23" s="10">
        <v>3.1579999999999999</v>
      </c>
      <c r="N23" s="11">
        <v>3.2</v>
      </c>
    </row>
    <row r="24" spans="1:14" ht="39.950000000000003" customHeight="1" x14ac:dyDescent="0.3">
      <c r="A24" s="30" t="s">
        <v>67</v>
      </c>
      <c r="B24" s="85">
        <v>2402</v>
      </c>
      <c r="C24" s="5" t="s">
        <v>2</v>
      </c>
      <c r="D24" s="6" t="s">
        <v>50</v>
      </c>
      <c r="E24" s="5" t="s">
        <v>17</v>
      </c>
      <c r="F24" s="6">
        <v>25</v>
      </c>
      <c r="G24" s="8"/>
      <c r="H24" s="6">
        <v>140000</v>
      </c>
      <c r="I24" s="57"/>
      <c r="J24" s="57"/>
      <c r="K24" s="57"/>
      <c r="L24" s="10">
        <v>4.2629999999999999</v>
      </c>
      <c r="M24" s="10">
        <v>3.7370000000000001</v>
      </c>
      <c r="N24" s="11">
        <v>4.1050000000000004</v>
      </c>
    </row>
    <row r="25" spans="1:14" s="35" customFormat="1" ht="35.1" customHeight="1" thickBot="1" x14ac:dyDescent="0.3">
      <c r="A25" s="124"/>
      <c r="B25" s="125"/>
      <c r="C25" s="125"/>
      <c r="D25" s="125"/>
      <c r="E25" s="126"/>
      <c r="F25" s="82">
        <f>SUM(F20:F24)</f>
        <v>150</v>
      </c>
      <c r="G25" s="47">
        <f>SUM(G20:G24)</f>
        <v>0</v>
      </c>
      <c r="H25" s="127"/>
      <c r="I25" s="114"/>
      <c r="J25" s="114"/>
      <c r="K25" s="114"/>
      <c r="L25" s="114"/>
      <c r="M25" s="114"/>
      <c r="N25" s="115"/>
    </row>
    <row r="26" spans="1:14" s="35" customFormat="1" ht="35.1" customHeight="1" thickBot="1" x14ac:dyDescent="0.3">
      <c r="A26" s="99" t="s">
        <v>57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39.950000000000003" customHeight="1" x14ac:dyDescent="0.3">
      <c r="A27" s="29" t="s">
        <v>67</v>
      </c>
      <c r="B27" s="86">
        <v>3439</v>
      </c>
      <c r="C27" s="1" t="s">
        <v>4</v>
      </c>
      <c r="D27" s="2" t="s">
        <v>22</v>
      </c>
      <c r="E27" s="1" t="s">
        <v>91</v>
      </c>
      <c r="F27" s="2">
        <v>25</v>
      </c>
      <c r="G27" s="3"/>
      <c r="H27" s="2">
        <v>167000</v>
      </c>
      <c r="I27" s="52"/>
      <c r="J27" s="2">
        <v>4.0590000000000002</v>
      </c>
      <c r="K27" s="2">
        <v>3.6320000000000001</v>
      </c>
      <c r="L27" s="2">
        <v>4.1420000000000003</v>
      </c>
      <c r="M27" s="2">
        <v>4.21</v>
      </c>
      <c r="N27" s="4">
        <v>4</v>
      </c>
    </row>
    <row r="28" spans="1:14" ht="60" customHeight="1" x14ac:dyDescent="0.3">
      <c r="A28" s="30" t="s">
        <v>67</v>
      </c>
      <c r="B28" s="85" t="s">
        <v>61</v>
      </c>
      <c r="C28" s="5" t="s">
        <v>105</v>
      </c>
      <c r="D28" s="6" t="s">
        <v>102</v>
      </c>
      <c r="E28" s="7" t="s">
        <v>11</v>
      </c>
      <c r="F28" s="6">
        <v>50</v>
      </c>
      <c r="G28" s="8"/>
      <c r="H28" s="6">
        <v>140000</v>
      </c>
      <c r="I28" s="6">
        <v>4.1580000000000004</v>
      </c>
      <c r="J28" s="6">
        <v>4.2629999999999999</v>
      </c>
      <c r="K28" s="6">
        <v>3.6110000000000002</v>
      </c>
      <c r="L28" s="6">
        <v>4.2629999999999999</v>
      </c>
      <c r="M28" s="6">
        <v>4.3680000000000003</v>
      </c>
      <c r="N28" s="9">
        <v>4.2110000000000003</v>
      </c>
    </row>
    <row r="29" spans="1:14" ht="39.950000000000003" customHeight="1" x14ac:dyDescent="0.3">
      <c r="A29" s="30" t="s">
        <v>67</v>
      </c>
      <c r="B29" s="85">
        <v>3418</v>
      </c>
      <c r="C29" s="5" t="s">
        <v>54</v>
      </c>
      <c r="D29" s="6" t="s">
        <v>22</v>
      </c>
      <c r="E29" s="5" t="s">
        <v>30</v>
      </c>
      <c r="F29" s="6">
        <v>25</v>
      </c>
      <c r="G29" s="8"/>
      <c r="H29" s="6">
        <v>140000</v>
      </c>
      <c r="I29" s="6">
        <v>4.2939999999999996</v>
      </c>
      <c r="J29" s="6">
        <v>4.1879999999999997</v>
      </c>
      <c r="K29" s="6">
        <v>3.65</v>
      </c>
      <c r="L29" s="6">
        <v>4.2110000000000003</v>
      </c>
      <c r="M29" s="15">
        <v>4.45</v>
      </c>
      <c r="N29" s="16">
        <v>4.2110000000000003</v>
      </c>
    </row>
    <row r="30" spans="1:14" ht="39.950000000000003" customHeight="1" x14ac:dyDescent="0.3">
      <c r="A30" s="30" t="s">
        <v>67</v>
      </c>
      <c r="B30" s="85">
        <v>3407</v>
      </c>
      <c r="C30" s="5" t="s">
        <v>104</v>
      </c>
      <c r="D30" s="6" t="s">
        <v>49</v>
      </c>
      <c r="E30" s="5" t="s">
        <v>19</v>
      </c>
      <c r="F30" s="6">
        <v>25</v>
      </c>
      <c r="G30" s="8"/>
      <c r="H30" s="6">
        <v>135000</v>
      </c>
      <c r="I30" s="6">
        <v>4.2110000000000003</v>
      </c>
      <c r="J30" s="6">
        <v>4.25</v>
      </c>
      <c r="K30" s="6">
        <v>3.5259999999999998</v>
      </c>
      <c r="L30" s="6">
        <v>4.3</v>
      </c>
      <c r="M30" s="6">
        <v>4.3159999999999998</v>
      </c>
      <c r="N30" s="9">
        <v>4.3330000000000002</v>
      </c>
    </row>
    <row r="31" spans="1:14" s="37" customFormat="1" ht="39.950000000000003" customHeight="1" x14ac:dyDescent="0.3">
      <c r="A31" s="31" t="s">
        <v>67</v>
      </c>
      <c r="B31" s="89" t="s">
        <v>79</v>
      </c>
      <c r="C31" s="12" t="s">
        <v>88</v>
      </c>
      <c r="D31" s="13" t="s">
        <v>49</v>
      </c>
      <c r="E31" s="12" t="s">
        <v>93</v>
      </c>
      <c r="F31" s="13"/>
      <c r="G31" s="13">
        <v>25</v>
      </c>
      <c r="H31" s="13">
        <v>90000</v>
      </c>
      <c r="I31" s="69"/>
      <c r="J31" s="63"/>
      <c r="K31" s="63"/>
      <c r="L31" s="63"/>
      <c r="M31" s="63"/>
      <c r="N31" s="64"/>
    </row>
    <row r="32" spans="1:14" s="37" customFormat="1" ht="39.950000000000003" customHeight="1" x14ac:dyDescent="0.3">
      <c r="A32" s="31" t="s">
        <v>67</v>
      </c>
      <c r="B32" s="89" t="s">
        <v>80</v>
      </c>
      <c r="C32" s="12" t="s">
        <v>78</v>
      </c>
      <c r="D32" s="13" t="s">
        <v>49</v>
      </c>
      <c r="E32" s="12" t="s">
        <v>92</v>
      </c>
      <c r="F32" s="13"/>
      <c r="G32" s="13">
        <v>25</v>
      </c>
      <c r="H32" s="13">
        <v>90000</v>
      </c>
      <c r="I32" s="61"/>
      <c r="J32" s="62"/>
      <c r="K32" s="62"/>
      <c r="L32" s="62"/>
      <c r="M32" s="62"/>
      <c r="N32" s="65"/>
    </row>
    <row r="33" spans="1:14" s="35" customFormat="1" ht="30" customHeight="1" thickBot="1" x14ac:dyDescent="0.3">
      <c r="A33" s="110"/>
      <c r="B33" s="111"/>
      <c r="C33" s="111"/>
      <c r="D33" s="111"/>
      <c r="E33" s="112"/>
      <c r="F33" s="83">
        <f>SUM(F27:F32)</f>
        <v>125</v>
      </c>
      <c r="G33" s="84">
        <f>SUM(G27:G32)</f>
        <v>50</v>
      </c>
      <c r="H33" s="113"/>
      <c r="I33" s="114"/>
      <c r="J33" s="114"/>
      <c r="K33" s="114"/>
      <c r="L33" s="114"/>
      <c r="M33" s="114"/>
      <c r="N33" s="115"/>
    </row>
    <row r="34" spans="1:14" s="35" customFormat="1" ht="30" customHeight="1" thickBot="1" x14ac:dyDescent="0.3">
      <c r="A34" s="99" t="s">
        <v>71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5" spans="1:14" ht="39.950000000000003" customHeight="1" x14ac:dyDescent="0.3">
      <c r="A35" s="29" t="s">
        <v>67</v>
      </c>
      <c r="B35" s="86">
        <v>4416</v>
      </c>
      <c r="C35" s="1" t="s">
        <v>55</v>
      </c>
      <c r="D35" s="2" t="s">
        <v>49</v>
      </c>
      <c r="E35" s="1" t="s">
        <v>14</v>
      </c>
      <c r="F35" s="2">
        <v>25</v>
      </c>
      <c r="G35" s="3"/>
      <c r="H35" s="2">
        <v>140000</v>
      </c>
      <c r="I35" s="78">
        <v>3.5259999999999998</v>
      </c>
      <c r="J35" s="78">
        <v>3.3330000000000002</v>
      </c>
      <c r="K35" s="78">
        <v>3.25</v>
      </c>
      <c r="L35" s="2">
        <v>3.3679999999999999</v>
      </c>
      <c r="M35" s="17">
        <v>3.4729999999999999</v>
      </c>
      <c r="N35" s="18">
        <v>3.26</v>
      </c>
    </row>
    <row r="36" spans="1:14" ht="39.950000000000003" customHeight="1" x14ac:dyDescent="0.3">
      <c r="A36" s="30" t="s">
        <v>67</v>
      </c>
      <c r="B36" s="85">
        <v>4435</v>
      </c>
      <c r="C36" s="5" t="s">
        <v>100</v>
      </c>
      <c r="D36" s="6" t="s">
        <v>22</v>
      </c>
      <c r="E36" s="90" t="s">
        <v>31</v>
      </c>
      <c r="F36" s="6">
        <v>25</v>
      </c>
      <c r="G36" s="8"/>
      <c r="H36" s="6">
        <v>140000</v>
      </c>
      <c r="I36" s="70"/>
      <c r="J36" s="71"/>
      <c r="K36" s="73"/>
      <c r="L36" s="79">
        <v>3.3679999999999999</v>
      </c>
      <c r="M36" s="10">
        <v>3.35</v>
      </c>
      <c r="N36" s="11">
        <v>3.105</v>
      </c>
    </row>
    <row r="37" spans="1:14" ht="39.950000000000003" customHeight="1" x14ac:dyDescent="0.3">
      <c r="A37" s="30" t="s">
        <v>67</v>
      </c>
      <c r="B37" s="85">
        <v>4415</v>
      </c>
      <c r="C37" s="5" t="s">
        <v>98</v>
      </c>
      <c r="D37" s="6" t="s">
        <v>22</v>
      </c>
      <c r="E37" s="5" t="s">
        <v>14</v>
      </c>
      <c r="F37" s="6">
        <v>25</v>
      </c>
      <c r="G37" s="8"/>
      <c r="H37" s="6">
        <v>140000</v>
      </c>
      <c r="I37" s="2">
        <v>3.4740000000000002</v>
      </c>
      <c r="J37" s="2">
        <v>3.6110000000000002</v>
      </c>
      <c r="K37" s="2">
        <v>3.1</v>
      </c>
      <c r="L37" s="6">
        <v>3.6230000000000002</v>
      </c>
      <c r="M37" s="6">
        <v>3.5790000000000002</v>
      </c>
      <c r="N37" s="9">
        <v>3.5790000000000002</v>
      </c>
    </row>
    <row r="38" spans="1:14" ht="39.950000000000003" customHeight="1" x14ac:dyDescent="0.3">
      <c r="A38" s="30" t="s">
        <v>67</v>
      </c>
      <c r="B38" s="85">
        <v>4427</v>
      </c>
      <c r="C38" s="5" t="s">
        <v>96</v>
      </c>
      <c r="D38" s="6" t="s">
        <v>22</v>
      </c>
      <c r="E38" s="5" t="s">
        <v>32</v>
      </c>
      <c r="F38" s="6">
        <v>25</v>
      </c>
      <c r="G38" s="8"/>
      <c r="H38" s="6">
        <v>140000</v>
      </c>
      <c r="I38" s="6">
        <v>3.4740000000000002</v>
      </c>
      <c r="J38" s="6">
        <v>3.6</v>
      </c>
      <c r="K38" s="6">
        <v>3.105</v>
      </c>
      <c r="L38" s="6">
        <v>3.1579999999999999</v>
      </c>
      <c r="M38" s="6">
        <v>3.3</v>
      </c>
      <c r="N38" s="9">
        <v>3.0449999999999999</v>
      </c>
    </row>
    <row r="39" spans="1:14" ht="39.950000000000003" customHeight="1" x14ac:dyDescent="0.3">
      <c r="A39" s="30" t="s">
        <v>67</v>
      </c>
      <c r="B39" s="85">
        <v>4457</v>
      </c>
      <c r="C39" s="5" t="s">
        <v>97</v>
      </c>
      <c r="D39" s="6" t="s">
        <v>22</v>
      </c>
      <c r="E39" s="5" t="s">
        <v>16</v>
      </c>
      <c r="F39" s="6">
        <v>25</v>
      </c>
      <c r="G39" s="8"/>
      <c r="H39" s="6">
        <v>140000</v>
      </c>
      <c r="I39" s="70"/>
      <c r="J39" s="71"/>
      <c r="K39" s="71"/>
      <c r="L39" s="71"/>
      <c r="M39" s="71"/>
      <c r="N39" s="72"/>
    </row>
    <row r="40" spans="1:14" ht="39.950000000000003" customHeight="1" x14ac:dyDescent="0.3">
      <c r="A40" s="30" t="s">
        <v>67</v>
      </c>
      <c r="B40" s="85">
        <v>4417</v>
      </c>
      <c r="C40" s="5" t="s">
        <v>6</v>
      </c>
      <c r="D40" s="6" t="s">
        <v>22</v>
      </c>
      <c r="E40" s="5" t="s">
        <v>14</v>
      </c>
      <c r="F40" s="6">
        <v>25</v>
      </c>
      <c r="G40" s="8"/>
      <c r="H40" s="6">
        <v>140000</v>
      </c>
      <c r="I40" s="6">
        <v>3.895</v>
      </c>
      <c r="J40" s="6">
        <v>3.625</v>
      </c>
      <c r="K40" s="6">
        <v>3.2</v>
      </c>
      <c r="L40" s="6">
        <v>3.1110000000000002</v>
      </c>
      <c r="M40" s="6">
        <v>3.94</v>
      </c>
      <c r="N40" s="9">
        <v>3.5259999999999998</v>
      </c>
    </row>
    <row r="41" spans="1:14" s="37" customFormat="1" ht="39.950000000000003" customHeight="1" x14ac:dyDescent="0.3">
      <c r="A41" s="31" t="s">
        <v>68</v>
      </c>
      <c r="B41" s="89" t="s">
        <v>63</v>
      </c>
      <c r="C41" s="12" t="s">
        <v>98</v>
      </c>
      <c r="D41" s="13" t="s">
        <v>22</v>
      </c>
      <c r="E41" s="12" t="s">
        <v>14</v>
      </c>
      <c r="F41" s="13">
        <v>0</v>
      </c>
      <c r="G41" s="13">
        <v>15</v>
      </c>
      <c r="H41" s="13">
        <v>60000</v>
      </c>
      <c r="I41" s="69"/>
      <c r="J41" s="63"/>
      <c r="K41" s="63"/>
      <c r="L41" s="63"/>
      <c r="M41" s="63"/>
      <c r="N41" s="64"/>
    </row>
    <row r="42" spans="1:14" s="38" customFormat="1" ht="30" customHeight="1" thickBot="1" x14ac:dyDescent="0.3">
      <c r="A42" s="116"/>
      <c r="B42" s="117"/>
      <c r="C42" s="117"/>
      <c r="D42" s="117"/>
      <c r="E42" s="117"/>
      <c r="F42" s="83">
        <f>SUM(F35:F41)</f>
        <v>150</v>
      </c>
      <c r="G42" s="84">
        <f>SUM(G35:G41)</f>
        <v>15</v>
      </c>
      <c r="H42" s="118"/>
      <c r="I42" s="119"/>
      <c r="J42" s="119"/>
      <c r="K42" s="119"/>
      <c r="L42" s="119"/>
      <c r="M42" s="119"/>
      <c r="N42" s="120"/>
    </row>
    <row r="43" spans="1:14" s="35" customFormat="1" ht="30" customHeight="1" thickBot="1" x14ac:dyDescent="0.3">
      <c r="A43" s="99" t="s">
        <v>72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14" ht="39.950000000000003" customHeight="1" x14ac:dyDescent="0.3">
      <c r="A44" s="29" t="s">
        <v>67</v>
      </c>
      <c r="B44" s="86">
        <v>5425</v>
      </c>
      <c r="C44" s="1" t="s">
        <v>33</v>
      </c>
      <c r="D44" s="2" t="s">
        <v>22</v>
      </c>
      <c r="E44" s="1" t="s">
        <v>14</v>
      </c>
      <c r="F44" s="2">
        <v>25</v>
      </c>
      <c r="G44" s="3"/>
      <c r="H44" s="2">
        <v>167000</v>
      </c>
      <c r="I44" s="2">
        <v>3.5790000000000002</v>
      </c>
      <c r="J44" s="2">
        <v>3.6869999999999998</v>
      </c>
      <c r="K44" s="2">
        <v>3.3159999999999998</v>
      </c>
      <c r="L44" s="2">
        <v>3.55</v>
      </c>
      <c r="M44" s="2">
        <v>3.6</v>
      </c>
      <c r="N44" s="4">
        <v>3.8420000000000001</v>
      </c>
    </row>
    <row r="45" spans="1:14" ht="39.950000000000003" customHeight="1" x14ac:dyDescent="0.3">
      <c r="A45" s="30" t="s">
        <v>67</v>
      </c>
      <c r="B45" s="85">
        <v>5431</v>
      </c>
      <c r="C45" s="5" t="s">
        <v>56</v>
      </c>
      <c r="D45" s="6" t="s">
        <v>49</v>
      </c>
      <c r="E45" s="5" t="s">
        <v>14</v>
      </c>
      <c r="F45" s="6">
        <v>25</v>
      </c>
      <c r="G45" s="8"/>
      <c r="H45" s="6">
        <v>140000</v>
      </c>
      <c r="I45" s="57"/>
      <c r="J45" s="57"/>
      <c r="K45" s="57"/>
      <c r="L45" s="6">
        <v>3.2629999999999999</v>
      </c>
      <c r="M45" s="6">
        <v>3</v>
      </c>
      <c r="N45" s="9">
        <v>3.45</v>
      </c>
    </row>
    <row r="46" spans="1:14" ht="39.950000000000003" customHeight="1" x14ac:dyDescent="0.3">
      <c r="A46" s="30" t="s">
        <v>67</v>
      </c>
      <c r="B46" s="85">
        <v>5447</v>
      </c>
      <c r="C46" s="5" t="s">
        <v>40</v>
      </c>
      <c r="D46" s="6" t="s">
        <v>49</v>
      </c>
      <c r="E46" s="5" t="s">
        <v>90</v>
      </c>
      <c r="F46" s="6">
        <v>25</v>
      </c>
      <c r="G46" s="8"/>
      <c r="H46" s="6">
        <v>140000</v>
      </c>
      <c r="I46" s="57"/>
      <c r="J46" s="57"/>
      <c r="K46" s="57"/>
      <c r="L46" s="57"/>
      <c r="M46" s="57"/>
      <c r="N46" s="68"/>
    </row>
    <row r="47" spans="1:14" ht="39.950000000000003" customHeight="1" x14ac:dyDescent="0.3">
      <c r="A47" s="30" t="s">
        <v>67</v>
      </c>
      <c r="B47" s="85">
        <v>5433</v>
      </c>
      <c r="C47" s="19" t="s">
        <v>110</v>
      </c>
      <c r="D47" s="6" t="s">
        <v>49</v>
      </c>
      <c r="E47" s="5" t="s">
        <v>39</v>
      </c>
      <c r="F47" s="6">
        <v>25</v>
      </c>
      <c r="G47" s="8"/>
      <c r="H47" s="6">
        <v>135000</v>
      </c>
      <c r="I47" s="54"/>
      <c r="J47" s="6">
        <v>4</v>
      </c>
      <c r="K47" s="6">
        <v>3.5259999999999998</v>
      </c>
      <c r="L47" s="6">
        <v>4.0999999999999996</v>
      </c>
      <c r="M47" s="6">
        <v>4.2110000000000003</v>
      </c>
      <c r="N47" s="9">
        <v>4.1580000000000004</v>
      </c>
    </row>
    <row r="48" spans="1:14" ht="39.950000000000003" customHeight="1" x14ac:dyDescent="0.3">
      <c r="A48" s="30" t="s">
        <v>67</v>
      </c>
      <c r="B48" s="85">
        <v>5437</v>
      </c>
      <c r="C48" s="19" t="s">
        <v>86</v>
      </c>
      <c r="D48" s="6" t="s">
        <v>49</v>
      </c>
      <c r="E48" s="5" t="s">
        <v>34</v>
      </c>
      <c r="F48" s="6">
        <v>25</v>
      </c>
      <c r="G48" s="8"/>
      <c r="H48" s="6">
        <v>140000</v>
      </c>
      <c r="I48" s="57"/>
      <c r="J48" s="57"/>
      <c r="K48" s="57"/>
      <c r="L48" s="6">
        <v>3.4729999999999999</v>
      </c>
      <c r="M48" s="6">
        <v>3.6320000000000001</v>
      </c>
      <c r="N48" s="9">
        <v>3.7890000000000001</v>
      </c>
    </row>
    <row r="49" spans="1:14" ht="60" customHeight="1" x14ac:dyDescent="0.3">
      <c r="A49" s="74"/>
      <c r="B49" s="87">
        <v>5413</v>
      </c>
      <c r="C49" s="75" t="s">
        <v>44</v>
      </c>
      <c r="D49" s="76" t="s">
        <v>48</v>
      </c>
      <c r="E49" s="75" t="s">
        <v>47</v>
      </c>
      <c r="F49" s="76">
        <v>10</v>
      </c>
      <c r="G49" s="77" t="s">
        <v>18</v>
      </c>
      <c r="H49" s="76"/>
      <c r="I49" s="57"/>
      <c r="J49" s="57"/>
      <c r="K49" s="57"/>
      <c r="L49" s="57"/>
      <c r="M49" s="57"/>
      <c r="N49" s="68"/>
    </row>
    <row r="50" spans="1:14" s="37" customFormat="1" ht="39.950000000000003" customHeight="1" x14ac:dyDescent="0.3">
      <c r="A50" s="31" t="s">
        <v>67</v>
      </c>
      <c r="B50" s="89" t="s">
        <v>81</v>
      </c>
      <c r="C50" s="12" t="s">
        <v>64</v>
      </c>
      <c r="D50" s="13" t="s">
        <v>50</v>
      </c>
      <c r="E50" s="12" t="s">
        <v>65</v>
      </c>
      <c r="F50" s="13"/>
      <c r="G50" s="13">
        <v>50</v>
      </c>
      <c r="H50" s="13">
        <v>90000</v>
      </c>
      <c r="I50" s="62"/>
      <c r="J50" s="62"/>
      <c r="K50" s="62"/>
      <c r="L50" s="62"/>
      <c r="M50" s="62"/>
      <c r="N50" s="65"/>
    </row>
    <row r="51" spans="1:14" s="34" customFormat="1" ht="30" customHeight="1" thickBot="1" x14ac:dyDescent="0.3">
      <c r="A51" s="110"/>
      <c r="B51" s="111"/>
      <c r="C51" s="111"/>
      <c r="D51" s="111"/>
      <c r="E51" s="112"/>
      <c r="F51" s="83">
        <f>SUM(F44:F50)</f>
        <v>135</v>
      </c>
      <c r="G51" s="84">
        <f>SUM(G44:G50)</f>
        <v>50</v>
      </c>
      <c r="H51" s="113"/>
      <c r="I51" s="114"/>
      <c r="J51" s="114"/>
      <c r="K51" s="114"/>
      <c r="L51" s="114"/>
      <c r="M51" s="114"/>
      <c r="N51" s="115"/>
    </row>
    <row r="52" spans="1:14" s="34" customFormat="1" ht="30" customHeight="1" thickBot="1" x14ac:dyDescent="0.3">
      <c r="A52" s="99" t="s">
        <v>73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1:14" ht="39.950000000000003" customHeight="1" x14ac:dyDescent="0.3">
      <c r="A53" s="29" t="s">
        <v>67</v>
      </c>
      <c r="B53" s="86">
        <v>6429</v>
      </c>
      <c r="C53" s="1" t="s">
        <v>5</v>
      </c>
      <c r="D53" s="2" t="s">
        <v>22</v>
      </c>
      <c r="E53" s="1" t="s">
        <v>14</v>
      </c>
      <c r="F53" s="2">
        <v>25</v>
      </c>
      <c r="G53" s="3"/>
      <c r="H53" s="2">
        <v>140000</v>
      </c>
      <c r="I53" s="2">
        <v>3.4209999999999998</v>
      </c>
      <c r="J53" s="2">
        <v>3.8130000000000002</v>
      </c>
      <c r="K53" s="2">
        <v>3.3679999999999999</v>
      </c>
      <c r="L53" s="2">
        <v>3.3159999999999998</v>
      </c>
      <c r="M53" s="2">
        <v>3.222</v>
      </c>
      <c r="N53" s="4">
        <v>3.4209999999999998</v>
      </c>
    </row>
    <row r="54" spans="1:14" ht="39.950000000000003" customHeight="1" x14ac:dyDescent="0.3">
      <c r="A54" s="30" t="s">
        <v>67</v>
      </c>
      <c r="B54" s="85">
        <v>6432</v>
      </c>
      <c r="C54" s="5" t="s">
        <v>101</v>
      </c>
      <c r="D54" s="6" t="s">
        <v>102</v>
      </c>
      <c r="E54" s="5" t="s">
        <v>14</v>
      </c>
      <c r="F54" s="6">
        <v>25</v>
      </c>
      <c r="G54" s="8"/>
      <c r="H54" s="6">
        <v>140000</v>
      </c>
      <c r="I54" s="57"/>
      <c r="J54" s="57"/>
      <c r="K54" s="57"/>
      <c r="L54" s="57"/>
      <c r="M54" s="57"/>
      <c r="N54" s="20">
        <v>3.5790000000000002</v>
      </c>
    </row>
    <row r="55" spans="1:14" ht="39.950000000000003" customHeight="1" x14ac:dyDescent="0.3">
      <c r="A55" s="30" t="s">
        <v>67</v>
      </c>
      <c r="B55" s="85">
        <v>6468</v>
      </c>
      <c r="C55" s="5" t="s">
        <v>103</v>
      </c>
      <c r="D55" s="6" t="s">
        <v>22</v>
      </c>
      <c r="E55" s="5" t="s">
        <v>16</v>
      </c>
      <c r="F55" s="6">
        <v>25</v>
      </c>
      <c r="G55" s="8"/>
      <c r="H55" s="6">
        <v>140000</v>
      </c>
      <c r="I55" s="6">
        <v>3.706</v>
      </c>
      <c r="J55" s="6">
        <v>3.47</v>
      </c>
      <c r="K55" s="6">
        <v>3.5779999999999998</v>
      </c>
      <c r="L55" s="6">
        <v>3.2109999999999999</v>
      </c>
      <c r="M55" s="10">
        <v>3.5259999999999998</v>
      </c>
      <c r="N55" s="11">
        <v>3.7</v>
      </c>
    </row>
    <row r="56" spans="1:14" ht="39.950000000000003" customHeight="1" x14ac:dyDescent="0.3">
      <c r="A56" s="30" t="s">
        <v>67</v>
      </c>
      <c r="B56" s="85">
        <v>6406</v>
      </c>
      <c r="C56" s="5" t="s">
        <v>1</v>
      </c>
      <c r="D56" s="6" t="s">
        <v>49</v>
      </c>
      <c r="E56" s="7" t="s">
        <v>14</v>
      </c>
      <c r="F56" s="6">
        <v>25</v>
      </c>
      <c r="G56" s="8"/>
      <c r="H56" s="6">
        <v>167000</v>
      </c>
      <c r="I56" s="6">
        <v>3.7890000000000001</v>
      </c>
      <c r="J56" s="6">
        <v>3.125</v>
      </c>
      <c r="K56" s="6">
        <v>3.444</v>
      </c>
      <c r="L56" s="6">
        <v>3.2109999999999999</v>
      </c>
      <c r="M56" s="6">
        <v>3.6309999999999998</v>
      </c>
      <c r="N56" s="9">
        <v>3.722</v>
      </c>
    </row>
    <row r="57" spans="1:14" ht="60" customHeight="1" x14ac:dyDescent="0.3">
      <c r="A57" s="32" t="s">
        <v>67</v>
      </c>
      <c r="B57" s="91">
        <v>6434</v>
      </c>
      <c r="C57" s="27" t="s">
        <v>41</v>
      </c>
      <c r="D57" s="28" t="s">
        <v>48</v>
      </c>
      <c r="E57" s="27" t="s">
        <v>35</v>
      </c>
      <c r="F57" s="28">
        <v>25</v>
      </c>
      <c r="G57" s="14"/>
      <c r="H57" s="28">
        <v>170000</v>
      </c>
      <c r="I57" s="2">
        <v>3.4209999999999998</v>
      </c>
      <c r="J57" s="2">
        <v>3.125</v>
      </c>
      <c r="K57" s="2">
        <v>3.4</v>
      </c>
      <c r="L57" s="2">
        <v>3.157</v>
      </c>
      <c r="M57" s="2">
        <v>3.2109999999999999</v>
      </c>
      <c r="N57" s="4">
        <v>3.0529999999999999</v>
      </c>
    </row>
    <row r="58" spans="1:14" ht="39.950000000000003" customHeight="1" x14ac:dyDescent="0.3">
      <c r="A58" s="32" t="s">
        <v>67</v>
      </c>
      <c r="B58" s="91">
        <v>6445</v>
      </c>
      <c r="C58" s="27" t="s">
        <v>36</v>
      </c>
      <c r="D58" s="28" t="s">
        <v>48</v>
      </c>
      <c r="E58" s="27" t="s">
        <v>37</v>
      </c>
      <c r="F58" s="28">
        <v>25</v>
      </c>
      <c r="G58" s="14"/>
      <c r="H58" s="28">
        <v>170000</v>
      </c>
      <c r="I58" s="57"/>
      <c r="J58" s="57"/>
      <c r="K58" s="57"/>
      <c r="L58" s="57"/>
      <c r="M58" s="57"/>
      <c r="N58" s="26">
        <v>3.05</v>
      </c>
    </row>
    <row r="59" spans="1:14" ht="39.950000000000003" customHeight="1" x14ac:dyDescent="0.3">
      <c r="A59" s="74"/>
      <c r="B59" s="87">
        <v>6414</v>
      </c>
      <c r="C59" s="75" t="s">
        <v>9</v>
      </c>
      <c r="D59" s="76" t="s">
        <v>48</v>
      </c>
      <c r="E59" s="75" t="s">
        <v>27</v>
      </c>
      <c r="F59" s="76">
        <v>10</v>
      </c>
      <c r="G59" s="77" t="s">
        <v>18</v>
      </c>
      <c r="H59" s="76"/>
      <c r="I59" s="57"/>
      <c r="J59" s="57"/>
      <c r="K59" s="57"/>
      <c r="L59" s="57"/>
      <c r="M59" s="57"/>
      <c r="N59" s="56"/>
    </row>
    <row r="60" spans="1:14" ht="39.950000000000003" customHeight="1" x14ac:dyDescent="0.3">
      <c r="A60" s="74"/>
      <c r="B60" s="87">
        <v>6422</v>
      </c>
      <c r="C60" s="75" t="s">
        <v>10</v>
      </c>
      <c r="D60" s="76" t="s">
        <v>48</v>
      </c>
      <c r="E60" s="75" t="s">
        <v>26</v>
      </c>
      <c r="F60" s="76">
        <v>10</v>
      </c>
      <c r="G60" s="77" t="s">
        <v>18</v>
      </c>
      <c r="H60" s="76"/>
      <c r="I60" s="55"/>
      <c r="J60" s="57"/>
      <c r="K60" s="57"/>
      <c r="L60" s="57"/>
      <c r="M60" s="57"/>
      <c r="N60" s="58"/>
    </row>
    <row r="61" spans="1:14" s="37" customFormat="1" ht="39.950000000000003" customHeight="1" x14ac:dyDescent="0.3">
      <c r="A61" s="31" t="s">
        <v>67</v>
      </c>
      <c r="B61" s="89" t="s">
        <v>85</v>
      </c>
      <c r="C61" s="12" t="s">
        <v>82</v>
      </c>
      <c r="D61" s="13" t="s">
        <v>49</v>
      </c>
      <c r="E61" s="12" t="s">
        <v>17</v>
      </c>
      <c r="F61" s="21"/>
      <c r="G61" s="13">
        <v>25</v>
      </c>
      <c r="H61" s="13">
        <v>90000</v>
      </c>
      <c r="I61" s="55"/>
      <c r="J61" s="57"/>
      <c r="K61" s="57"/>
      <c r="L61" s="57"/>
      <c r="M61" s="57"/>
      <c r="N61" s="68"/>
    </row>
    <row r="62" spans="1:14" s="35" customFormat="1" ht="30" customHeight="1" thickBot="1" x14ac:dyDescent="0.3">
      <c r="A62" s="124"/>
      <c r="B62" s="125"/>
      <c r="C62" s="125"/>
      <c r="D62" s="125"/>
      <c r="E62" s="126"/>
      <c r="F62" s="82">
        <f>SUM(F53:F61)</f>
        <v>170</v>
      </c>
      <c r="G62" s="47">
        <f>SUM(G53:G61)</f>
        <v>25</v>
      </c>
      <c r="H62" s="127"/>
      <c r="I62" s="114"/>
      <c r="J62" s="114"/>
      <c r="K62" s="114"/>
      <c r="L62" s="114"/>
      <c r="M62" s="114"/>
      <c r="N62" s="115"/>
    </row>
    <row r="63" spans="1:14" s="35" customFormat="1" ht="30" customHeight="1" thickBot="1" x14ac:dyDescent="0.3">
      <c r="A63" s="99" t="s">
        <v>74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1"/>
    </row>
    <row r="64" spans="1:14" ht="60" customHeight="1" x14ac:dyDescent="0.3">
      <c r="A64" s="29" t="s">
        <v>67</v>
      </c>
      <c r="B64" s="86">
        <v>7448</v>
      </c>
      <c r="C64" s="1" t="s">
        <v>89</v>
      </c>
      <c r="D64" s="2" t="s">
        <v>49</v>
      </c>
      <c r="E64" s="1" t="s">
        <v>38</v>
      </c>
      <c r="F64" s="17">
        <v>25</v>
      </c>
      <c r="G64" s="3"/>
      <c r="H64" s="22">
        <v>140000</v>
      </c>
      <c r="I64" s="66"/>
      <c r="J64" s="67"/>
      <c r="K64" s="67"/>
      <c r="L64" s="67"/>
      <c r="M64" s="59"/>
      <c r="N64" s="60"/>
    </row>
    <row r="65" spans="1:14" ht="39.950000000000003" customHeight="1" x14ac:dyDescent="0.3">
      <c r="A65" s="30" t="s">
        <v>67</v>
      </c>
      <c r="B65" s="85">
        <v>7404</v>
      </c>
      <c r="C65" s="5" t="s">
        <v>99</v>
      </c>
      <c r="D65" s="6" t="s">
        <v>22</v>
      </c>
      <c r="E65" s="7" t="s">
        <v>15</v>
      </c>
      <c r="F65" s="15">
        <v>25</v>
      </c>
      <c r="G65" s="8"/>
      <c r="H65" s="6">
        <v>140000</v>
      </c>
      <c r="I65" s="6">
        <v>3.3330000000000002</v>
      </c>
      <c r="J65" s="6">
        <v>3.375</v>
      </c>
      <c r="K65" s="6">
        <v>3.2629999999999999</v>
      </c>
      <c r="L65" s="6">
        <v>3.4740000000000002</v>
      </c>
      <c r="M65" s="2">
        <v>3.4750000000000001</v>
      </c>
      <c r="N65" s="4">
        <v>3.5259999999999998</v>
      </c>
    </row>
    <row r="66" spans="1:14" ht="39.950000000000003" customHeight="1" x14ac:dyDescent="0.3">
      <c r="A66" s="30" t="s">
        <v>67</v>
      </c>
      <c r="B66" s="85">
        <v>7444</v>
      </c>
      <c r="C66" s="5" t="s">
        <v>23</v>
      </c>
      <c r="D66" s="6" t="s">
        <v>22</v>
      </c>
      <c r="E66" s="5" t="s">
        <v>25</v>
      </c>
      <c r="F66" s="15">
        <v>25</v>
      </c>
      <c r="G66" s="8"/>
      <c r="H66" s="6">
        <v>140000</v>
      </c>
      <c r="I66" s="57"/>
      <c r="J66" s="57"/>
      <c r="K66" s="57"/>
      <c r="L66" s="57"/>
      <c r="M66" s="10">
        <v>3.8849999999999998</v>
      </c>
      <c r="N66" s="11">
        <v>3.3679999999999999</v>
      </c>
    </row>
    <row r="67" spans="1:14" s="37" customFormat="1" ht="39.950000000000003" customHeight="1" x14ac:dyDescent="0.3">
      <c r="A67" s="31" t="s">
        <v>67</v>
      </c>
      <c r="B67" s="89" t="s">
        <v>83</v>
      </c>
      <c r="C67" s="12" t="s">
        <v>88</v>
      </c>
      <c r="D67" s="13" t="s">
        <v>49</v>
      </c>
      <c r="E67" s="12" t="s">
        <v>93</v>
      </c>
      <c r="F67" s="80"/>
      <c r="G67" s="13">
        <v>25</v>
      </c>
      <c r="H67" s="13">
        <v>90000</v>
      </c>
      <c r="I67" s="61"/>
      <c r="J67" s="62"/>
      <c r="K67" s="62"/>
      <c r="L67" s="62"/>
      <c r="M67" s="63"/>
      <c r="N67" s="64"/>
    </row>
    <row r="68" spans="1:14" s="37" customFormat="1" ht="39.950000000000003" customHeight="1" x14ac:dyDescent="0.3">
      <c r="A68" s="31" t="s">
        <v>67</v>
      </c>
      <c r="B68" s="89" t="s">
        <v>84</v>
      </c>
      <c r="C68" s="12" t="s">
        <v>82</v>
      </c>
      <c r="D68" s="13" t="s">
        <v>49</v>
      </c>
      <c r="E68" s="12" t="s">
        <v>17</v>
      </c>
      <c r="F68" s="81"/>
      <c r="G68" s="13">
        <v>25</v>
      </c>
      <c r="H68" s="13">
        <v>90000</v>
      </c>
      <c r="I68" s="61"/>
      <c r="J68" s="62"/>
      <c r="K68" s="62"/>
      <c r="L68" s="62"/>
      <c r="M68" s="62"/>
      <c r="N68" s="65"/>
    </row>
    <row r="69" spans="1:14" s="33" customFormat="1" ht="30" customHeight="1" x14ac:dyDescent="0.3">
      <c r="A69" s="128"/>
      <c r="B69" s="129"/>
      <c r="C69" s="129"/>
      <c r="D69" s="129"/>
      <c r="E69" s="130"/>
      <c r="F69" s="48">
        <f>SUM(F64:F68)</f>
        <v>75</v>
      </c>
      <c r="G69" s="49">
        <f>SUM(G64:G68)</f>
        <v>50</v>
      </c>
      <c r="H69" s="131"/>
      <c r="I69" s="132"/>
      <c r="J69" s="132"/>
      <c r="K69" s="132"/>
      <c r="L69" s="132"/>
      <c r="M69" s="132"/>
      <c r="N69" s="133"/>
    </row>
    <row r="70" spans="1:14" s="33" customFormat="1" ht="30" customHeight="1" thickBot="1" x14ac:dyDescent="0.35">
      <c r="A70" s="107"/>
      <c r="B70" s="108"/>
      <c r="C70" s="108"/>
      <c r="D70" s="108"/>
      <c r="E70" s="109"/>
      <c r="F70" s="50">
        <f>SUM(F69,F62,F51,F42,F33,F25,F18,F14)</f>
        <v>1055</v>
      </c>
      <c r="G70" s="51">
        <f>SUM(G69,G62,G51,G42,G33,G25,G18,G14)</f>
        <v>230</v>
      </c>
      <c r="H70" s="104"/>
      <c r="I70" s="105"/>
      <c r="J70" s="105"/>
      <c r="K70" s="105"/>
      <c r="L70" s="105"/>
      <c r="M70" s="105"/>
      <c r="N70" s="106"/>
    </row>
    <row r="71" spans="1:14" x14ac:dyDescent="0.3">
      <c r="A71" s="138" t="s">
        <v>112</v>
      </c>
    </row>
  </sheetData>
  <mergeCells count="36">
    <mergeCell ref="A1:N1"/>
    <mergeCell ref="A62:E62"/>
    <mergeCell ref="H62:N62"/>
    <mergeCell ref="A69:E69"/>
    <mergeCell ref="H69:N69"/>
    <mergeCell ref="A2:A3"/>
    <mergeCell ref="A4:N4"/>
    <mergeCell ref="A15:N15"/>
    <mergeCell ref="A19:N19"/>
    <mergeCell ref="A26:N26"/>
    <mergeCell ref="A14:E14"/>
    <mergeCell ref="H14:N14"/>
    <mergeCell ref="A18:E18"/>
    <mergeCell ref="H18:N18"/>
    <mergeCell ref="A25:E25"/>
    <mergeCell ref="H25:N25"/>
    <mergeCell ref="A52:N52"/>
    <mergeCell ref="A63:N63"/>
    <mergeCell ref="H70:N70"/>
    <mergeCell ref="A70:E70"/>
    <mergeCell ref="A33:E33"/>
    <mergeCell ref="H33:N33"/>
    <mergeCell ref="A42:E42"/>
    <mergeCell ref="H42:N42"/>
    <mergeCell ref="A51:E51"/>
    <mergeCell ref="H51:N51"/>
    <mergeCell ref="G2:G3"/>
    <mergeCell ref="H2:H3"/>
    <mergeCell ref="I2:N2"/>
    <mergeCell ref="A34:N34"/>
    <mergeCell ref="A43:N43"/>
    <mergeCell ref="B2:B3"/>
    <mergeCell ref="C2:C3"/>
    <mergeCell ref="D2:D3"/>
    <mergeCell ref="E2:E3"/>
    <mergeCell ref="F2:F3"/>
  </mergeCells>
  <pageMargins left="0.19685039370078741" right="0.19685039370078741" top="0.39370078740157483" bottom="0.39370078740157483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Екатерина О. Симакова</cp:lastModifiedBy>
  <cp:lastPrinted>2024-01-30T08:53:07Z</cp:lastPrinted>
  <dcterms:created xsi:type="dcterms:W3CDTF">2021-02-05T12:40:00Z</dcterms:created>
  <dcterms:modified xsi:type="dcterms:W3CDTF">2024-03-01T09:39:53Z</dcterms:modified>
</cp:coreProperties>
</file>