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370" windowHeight="0" activeTab="2"/>
  </bookViews>
  <sheets>
    <sheet name="Панель управления" sheetId="6" r:id="rId1"/>
    <sheet name="Спики 2022" sheetId="7" state="hidden" r:id="rId2"/>
    <sheet name="Форма сбора" sheetId="5" r:id="rId3"/>
    <sheet name="Списки (не редактирутся)" sheetId="4" state="hidden" r:id="rId4"/>
  </sheets>
  <definedNames>
    <definedName name="_xlnm._FilterDatabase" localSheetId="1" hidden="1">'Спики 2022'!$A$1:$I$4396</definedName>
    <definedName name="_xlnm._FilterDatabase" localSheetId="3" hidden="1">'Списки (не редактирутся)'!$A$1:$L$541</definedName>
    <definedName name="_xlnm._FilterDatabase" localSheetId="2" hidden="1">'Форма сбора'!$A$5:$AH$1605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5" l="1"/>
  <c r="E3" i="6"/>
  <c r="E1590" i="5" l="1"/>
  <c r="AF1590" i="5" s="1"/>
  <c r="E1574" i="5"/>
  <c r="AF1574" i="5" s="1"/>
  <c r="E1558" i="5"/>
  <c r="AF1558" i="5" s="1"/>
  <c r="E1542" i="5"/>
  <c r="AF1542" i="5" s="1"/>
  <c r="E1526" i="5"/>
  <c r="AF1526" i="5" s="1"/>
  <c r="E1510" i="5"/>
  <c r="AF1510" i="5" s="1"/>
  <c r="E1494" i="5"/>
  <c r="AF1494" i="5" s="1"/>
  <c r="E1478" i="5"/>
  <c r="AF1478" i="5" s="1"/>
  <c r="E1462" i="5"/>
  <c r="AF1462" i="5" s="1"/>
  <c r="E1446" i="5"/>
  <c r="E1430" i="5"/>
  <c r="AF1430" i="5" s="1"/>
  <c r="E1414" i="5"/>
  <c r="AF1414" i="5" s="1"/>
  <c r="E1398" i="5"/>
  <c r="AF1398" i="5" s="1"/>
  <c r="E1382" i="5"/>
  <c r="AF1382" i="5" s="1"/>
  <c r="E1366" i="5"/>
  <c r="AF1366" i="5" s="1"/>
  <c r="E1350" i="5"/>
  <c r="AF1350" i="5" s="1"/>
  <c r="E1334" i="5"/>
  <c r="E1318" i="5"/>
  <c r="AF1318" i="5" s="1"/>
  <c r="E1302" i="5"/>
  <c r="AF1302" i="5" s="1"/>
  <c r="E1286" i="5"/>
  <c r="AF1286" i="5" s="1"/>
  <c r="E1270" i="5"/>
  <c r="AF1270" i="5" s="1"/>
  <c r="E1254" i="5"/>
  <c r="AF1254" i="5" s="1"/>
  <c r="E1238" i="5"/>
  <c r="AF1238" i="5" s="1"/>
  <c r="E1222" i="5"/>
  <c r="AF1222" i="5" s="1"/>
  <c r="E1206" i="5"/>
  <c r="AF1206" i="5" s="1"/>
  <c r="E1190" i="5"/>
  <c r="AF1190" i="5" s="1"/>
  <c r="E1174" i="5"/>
  <c r="AF1174" i="5" s="1"/>
  <c r="E1158" i="5"/>
  <c r="AF1158" i="5" s="1"/>
  <c r="E1142" i="5"/>
  <c r="AF1142" i="5" s="1"/>
  <c r="E1126" i="5"/>
  <c r="AF1126" i="5" s="1"/>
  <c r="E1110" i="5"/>
  <c r="AF1110" i="5" s="1"/>
  <c r="E1094" i="5"/>
  <c r="AF1094" i="5" s="1"/>
  <c r="E1078" i="5"/>
  <c r="AF1078" i="5" s="1"/>
  <c r="E1062" i="5"/>
  <c r="AF1062" i="5" s="1"/>
  <c r="E1046" i="5"/>
  <c r="AF1046" i="5" s="1"/>
  <c r="E1030" i="5"/>
  <c r="AF1030" i="5" s="1"/>
  <c r="E1014" i="5"/>
  <c r="AF1014" i="5" s="1"/>
  <c r="E998" i="5"/>
  <c r="AF998" i="5" s="1"/>
  <c r="E982" i="5"/>
  <c r="AF982" i="5" s="1"/>
  <c r="E966" i="5"/>
  <c r="AF966" i="5" s="1"/>
  <c r="E950" i="5"/>
  <c r="AF950" i="5" s="1"/>
  <c r="E934" i="5"/>
  <c r="AF934" i="5" s="1"/>
  <c r="E918" i="5"/>
  <c r="AF918" i="5" s="1"/>
  <c r="E902" i="5"/>
  <c r="AF902" i="5" s="1"/>
  <c r="E886" i="5"/>
  <c r="AF886" i="5" s="1"/>
  <c r="E870" i="5"/>
  <c r="AF870" i="5" s="1"/>
  <c r="E854" i="5"/>
  <c r="AF854" i="5" s="1"/>
  <c r="E838" i="5"/>
  <c r="AF838" i="5" s="1"/>
  <c r="E822" i="5"/>
  <c r="AF822" i="5" s="1"/>
  <c r="E806" i="5"/>
  <c r="E790" i="5"/>
  <c r="AF790" i="5" s="1"/>
  <c r="E774" i="5"/>
  <c r="AF774" i="5" s="1"/>
  <c r="E758" i="5"/>
  <c r="E742" i="5"/>
  <c r="AF742" i="5" s="1"/>
  <c r="E726" i="5"/>
  <c r="AF726" i="5" s="1"/>
  <c r="E710" i="5"/>
  <c r="AF710" i="5" s="1"/>
  <c r="E694" i="5"/>
  <c r="AF694" i="5" s="1"/>
  <c r="E678" i="5"/>
  <c r="AF678" i="5" s="1"/>
  <c r="E662" i="5"/>
  <c r="AF662" i="5" s="1"/>
  <c r="E646" i="5"/>
  <c r="AF646" i="5" s="1"/>
  <c r="E630" i="5"/>
  <c r="AF630" i="5" s="1"/>
  <c r="E614" i="5"/>
  <c r="AF614" i="5" s="1"/>
  <c r="E598" i="5"/>
  <c r="AF598" i="5" s="1"/>
  <c r="E582" i="5"/>
  <c r="AF582" i="5" s="1"/>
  <c r="E566" i="5"/>
  <c r="AF566" i="5" s="1"/>
  <c r="E550" i="5"/>
  <c r="AF550" i="5" s="1"/>
  <c r="E534" i="5"/>
  <c r="AF534" i="5" s="1"/>
  <c r="E518" i="5"/>
  <c r="AF518" i="5" s="1"/>
  <c r="E502" i="5"/>
  <c r="AF502" i="5" s="1"/>
  <c r="E486" i="5"/>
  <c r="AF486" i="5" s="1"/>
  <c r="E470" i="5"/>
  <c r="AF470" i="5" s="1"/>
  <c r="E454" i="5"/>
  <c r="AF454" i="5" s="1"/>
  <c r="E438" i="5"/>
  <c r="AF438" i="5" s="1"/>
  <c r="E422" i="5"/>
  <c r="AF422" i="5" s="1"/>
  <c r="E406" i="5"/>
  <c r="AF406" i="5" s="1"/>
  <c r="E390" i="5"/>
  <c r="AF390" i="5" s="1"/>
  <c r="E374" i="5"/>
  <c r="AF374" i="5" s="1"/>
  <c r="E358" i="5"/>
  <c r="AF358" i="5" s="1"/>
  <c r="E342" i="5"/>
  <c r="AF342" i="5" s="1"/>
  <c r="E326" i="5"/>
  <c r="AF326" i="5" s="1"/>
  <c r="E310" i="5"/>
  <c r="AF310" i="5" s="1"/>
  <c r="E294" i="5"/>
  <c r="AF294" i="5" s="1"/>
  <c r="E278" i="5"/>
  <c r="AF278" i="5" s="1"/>
  <c r="E262" i="5"/>
  <c r="AF262" i="5" s="1"/>
  <c r="E246" i="5"/>
  <c r="AF246" i="5" s="1"/>
  <c r="E230" i="5"/>
  <c r="AF230" i="5" s="1"/>
  <c r="E214" i="5"/>
  <c r="AF214" i="5" s="1"/>
  <c r="E198" i="5"/>
  <c r="AF198" i="5" s="1"/>
  <c r="E182" i="5"/>
  <c r="AF182" i="5" s="1"/>
  <c r="E166" i="5"/>
  <c r="AF166" i="5" s="1"/>
  <c r="E150" i="5"/>
  <c r="AF150" i="5" s="1"/>
  <c r="E134" i="5"/>
  <c r="AF134" i="5" s="1"/>
  <c r="E118" i="5"/>
  <c r="AF118" i="5" s="1"/>
  <c r="E102" i="5"/>
  <c r="AF102" i="5" s="1"/>
  <c r="E86" i="5"/>
  <c r="AF86" i="5" s="1"/>
  <c r="E70" i="5"/>
  <c r="AF70" i="5" s="1"/>
  <c r="E54" i="5"/>
  <c r="AF54" i="5" s="1"/>
  <c r="E38" i="5"/>
  <c r="AF38" i="5" s="1"/>
  <c r="E22" i="5"/>
  <c r="AF22" i="5" s="1"/>
  <c r="E6" i="6"/>
  <c r="AG1604" i="5"/>
  <c r="AF1604" i="5"/>
  <c r="AG1603" i="5"/>
  <c r="AF1603" i="5"/>
  <c r="AG1602" i="5"/>
  <c r="AF1602" i="5"/>
  <c r="AG1601" i="5"/>
  <c r="AF1601" i="5"/>
  <c r="AG1600" i="5"/>
  <c r="AF1600" i="5"/>
  <c r="AG1599" i="5"/>
  <c r="AF1599" i="5"/>
  <c r="AG1598" i="5"/>
  <c r="AF1598" i="5"/>
  <c r="AG1597" i="5"/>
  <c r="AF1597" i="5"/>
  <c r="AG1596" i="5"/>
  <c r="AF1596" i="5"/>
  <c r="AD1595" i="5"/>
  <c r="AD1605" i="5" s="1"/>
  <c r="AC1595" i="5"/>
  <c r="AC1605" i="5" s="1"/>
  <c r="AB1595" i="5"/>
  <c r="AB1605" i="5" s="1"/>
  <c r="AA1595" i="5"/>
  <c r="AA1605" i="5" s="1"/>
  <c r="Z1595" i="5"/>
  <c r="Z1605" i="5" s="1"/>
  <c r="Y1595" i="5"/>
  <c r="Y1605" i="5" s="1"/>
  <c r="X1595" i="5"/>
  <c r="X1605" i="5" s="1"/>
  <c r="W1595" i="5"/>
  <c r="W1605" i="5" s="1"/>
  <c r="V1595" i="5"/>
  <c r="V1605" i="5" s="1"/>
  <c r="U1595" i="5"/>
  <c r="U1605" i="5" s="1"/>
  <c r="T1595" i="5"/>
  <c r="T1605" i="5" s="1"/>
  <c r="S1595" i="5"/>
  <c r="S1605" i="5" s="1"/>
  <c r="R1595" i="5"/>
  <c r="R1605" i="5" s="1"/>
  <c r="Q1595" i="5"/>
  <c r="Q1605" i="5" s="1"/>
  <c r="P1595" i="5"/>
  <c r="P1605" i="5" s="1"/>
  <c r="O1595" i="5"/>
  <c r="O1605" i="5" s="1"/>
  <c r="N1595" i="5"/>
  <c r="N1605" i="5" s="1"/>
  <c r="M1595" i="5"/>
  <c r="M1605" i="5" s="1"/>
  <c r="L1595" i="5"/>
  <c r="L1605" i="5" s="1"/>
  <c r="K1595" i="5"/>
  <c r="K1605" i="5" s="1"/>
  <c r="J1595" i="5"/>
  <c r="J1605" i="5" s="1"/>
  <c r="I1595" i="5"/>
  <c r="I1605" i="5" s="1"/>
  <c r="H1595" i="5"/>
  <c r="H1605" i="5" s="1"/>
  <c r="G1595" i="5"/>
  <c r="F1595" i="5"/>
  <c r="F1605" i="5" s="1"/>
  <c r="AG1594" i="5"/>
  <c r="AG1593" i="5"/>
  <c r="AG1592" i="5"/>
  <c r="AG1591" i="5"/>
  <c r="B1591" i="5"/>
  <c r="AH1590" i="5"/>
  <c r="AG1590" i="5"/>
  <c r="AG1588" i="5"/>
  <c r="AF1588" i="5"/>
  <c r="AG1587" i="5"/>
  <c r="AF1587" i="5"/>
  <c r="AG1586" i="5"/>
  <c r="AF1586" i="5"/>
  <c r="AG1585" i="5"/>
  <c r="AF1585" i="5"/>
  <c r="AG1584" i="5"/>
  <c r="AF1584" i="5"/>
  <c r="AG1583" i="5"/>
  <c r="AF1583" i="5"/>
  <c r="AG1582" i="5"/>
  <c r="AF1582" i="5"/>
  <c r="AG1581" i="5"/>
  <c r="AF1581" i="5"/>
  <c r="AG1580" i="5"/>
  <c r="AF1580" i="5"/>
  <c r="AD1579" i="5"/>
  <c r="AD1589" i="5" s="1"/>
  <c r="AC1579" i="5"/>
  <c r="AC1589" i="5" s="1"/>
  <c r="AB1579" i="5"/>
  <c r="AB1589" i="5" s="1"/>
  <c r="AA1579" i="5"/>
  <c r="AA1589" i="5" s="1"/>
  <c r="Z1579" i="5"/>
  <c r="Z1589" i="5" s="1"/>
  <c r="Y1579" i="5"/>
  <c r="Y1589" i="5" s="1"/>
  <c r="X1579" i="5"/>
  <c r="X1589" i="5" s="1"/>
  <c r="W1579" i="5"/>
  <c r="W1589" i="5" s="1"/>
  <c r="V1579" i="5"/>
  <c r="V1589" i="5" s="1"/>
  <c r="U1579" i="5"/>
  <c r="U1589" i="5" s="1"/>
  <c r="T1579" i="5"/>
  <c r="T1589" i="5" s="1"/>
  <c r="S1579" i="5"/>
  <c r="S1589" i="5" s="1"/>
  <c r="R1579" i="5"/>
  <c r="R1589" i="5" s="1"/>
  <c r="Q1579" i="5"/>
  <c r="Q1589" i="5" s="1"/>
  <c r="P1579" i="5"/>
  <c r="P1589" i="5" s="1"/>
  <c r="O1579" i="5"/>
  <c r="O1589" i="5" s="1"/>
  <c r="N1579" i="5"/>
  <c r="N1589" i="5" s="1"/>
  <c r="M1579" i="5"/>
  <c r="M1589" i="5" s="1"/>
  <c r="L1579" i="5"/>
  <c r="L1589" i="5" s="1"/>
  <c r="K1579" i="5"/>
  <c r="K1589" i="5" s="1"/>
  <c r="J1579" i="5"/>
  <c r="J1589" i="5" s="1"/>
  <c r="I1579" i="5"/>
  <c r="I1589" i="5" s="1"/>
  <c r="H1579" i="5"/>
  <c r="G1579" i="5"/>
  <c r="G1589" i="5" s="1"/>
  <c r="F1579" i="5"/>
  <c r="F1589" i="5" s="1"/>
  <c r="AG1578" i="5"/>
  <c r="AG1577" i="5"/>
  <c r="AG1576" i="5"/>
  <c r="AG1575" i="5"/>
  <c r="B1575" i="5"/>
  <c r="B1576" i="5" s="1"/>
  <c r="AH1574" i="5"/>
  <c r="AG1574" i="5"/>
  <c r="AG1572" i="5"/>
  <c r="AF1572" i="5"/>
  <c r="AG1571" i="5"/>
  <c r="AF1571" i="5"/>
  <c r="AG1570" i="5"/>
  <c r="AF1570" i="5"/>
  <c r="AG1569" i="5"/>
  <c r="AF1569" i="5"/>
  <c r="AG1568" i="5"/>
  <c r="AF1568" i="5"/>
  <c r="AG1567" i="5"/>
  <c r="AF1567" i="5"/>
  <c r="AG1566" i="5"/>
  <c r="AF1566" i="5"/>
  <c r="AG1565" i="5"/>
  <c r="AF1565" i="5"/>
  <c r="AG1564" i="5"/>
  <c r="AF1564" i="5"/>
  <c r="AD1563" i="5"/>
  <c r="AD1573" i="5" s="1"/>
  <c r="AC1563" i="5"/>
  <c r="AC1573" i="5" s="1"/>
  <c r="AB1563" i="5"/>
  <c r="AB1573" i="5" s="1"/>
  <c r="AA1563" i="5"/>
  <c r="AA1573" i="5" s="1"/>
  <c r="Z1563" i="5"/>
  <c r="Z1573" i="5" s="1"/>
  <c r="Y1563" i="5"/>
  <c r="Y1573" i="5" s="1"/>
  <c r="X1563" i="5"/>
  <c r="X1573" i="5" s="1"/>
  <c r="W1563" i="5"/>
  <c r="W1573" i="5" s="1"/>
  <c r="V1563" i="5"/>
  <c r="V1573" i="5" s="1"/>
  <c r="U1563" i="5"/>
  <c r="U1573" i="5" s="1"/>
  <c r="T1563" i="5"/>
  <c r="T1573" i="5" s="1"/>
  <c r="S1563" i="5"/>
  <c r="S1573" i="5" s="1"/>
  <c r="R1563" i="5"/>
  <c r="R1573" i="5" s="1"/>
  <c r="Q1563" i="5"/>
  <c r="Q1573" i="5" s="1"/>
  <c r="P1563" i="5"/>
  <c r="P1573" i="5" s="1"/>
  <c r="O1563" i="5"/>
  <c r="O1573" i="5" s="1"/>
  <c r="N1563" i="5"/>
  <c r="N1573" i="5" s="1"/>
  <c r="M1563" i="5"/>
  <c r="M1573" i="5" s="1"/>
  <c r="L1563" i="5"/>
  <c r="L1573" i="5" s="1"/>
  <c r="K1563" i="5"/>
  <c r="K1573" i="5" s="1"/>
  <c r="J1563" i="5"/>
  <c r="J1573" i="5" s="1"/>
  <c r="I1563" i="5"/>
  <c r="I1573" i="5" s="1"/>
  <c r="H1563" i="5"/>
  <c r="H1573" i="5" s="1"/>
  <c r="G1563" i="5"/>
  <c r="G1573" i="5" s="1"/>
  <c r="F1563" i="5"/>
  <c r="F1573" i="5" s="1"/>
  <c r="AG1562" i="5"/>
  <c r="AG1561" i="5"/>
  <c r="AG1560" i="5"/>
  <c r="AG1559" i="5"/>
  <c r="B1559" i="5"/>
  <c r="B1560" i="5" s="1"/>
  <c r="AH1558" i="5"/>
  <c r="AG1558" i="5"/>
  <c r="AG1556" i="5"/>
  <c r="AF1556" i="5"/>
  <c r="AG1555" i="5"/>
  <c r="AF1555" i="5"/>
  <c r="AG1554" i="5"/>
  <c r="AF1554" i="5"/>
  <c r="AG1553" i="5"/>
  <c r="AF1553" i="5"/>
  <c r="AG1552" i="5"/>
  <c r="AF1552" i="5"/>
  <c r="AG1551" i="5"/>
  <c r="AF1551" i="5"/>
  <c r="AG1550" i="5"/>
  <c r="AF1550" i="5"/>
  <c r="AG1549" i="5"/>
  <c r="AF1549" i="5"/>
  <c r="AG1548" i="5"/>
  <c r="AF1548" i="5"/>
  <c r="AD1547" i="5"/>
  <c r="AD1557" i="5" s="1"/>
  <c r="AC1547" i="5"/>
  <c r="AC1557" i="5" s="1"/>
  <c r="AB1547" i="5"/>
  <c r="AB1557" i="5" s="1"/>
  <c r="AA1547" i="5"/>
  <c r="AA1557" i="5" s="1"/>
  <c r="Z1547" i="5"/>
  <c r="Z1557" i="5" s="1"/>
  <c r="Y1547" i="5"/>
  <c r="Y1557" i="5" s="1"/>
  <c r="X1547" i="5"/>
  <c r="X1557" i="5" s="1"/>
  <c r="W1547" i="5"/>
  <c r="W1557" i="5" s="1"/>
  <c r="V1547" i="5"/>
  <c r="V1557" i="5" s="1"/>
  <c r="U1547" i="5"/>
  <c r="U1557" i="5" s="1"/>
  <c r="T1547" i="5"/>
  <c r="T1557" i="5" s="1"/>
  <c r="S1547" i="5"/>
  <c r="S1557" i="5" s="1"/>
  <c r="R1547" i="5"/>
  <c r="R1557" i="5" s="1"/>
  <c r="Q1547" i="5"/>
  <c r="Q1557" i="5" s="1"/>
  <c r="P1547" i="5"/>
  <c r="P1557" i="5" s="1"/>
  <c r="O1547" i="5"/>
  <c r="O1557" i="5" s="1"/>
  <c r="N1547" i="5"/>
  <c r="N1557" i="5" s="1"/>
  <c r="M1547" i="5"/>
  <c r="M1557" i="5" s="1"/>
  <c r="L1547" i="5"/>
  <c r="L1557" i="5" s="1"/>
  <c r="K1547" i="5"/>
  <c r="K1557" i="5" s="1"/>
  <c r="J1547" i="5"/>
  <c r="J1557" i="5" s="1"/>
  <c r="I1547" i="5"/>
  <c r="I1557" i="5" s="1"/>
  <c r="H1547" i="5"/>
  <c r="H1557" i="5" s="1"/>
  <c r="G1547" i="5"/>
  <c r="G1557" i="5" s="1"/>
  <c r="F1547" i="5"/>
  <c r="F1557" i="5" s="1"/>
  <c r="AG1546" i="5"/>
  <c r="AG1545" i="5"/>
  <c r="AG1544" i="5"/>
  <c r="AG1543" i="5"/>
  <c r="B1543" i="5"/>
  <c r="AH1543" i="5" s="1"/>
  <c r="AH1542" i="5"/>
  <c r="AG1542" i="5"/>
  <c r="AG1540" i="5"/>
  <c r="AF1540" i="5"/>
  <c r="AG1539" i="5"/>
  <c r="AF1539" i="5"/>
  <c r="AG1538" i="5"/>
  <c r="AF1538" i="5"/>
  <c r="AG1537" i="5"/>
  <c r="AF1537" i="5"/>
  <c r="AG1536" i="5"/>
  <c r="AF1536" i="5"/>
  <c r="AG1535" i="5"/>
  <c r="AF1535" i="5"/>
  <c r="AG1534" i="5"/>
  <c r="AF1534" i="5"/>
  <c r="AG1533" i="5"/>
  <c r="AF1533" i="5"/>
  <c r="AG1532" i="5"/>
  <c r="AF1532" i="5"/>
  <c r="AD1531" i="5"/>
  <c r="AD1541" i="5" s="1"/>
  <c r="AC1531" i="5"/>
  <c r="AC1541" i="5" s="1"/>
  <c r="AB1531" i="5"/>
  <c r="AB1541" i="5" s="1"/>
  <c r="AA1531" i="5"/>
  <c r="AA1541" i="5" s="1"/>
  <c r="Z1531" i="5"/>
  <c r="Z1541" i="5" s="1"/>
  <c r="Y1531" i="5"/>
  <c r="Y1541" i="5" s="1"/>
  <c r="X1531" i="5"/>
  <c r="X1541" i="5" s="1"/>
  <c r="W1531" i="5"/>
  <c r="W1541" i="5" s="1"/>
  <c r="V1531" i="5"/>
  <c r="V1541" i="5" s="1"/>
  <c r="U1531" i="5"/>
  <c r="U1541" i="5" s="1"/>
  <c r="T1531" i="5"/>
  <c r="T1541" i="5" s="1"/>
  <c r="S1531" i="5"/>
  <c r="S1541" i="5" s="1"/>
  <c r="R1531" i="5"/>
  <c r="R1541" i="5" s="1"/>
  <c r="Q1531" i="5"/>
  <c r="Q1541" i="5" s="1"/>
  <c r="P1531" i="5"/>
  <c r="P1541" i="5" s="1"/>
  <c r="O1531" i="5"/>
  <c r="O1541" i="5" s="1"/>
  <c r="N1531" i="5"/>
  <c r="N1541" i="5" s="1"/>
  <c r="M1531" i="5"/>
  <c r="M1541" i="5" s="1"/>
  <c r="L1531" i="5"/>
  <c r="L1541" i="5" s="1"/>
  <c r="K1531" i="5"/>
  <c r="K1541" i="5" s="1"/>
  <c r="J1531" i="5"/>
  <c r="J1541" i="5" s="1"/>
  <c r="I1531" i="5"/>
  <c r="I1541" i="5" s="1"/>
  <c r="H1531" i="5"/>
  <c r="H1541" i="5" s="1"/>
  <c r="G1531" i="5"/>
  <c r="F1531" i="5"/>
  <c r="F1541" i="5" s="1"/>
  <c r="AG1530" i="5"/>
  <c r="AG1529" i="5"/>
  <c r="AG1528" i="5"/>
  <c r="AG1527" i="5"/>
  <c r="B1527" i="5"/>
  <c r="AH1526" i="5"/>
  <c r="AG1526" i="5"/>
  <c r="AG1524" i="5"/>
  <c r="AF1524" i="5"/>
  <c r="AG1523" i="5"/>
  <c r="AF1523" i="5"/>
  <c r="AG1522" i="5"/>
  <c r="AF1522" i="5"/>
  <c r="AG1521" i="5"/>
  <c r="AF1521" i="5"/>
  <c r="AG1520" i="5"/>
  <c r="AF1520" i="5"/>
  <c r="AG1519" i="5"/>
  <c r="AF1519" i="5"/>
  <c r="AG1518" i="5"/>
  <c r="AF1518" i="5"/>
  <c r="AG1517" i="5"/>
  <c r="AF1517" i="5"/>
  <c r="AG1516" i="5"/>
  <c r="AF1516" i="5"/>
  <c r="AD1515" i="5"/>
  <c r="AD1525" i="5" s="1"/>
  <c r="AC1515" i="5"/>
  <c r="AC1525" i="5" s="1"/>
  <c r="AB1515" i="5"/>
  <c r="AB1525" i="5" s="1"/>
  <c r="AA1515" i="5"/>
  <c r="AA1525" i="5" s="1"/>
  <c r="Z1515" i="5"/>
  <c r="Z1525" i="5" s="1"/>
  <c r="Y1515" i="5"/>
  <c r="Y1525" i="5" s="1"/>
  <c r="X1515" i="5"/>
  <c r="X1525" i="5" s="1"/>
  <c r="W1515" i="5"/>
  <c r="W1525" i="5" s="1"/>
  <c r="V1515" i="5"/>
  <c r="V1525" i="5" s="1"/>
  <c r="U1515" i="5"/>
  <c r="U1525" i="5" s="1"/>
  <c r="T1515" i="5"/>
  <c r="T1525" i="5" s="1"/>
  <c r="S1515" i="5"/>
  <c r="S1525" i="5" s="1"/>
  <c r="R1515" i="5"/>
  <c r="R1525" i="5" s="1"/>
  <c r="Q1515" i="5"/>
  <c r="Q1525" i="5" s="1"/>
  <c r="P1515" i="5"/>
  <c r="P1525" i="5" s="1"/>
  <c r="O1515" i="5"/>
  <c r="O1525" i="5" s="1"/>
  <c r="N1515" i="5"/>
  <c r="N1525" i="5" s="1"/>
  <c r="M1515" i="5"/>
  <c r="M1525" i="5" s="1"/>
  <c r="L1515" i="5"/>
  <c r="L1525" i="5" s="1"/>
  <c r="K1515" i="5"/>
  <c r="K1525" i="5" s="1"/>
  <c r="J1515" i="5"/>
  <c r="J1525" i="5" s="1"/>
  <c r="I1515" i="5"/>
  <c r="I1525" i="5" s="1"/>
  <c r="H1515" i="5"/>
  <c r="G1515" i="5"/>
  <c r="G1525" i="5" s="1"/>
  <c r="F1515" i="5"/>
  <c r="F1525" i="5" s="1"/>
  <c r="AG1514" i="5"/>
  <c r="AG1513" i="5"/>
  <c r="AG1512" i="5"/>
  <c r="AG1511" i="5"/>
  <c r="B1511" i="5"/>
  <c r="AH1510" i="5"/>
  <c r="AG1510" i="5"/>
  <c r="AG1508" i="5"/>
  <c r="AF1508" i="5"/>
  <c r="AG1507" i="5"/>
  <c r="AF1507" i="5"/>
  <c r="AG1506" i="5"/>
  <c r="AF1506" i="5"/>
  <c r="AG1505" i="5"/>
  <c r="AF1505" i="5"/>
  <c r="AG1504" i="5"/>
  <c r="AF1504" i="5"/>
  <c r="AG1503" i="5"/>
  <c r="AF1503" i="5"/>
  <c r="AG1502" i="5"/>
  <c r="AF1502" i="5"/>
  <c r="AG1501" i="5"/>
  <c r="AF1501" i="5"/>
  <c r="AG1500" i="5"/>
  <c r="AF1500" i="5"/>
  <c r="AD1499" i="5"/>
  <c r="AD1509" i="5" s="1"/>
  <c r="AC1499" i="5"/>
  <c r="AC1509" i="5" s="1"/>
  <c r="AB1499" i="5"/>
  <c r="AB1509" i="5" s="1"/>
  <c r="AA1499" i="5"/>
  <c r="AA1509" i="5" s="1"/>
  <c r="Z1499" i="5"/>
  <c r="Z1509" i="5" s="1"/>
  <c r="Y1499" i="5"/>
  <c r="Y1509" i="5" s="1"/>
  <c r="X1499" i="5"/>
  <c r="X1509" i="5" s="1"/>
  <c r="W1499" i="5"/>
  <c r="W1509" i="5" s="1"/>
  <c r="V1499" i="5"/>
  <c r="V1509" i="5" s="1"/>
  <c r="U1499" i="5"/>
  <c r="U1509" i="5" s="1"/>
  <c r="T1499" i="5"/>
  <c r="T1509" i="5" s="1"/>
  <c r="S1499" i="5"/>
  <c r="S1509" i="5" s="1"/>
  <c r="R1499" i="5"/>
  <c r="R1509" i="5" s="1"/>
  <c r="Q1499" i="5"/>
  <c r="Q1509" i="5" s="1"/>
  <c r="P1499" i="5"/>
  <c r="P1509" i="5" s="1"/>
  <c r="O1499" i="5"/>
  <c r="O1509" i="5" s="1"/>
  <c r="N1499" i="5"/>
  <c r="N1509" i="5" s="1"/>
  <c r="M1499" i="5"/>
  <c r="M1509" i="5" s="1"/>
  <c r="L1499" i="5"/>
  <c r="L1509" i="5" s="1"/>
  <c r="K1499" i="5"/>
  <c r="K1509" i="5" s="1"/>
  <c r="J1499" i="5"/>
  <c r="J1509" i="5" s="1"/>
  <c r="I1499" i="5"/>
  <c r="I1509" i="5" s="1"/>
  <c r="H1499" i="5"/>
  <c r="G1499" i="5"/>
  <c r="G1509" i="5" s="1"/>
  <c r="F1499" i="5"/>
  <c r="F1509" i="5" s="1"/>
  <c r="AG1498" i="5"/>
  <c r="AG1497" i="5"/>
  <c r="AG1496" i="5"/>
  <c r="AG1495" i="5"/>
  <c r="B1495" i="5"/>
  <c r="AH1494" i="5"/>
  <c r="AG1494" i="5"/>
  <c r="AG1492" i="5"/>
  <c r="AF1492" i="5"/>
  <c r="AG1491" i="5"/>
  <c r="AF1491" i="5"/>
  <c r="AG1490" i="5"/>
  <c r="AF1490" i="5"/>
  <c r="AG1489" i="5"/>
  <c r="AF1489" i="5"/>
  <c r="AG1488" i="5"/>
  <c r="AF1488" i="5"/>
  <c r="AG1487" i="5"/>
  <c r="AF1487" i="5"/>
  <c r="AG1486" i="5"/>
  <c r="AF1486" i="5"/>
  <c r="AG1485" i="5"/>
  <c r="AF1485" i="5"/>
  <c r="AG1484" i="5"/>
  <c r="AF1484" i="5"/>
  <c r="AD1483" i="5"/>
  <c r="AD1493" i="5" s="1"/>
  <c r="AC1483" i="5"/>
  <c r="AC1493" i="5" s="1"/>
  <c r="AB1483" i="5"/>
  <c r="AB1493" i="5" s="1"/>
  <c r="AA1483" i="5"/>
  <c r="AA1493" i="5" s="1"/>
  <c r="Z1483" i="5"/>
  <c r="Z1493" i="5" s="1"/>
  <c r="Y1483" i="5"/>
  <c r="Y1493" i="5" s="1"/>
  <c r="X1483" i="5"/>
  <c r="X1493" i="5" s="1"/>
  <c r="W1483" i="5"/>
  <c r="W1493" i="5" s="1"/>
  <c r="V1483" i="5"/>
  <c r="V1493" i="5" s="1"/>
  <c r="U1483" i="5"/>
  <c r="U1493" i="5" s="1"/>
  <c r="T1483" i="5"/>
  <c r="T1493" i="5" s="1"/>
  <c r="S1483" i="5"/>
  <c r="S1493" i="5" s="1"/>
  <c r="R1483" i="5"/>
  <c r="R1493" i="5" s="1"/>
  <c r="Q1483" i="5"/>
  <c r="Q1493" i="5" s="1"/>
  <c r="P1483" i="5"/>
  <c r="P1493" i="5" s="1"/>
  <c r="O1483" i="5"/>
  <c r="O1493" i="5" s="1"/>
  <c r="N1483" i="5"/>
  <c r="N1493" i="5" s="1"/>
  <c r="M1483" i="5"/>
  <c r="M1493" i="5" s="1"/>
  <c r="L1483" i="5"/>
  <c r="L1493" i="5" s="1"/>
  <c r="K1483" i="5"/>
  <c r="K1493" i="5" s="1"/>
  <c r="J1483" i="5"/>
  <c r="J1493" i="5" s="1"/>
  <c r="I1483" i="5"/>
  <c r="I1493" i="5" s="1"/>
  <c r="H1483" i="5"/>
  <c r="G1483" i="5"/>
  <c r="G1493" i="5" s="1"/>
  <c r="F1483" i="5"/>
  <c r="F1493" i="5" s="1"/>
  <c r="AG1482" i="5"/>
  <c r="AG1481" i="5"/>
  <c r="AG1480" i="5"/>
  <c r="AG1479" i="5"/>
  <c r="B1479" i="5"/>
  <c r="B1480" i="5" s="1"/>
  <c r="AH1478" i="5"/>
  <c r="AG1478" i="5"/>
  <c r="AG1476" i="5"/>
  <c r="AF1476" i="5"/>
  <c r="AG1475" i="5"/>
  <c r="AF1475" i="5"/>
  <c r="AG1474" i="5"/>
  <c r="AF1474" i="5"/>
  <c r="AG1473" i="5"/>
  <c r="AF1473" i="5"/>
  <c r="AG1472" i="5"/>
  <c r="AF1472" i="5"/>
  <c r="AG1471" i="5"/>
  <c r="AF1471" i="5"/>
  <c r="AG1470" i="5"/>
  <c r="AF1470" i="5"/>
  <c r="AG1469" i="5"/>
  <c r="AF1469" i="5"/>
  <c r="AG1468" i="5"/>
  <c r="AF1468" i="5"/>
  <c r="AD1467" i="5"/>
  <c r="AD1477" i="5" s="1"/>
  <c r="AC1467" i="5"/>
  <c r="AC1477" i="5" s="1"/>
  <c r="AB1467" i="5"/>
  <c r="AB1477" i="5" s="1"/>
  <c r="AA1467" i="5"/>
  <c r="AA1477" i="5" s="1"/>
  <c r="Z1467" i="5"/>
  <c r="Z1477" i="5" s="1"/>
  <c r="Y1467" i="5"/>
  <c r="Y1477" i="5" s="1"/>
  <c r="X1467" i="5"/>
  <c r="X1477" i="5" s="1"/>
  <c r="W1467" i="5"/>
  <c r="W1477" i="5" s="1"/>
  <c r="V1467" i="5"/>
  <c r="V1477" i="5" s="1"/>
  <c r="U1467" i="5"/>
  <c r="U1477" i="5" s="1"/>
  <c r="T1467" i="5"/>
  <c r="T1477" i="5" s="1"/>
  <c r="S1467" i="5"/>
  <c r="S1477" i="5" s="1"/>
  <c r="R1467" i="5"/>
  <c r="R1477" i="5" s="1"/>
  <c r="Q1467" i="5"/>
  <c r="Q1477" i="5" s="1"/>
  <c r="P1467" i="5"/>
  <c r="P1477" i="5" s="1"/>
  <c r="O1467" i="5"/>
  <c r="O1477" i="5" s="1"/>
  <c r="N1467" i="5"/>
  <c r="N1477" i="5" s="1"/>
  <c r="M1467" i="5"/>
  <c r="M1477" i="5" s="1"/>
  <c r="L1467" i="5"/>
  <c r="L1477" i="5" s="1"/>
  <c r="K1467" i="5"/>
  <c r="K1477" i="5" s="1"/>
  <c r="J1467" i="5"/>
  <c r="J1477" i="5" s="1"/>
  <c r="I1467" i="5"/>
  <c r="I1477" i="5" s="1"/>
  <c r="H1467" i="5"/>
  <c r="H1477" i="5" s="1"/>
  <c r="G1467" i="5"/>
  <c r="F1467" i="5"/>
  <c r="F1477" i="5" s="1"/>
  <c r="AG1466" i="5"/>
  <c r="AG1465" i="5"/>
  <c r="AG1464" i="5"/>
  <c r="AG1463" i="5"/>
  <c r="B1463" i="5"/>
  <c r="B1464" i="5" s="1"/>
  <c r="AH1462" i="5"/>
  <c r="AG1462" i="5"/>
  <c r="AG1460" i="5"/>
  <c r="AF1460" i="5"/>
  <c r="AG1459" i="5"/>
  <c r="AF1459" i="5"/>
  <c r="AG1458" i="5"/>
  <c r="AF1458" i="5"/>
  <c r="AG1457" i="5"/>
  <c r="AF1457" i="5"/>
  <c r="AG1456" i="5"/>
  <c r="AF1456" i="5"/>
  <c r="AG1455" i="5"/>
  <c r="AF1455" i="5"/>
  <c r="AG1454" i="5"/>
  <c r="AF1454" i="5"/>
  <c r="AG1453" i="5"/>
  <c r="AF1453" i="5"/>
  <c r="AG1452" i="5"/>
  <c r="AF1452" i="5"/>
  <c r="AD1451" i="5"/>
  <c r="AD1461" i="5" s="1"/>
  <c r="AC1451" i="5"/>
  <c r="AC1461" i="5" s="1"/>
  <c r="AB1451" i="5"/>
  <c r="AB1461" i="5" s="1"/>
  <c r="AA1451" i="5"/>
  <c r="AA1461" i="5" s="1"/>
  <c r="Z1451" i="5"/>
  <c r="Z1461" i="5" s="1"/>
  <c r="Y1451" i="5"/>
  <c r="Y1461" i="5" s="1"/>
  <c r="X1451" i="5"/>
  <c r="X1461" i="5" s="1"/>
  <c r="W1451" i="5"/>
  <c r="W1461" i="5" s="1"/>
  <c r="V1451" i="5"/>
  <c r="V1461" i="5" s="1"/>
  <c r="U1451" i="5"/>
  <c r="U1461" i="5" s="1"/>
  <c r="T1451" i="5"/>
  <c r="T1461" i="5" s="1"/>
  <c r="S1451" i="5"/>
  <c r="S1461" i="5" s="1"/>
  <c r="R1451" i="5"/>
  <c r="R1461" i="5" s="1"/>
  <c r="Q1451" i="5"/>
  <c r="Q1461" i="5" s="1"/>
  <c r="P1451" i="5"/>
  <c r="P1461" i="5" s="1"/>
  <c r="O1451" i="5"/>
  <c r="O1461" i="5" s="1"/>
  <c r="N1451" i="5"/>
  <c r="N1461" i="5" s="1"/>
  <c r="M1451" i="5"/>
  <c r="M1461" i="5" s="1"/>
  <c r="L1451" i="5"/>
  <c r="L1461" i="5" s="1"/>
  <c r="K1451" i="5"/>
  <c r="K1461" i="5" s="1"/>
  <c r="J1451" i="5"/>
  <c r="J1461" i="5" s="1"/>
  <c r="I1451" i="5"/>
  <c r="I1461" i="5" s="1"/>
  <c r="H1451" i="5"/>
  <c r="H1461" i="5" s="1"/>
  <c r="G1451" i="5"/>
  <c r="F1451" i="5"/>
  <c r="F1461" i="5" s="1"/>
  <c r="AG1450" i="5"/>
  <c r="AG1449" i="5"/>
  <c r="AG1448" i="5"/>
  <c r="AG1447" i="5"/>
  <c r="B1447" i="5"/>
  <c r="AH1447" i="5" s="1"/>
  <c r="AH1446" i="5"/>
  <c r="AG1446" i="5"/>
  <c r="AG1444" i="5"/>
  <c r="AF1444" i="5"/>
  <c r="AG1443" i="5"/>
  <c r="AF1443" i="5"/>
  <c r="AG1442" i="5"/>
  <c r="AF1442" i="5"/>
  <c r="AG1441" i="5"/>
  <c r="AF1441" i="5"/>
  <c r="AG1440" i="5"/>
  <c r="AF1440" i="5"/>
  <c r="AG1439" i="5"/>
  <c r="AF1439" i="5"/>
  <c r="AG1438" i="5"/>
  <c r="AF1438" i="5"/>
  <c r="AG1437" i="5"/>
  <c r="AF1437" i="5"/>
  <c r="AG1436" i="5"/>
  <c r="AF1436" i="5"/>
  <c r="AD1435" i="5"/>
  <c r="AD1445" i="5" s="1"/>
  <c r="AC1435" i="5"/>
  <c r="AC1445" i="5" s="1"/>
  <c r="AB1435" i="5"/>
  <c r="AB1445" i="5" s="1"/>
  <c r="AA1435" i="5"/>
  <c r="AA1445" i="5" s="1"/>
  <c r="Z1435" i="5"/>
  <c r="Z1445" i="5" s="1"/>
  <c r="Y1435" i="5"/>
  <c r="Y1445" i="5" s="1"/>
  <c r="X1435" i="5"/>
  <c r="X1445" i="5" s="1"/>
  <c r="W1435" i="5"/>
  <c r="W1445" i="5" s="1"/>
  <c r="V1435" i="5"/>
  <c r="V1445" i="5" s="1"/>
  <c r="U1435" i="5"/>
  <c r="U1445" i="5" s="1"/>
  <c r="T1435" i="5"/>
  <c r="T1445" i="5" s="1"/>
  <c r="S1435" i="5"/>
  <c r="S1445" i="5" s="1"/>
  <c r="R1435" i="5"/>
  <c r="R1445" i="5" s="1"/>
  <c r="Q1435" i="5"/>
  <c r="Q1445" i="5" s="1"/>
  <c r="P1435" i="5"/>
  <c r="P1445" i="5" s="1"/>
  <c r="O1435" i="5"/>
  <c r="O1445" i="5" s="1"/>
  <c r="N1435" i="5"/>
  <c r="N1445" i="5" s="1"/>
  <c r="M1435" i="5"/>
  <c r="M1445" i="5" s="1"/>
  <c r="L1435" i="5"/>
  <c r="L1445" i="5" s="1"/>
  <c r="K1435" i="5"/>
  <c r="K1445" i="5" s="1"/>
  <c r="J1435" i="5"/>
  <c r="J1445" i="5" s="1"/>
  <c r="I1435" i="5"/>
  <c r="I1445" i="5" s="1"/>
  <c r="H1435" i="5"/>
  <c r="H1445" i="5" s="1"/>
  <c r="G1435" i="5"/>
  <c r="F1435" i="5"/>
  <c r="F1445" i="5" s="1"/>
  <c r="AG1434" i="5"/>
  <c r="AG1433" i="5"/>
  <c r="AG1432" i="5"/>
  <c r="AG1431" i="5"/>
  <c r="B1431" i="5"/>
  <c r="AH1431" i="5" s="1"/>
  <c r="AH1430" i="5"/>
  <c r="AG1430" i="5"/>
  <c r="AG1428" i="5"/>
  <c r="AF1428" i="5"/>
  <c r="AG1427" i="5"/>
  <c r="AF1427" i="5"/>
  <c r="AG1426" i="5"/>
  <c r="AF1426" i="5"/>
  <c r="AG1425" i="5"/>
  <c r="AF1425" i="5"/>
  <c r="AG1424" i="5"/>
  <c r="AF1424" i="5"/>
  <c r="AG1423" i="5"/>
  <c r="AF1423" i="5"/>
  <c r="AG1422" i="5"/>
  <c r="AF1422" i="5"/>
  <c r="AG1421" i="5"/>
  <c r="AF1421" i="5"/>
  <c r="AG1420" i="5"/>
  <c r="AF1420" i="5"/>
  <c r="AD1419" i="5"/>
  <c r="AD1429" i="5" s="1"/>
  <c r="AC1419" i="5"/>
  <c r="AC1429" i="5" s="1"/>
  <c r="AB1419" i="5"/>
  <c r="AB1429" i="5" s="1"/>
  <c r="AA1419" i="5"/>
  <c r="AA1429" i="5" s="1"/>
  <c r="Z1419" i="5"/>
  <c r="Z1429" i="5" s="1"/>
  <c r="Y1419" i="5"/>
  <c r="Y1429" i="5" s="1"/>
  <c r="X1419" i="5"/>
  <c r="X1429" i="5" s="1"/>
  <c r="W1419" i="5"/>
  <c r="W1429" i="5" s="1"/>
  <c r="V1419" i="5"/>
  <c r="V1429" i="5" s="1"/>
  <c r="U1419" i="5"/>
  <c r="U1429" i="5" s="1"/>
  <c r="T1419" i="5"/>
  <c r="T1429" i="5" s="1"/>
  <c r="S1419" i="5"/>
  <c r="S1429" i="5" s="1"/>
  <c r="R1419" i="5"/>
  <c r="R1429" i="5" s="1"/>
  <c r="Q1419" i="5"/>
  <c r="Q1429" i="5" s="1"/>
  <c r="P1419" i="5"/>
  <c r="P1429" i="5" s="1"/>
  <c r="O1419" i="5"/>
  <c r="O1429" i="5" s="1"/>
  <c r="N1419" i="5"/>
  <c r="N1429" i="5" s="1"/>
  <c r="M1419" i="5"/>
  <c r="M1429" i="5" s="1"/>
  <c r="L1419" i="5"/>
  <c r="L1429" i="5" s="1"/>
  <c r="K1419" i="5"/>
  <c r="K1429" i="5" s="1"/>
  <c r="J1419" i="5"/>
  <c r="J1429" i="5" s="1"/>
  <c r="I1419" i="5"/>
  <c r="I1429" i="5" s="1"/>
  <c r="H1419" i="5"/>
  <c r="H1429" i="5" s="1"/>
  <c r="G1419" i="5"/>
  <c r="F1419" i="5"/>
  <c r="F1429" i="5" s="1"/>
  <c r="AG1418" i="5"/>
  <c r="AG1417" i="5"/>
  <c r="AG1416" i="5"/>
  <c r="AG1415" i="5"/>
  <c r="B1415" i="5"/>
  <c r="AH1414" i="5"/>
  <c r="AG1414" i="5"/>
  <c r="AG1412" i="5"/>
  <c r="AF1412" i="5"/>
  <c r="AG1411" i="5"/>
  <c r="AF1411" i="5"/>
  <c r="AG1410" i="5"/>
  <c r="AF1410" i="5"/>
  <c r="AG1409" i="5"/>
  <c r="AF1409" i="5"/>
  <c r="AG1408" i="5"/>
  <c r="AF1408" i="5"/>
  <c r="AG1407" i="5"/>
  <c r="AF1407" i="5"/>
  <c r="AG1406" i="5"/>
  <c r="AF1406" i="5"/>
  <c r="AG1405" i="5"/>
  <c r="AF1405" i="5"/>
  <c r="AG1404" i="5"/>
  <c r="AF1404" i="5"/>
  <c r="AD1403" i="5"/>
  <c r="AD1413" i="5" s="1"/>
  <c r="AC1403" i="5"/>
  <c r="AC1413" i="5" s="1"/>
  <c r="AB1403" i="5"/>
  <c r="AB1413" i="5" s="1"/>
  <c r="AA1403" i="5"/>
  <c r="AA1413" i="5" s="1"/>
  <c r="Z1403" i="5"/>
  <c r="Z1413" i="5" s="1"/>
  <c r="Y1403" i="5"/>
  <c r="Y1413" i="5" s="1"/>
  <c r="X1403" i="5"/>
  <c r="X1413" i="5" s="1"/>
  <c r="W1403" i="5"/>
  <c r="W1413" i="5" s="1"/>
  <c r="V1403" i="5"/>
  <c r="V1413" i="5" s="1"/>
  <c r="U1403" i="5"/>
  <c r="U1413" i="5" s="1"/>
  <c r="T1403" i="5"/>
  <c r="T1413" i="5" s="1"/>
  <c r="S1403" i="5"/>
  <c r="S1413" i="5" s="1"/>
  <c r="R1403" i="5"/>
  <c r="R1413" i="5" s="1"/>
  <c r="Q1403" i="5"/>
  <c r="Q1413" i="5" s="1"/>
  <c r="P1403" i="5"/>
  <c r="P1413" i="5" s="1"/>
  <c r="O1403" i="5"/>
  <c r="O1413" i="5" s="1"/>
  <c r="N1403" i="5"/>
  <c r="N1413" i="5" s="1"/>
  <c r="M1403" i="5"/>
  <c r="M1413" i="5" s="1"/>
  <c r="L1403" i="5"/>
  <c r="L1413" i="5" s="1"/>
  <c r="K1403" i="5"/>
  <c r="K1413" i="5" s="1"/>
  <c r="J1403" i="5"/>
  <c r="J1413" i="5" s="1"/>
  <c r="I1403" i="5"/>
  <c r="I1413" i="5" s="1"/>
  <c r="H1403" i="5"/>
  <c r="H1413" i="5" s="1"/>
  <c r="G1403" i="5"/>
  <c r="G1413" i="5" s="1"/>
  <c r="F1403" i="5"/>
  <c r="F1413" i="5" s="1"/>
  <c r="AG1402" i="5"/>
  <c r="AG1401" i="5"/>
  <c r="AG1400" i="5"/>
  <c r="AG1399" i="5"/>
  <c r="B1399" i="5"/>
  <c r="B1400" i="5" s="1"/>
  <c r="AH1398" i="5"/>
  <c r="AG1398" i="5"/>
  <c r="AG1396" i="5"/>
  <c r="AF1396" i="5"/>
  <c r="AG1395" i="5"/>
  <c r="AF1395" i="5"/>
  <c r="AG1394" i="5"/>
  <c r="AF1394" i="5"/>
  <c r="AG1393" i="5"/>
  <c r="AF1393" i="5"/>
  <c r="AG1392" i="5"/>
  <c r="AF1392" i="5"/>
  <c r="AG1391" i="5"/>
  <c r="AF1391" i="5"/>
  <c r="AG1390" i="5"/>
  <c r="AF1390" i="5"/>
  <c r="AG1389" i="5"/>
  <c r="AF1389" i="5"/>
  <c r="AG1388" i="5"/>
  <c r="AF1388" i="5"/>
  <c r="AD1387" i="5"/>
  <c r="AD1397" i="5" s="1"/>
  <c r="AC1387" i="5"/>
  <c r="AC1397" i="5" s="1"/>
  <c r="AB1387" i="5"/>
  <c r="AB1397" i="5" s="1"/>
  <c r="AA1387" i="5"/>
  <c r="AA1397" i="5" s="1"/>
  <c r="Z1387" i="5"/>
  <c r="Z1397" i="5" s="1"/>
  <c r="Y1387" i="5"/>
  <c r="Y1397" i="5" s="1"/>
  <c r="X1387" i="5"/>
  <c r="X1397" i="5" s="1"/>
  <c r="W1387" i="5"/>
  <c r="W1397" i="5" s="1"/>
  <c r="V1387" i="5"/>
  <c r="V1397" i="5" s="1"/>
  <c r="U1387" i="5"/>
  <c r="U1397" i="5" s="1"/>
  <c r="T1387" i="5"/>
  <c r="T1397" i="5" s="1"/>
  <c r="S1387" i="5"/>
  <c r="S1397" i="5" s="1"/>
  <c r="R1387" i="5"/>
  <c r="R1397" i="5" s="1"/>
  <c r="Q1387" i="5"/>
  <c r="Q1397" i="5" s="1"/>
  <c r="P1387" i="5"/>
  <c r="P1397" i="5" s="1"/>
  <c r="O1387" i="5"/>
  <c r="O1397" i="5" s="1"/>
  <c r="N1387" i="5"/>
  <c r="N1397" i="5" s="1"/>
  <c r="M1387" i="5"/>
  <c r="M1397" i="5" s="1"/>
  <c r="L1387" i="5"/>
  <c r="L1397" i="5" s="1"/>
  <c r="K1387" i="5"/>
  <c r="K1397" i="5" s="1"/>
  <c r="J1387" i="5"/>
  <c r="J1397" i="5" s="1"/>
  <c r="I1387" i="5"/>
  <c r="I1397" i="5" s="1"/>
  <c r="H1387" i="5"/>
  <c r="H1397" i="5" s="1"/>
  <c r="G1387" i="5"/>
  <c r="F1387" i="5"/>
  <c r="F1397" i="5" s="1"/>
  <c r="AG1386" i="5"/>
  <c r="AG1385" i="5"/>
  <c r="AG1384" i="5"/>
  <c r="AG1383" i="5"/>
  <c r="B1383" i="5"/>
  <c r="AH1383" i="5" s="1"/>
  <c r="AH1382" i="5"/>
  <c r="AG1382" i="5"/>
  <c r="AG1380" i="5"/>
  <c r="AF1380" i="5"/>
  <c r="AG1379" i="5"/>
  <c r="AF1379" i="5"/>
  <c r="AG1378" i="5"/>
  <c r="AF1378" i="5"/>
  <c r="AG1377" i="5"/>
  <c r="AF1377" i="5"/>
  <c r="AG1376" i="5"/>
  <c r="AF1376" i="5"/>
  <c r="AG1375" i="5"/>
  <c r="AF1375" i="5"/>
  <c r="AG1374" i="5"/>
  <c r="AF1374" i="5"/>
  <c r="AG1373" i="5"/>
  <c r="AF1373" i="5"/>
  <c r="AG1372" i="5"/>
  <c r="AF1372" i="5"/>
  <c r="AD1371" i="5"/>
  <c r="AD1381" i="5" s="1"/>
  <c r="AC1371" i="5"/>
  <c r="AC1381" i="5" s="1"/>
  <c r="AB1371" i="5"/>
  <c r="AB1381" i="5" s="1"/>
  <c r="AA1371" i="5"/>
  <c r="AA1381" i="5" s="1"/>
  <c r="Z1371" i="5"/>
  <c r="Z1381" i="5" s="1"/>
  <c r="Y1371" i="5"/>
  <c r="Y1381" i="5" s="1"/>
  <c r="X1371" i="5"/>
  <c r="X1381" i="5" s="1"/>
  <c r="W1371" i="5"/>
  <c r="W1381" i="5" s="1"/>
  <c r="V1371" i="5"/>
  <c r="V1381" i="5" s="1"/>
  <c r="U1371" i="5"/>
  <c r="U1381" i="5" s="1"/>
  <c r="T1371" i="5"/>
  <c r="T1381" i="5" s="1"/>
  <c r="S1371" i="5"/>
  <c r="S1381" i="5" s="1"/>
  <c r="R1371" i="5"/>
  <c r="R1381" i="5" s="1"/>
  <c r="Q1371" i="5"/>
  <c r="Q1381" i="5" s="1"/>
  <c r="P1371" i="5"/>
  <c r="P1381" i="5" s="1"/>
  <c r="O1371" i="5"/>
  <c r="O1381" i="5" s="1"/>
  <c r="N1371" i="5"/>
  <c r="N1381" i="5" s="1"/>
  <c r="M1371" i="5"/>
  <c r="M1381" i="5" s="1"/>
  <c r="L1371" i="5"/>
  <c r="L1381" i="5" s="1"/>
  <c r="K1371" i="5"/>
  <c r="K1381" i="5" s="1"/>
  <c r="J1371" i="5"/>
  <c r="J1381" i="5" s="1"/>
  <c r="I1371" i="5"/>
  <c r="I1381" i="5" s="1"/>
  <c r="H1371" i="5"/>
  <c r="H1381" i="5" s="1"/>
  <c r="G1371" i="5"/>
  <c r="F1371" i="5"/>
  <c r="F1381" i="5" s="1"/>
  <c r="AG1370" i="5"/>
  <c r="AG1369" i="5"/>
  <c r="AG1368" i="5"/>
  <c r="AG1367" i="5"/>
  <c r="B1367" i="5"/>
  <c r="AH1367" i="5" s="1"/>
  <c r="AH1366" i="5"/>
  <c r="AG1366" i="5"/>
  <c r="AG1364" i="5"/>
  <c r="AF1364" i="5"/>
  <c r="AG1363" i="5"/>
  <c r="AF1363" i="5"/>
  <c r="AG1362" i="5"/>
  <c r="AF1362" i="5"/>
  <c r="AG1361" i="5"/>
  <c r="AF1361" i="5"/>
  <c r="AG1360" i="5"/>
  <c r="AF1360" i="5"/>
  <c r="AG1359" i="5"/>
  <c r="AF1359" i="5"/>
  <c r="AG1358" i="5"/>
  <c r="AF1358" i="5"/>
  <c r="AG1357" i="5"/>
  <c r="AF1357" i="5"/>
  <c r="AG1356" i="5"/>
  <c r="AF1356" i="5"/>
  <c r="AD1355" i="5"/>
  <c r="AD1365" i="5" s="1"/>
  <c r="AC1355" i="5"/>
  <c r="AC1365" i="5" s="1"/>
  <c r="AB1355" i="5"/>
  <c r="AB1365" i="5" s="1"/>
  <c r="AA1355" i="5"/>
  <c r="AA1365" i="5" s="1"/>
  <c r="Z1355" i="5"/>
  <c r="Z1365" i="5" s="1"/>
  <c r="Y1355" i="5"/>
  <c r="Y1365" i="5" s="1"/>
  <c r="X1355" i="5"/>
  <c r="X1365" i="5" s="1"/>
  <c r="W1355" i="5"/>
  <c r="W1365" i="5" s="1"/>
  <c r="V1355" i="5"/>
  <c r="V1365" i="5" s="1"/>
  <c r="U1355" i="5"/>
  <c r="U1365" i="5" s="1"/>
  <c r="T1355" i="5"/>
  <c r="T1365" i="5" s="1"/>
  <c r="S1355" i="5"/>
  <c r="S1365" i="5" s="1"/>
  <c r="R1355" i="5"/>
  <c r="R1365" i="5" s="1"/>
  <c r="Q1355" i="5"/>
  <c r="Q1365" i="5" s="1"/>
  <c r="P1355" i="5"/>
  <c r="P1365" i="5" s="1"/>
  <c r="O1355" i="5"/>
  <c r="O1365" i="5" s="1"/>
  <c r="N1355" i="5"/>
  <c r="N1365" i="5" s="1"/>
  <c r="M1355" i="5"/>
  <c r="M1365" i="5" s="1"/>
  <c r="L1355" i="5"/>
  <c r="L1365" i="5" s="1"/>
  <c r="K1355" i="5"/>
  <c r="K1365" i="5" s="1"/>
  <c r="J1355" i="5"/>
  <c r="J1365" i="5" s="1"/>
  <c r="I1355" i="5"/>
  <c r="I1365" i="5" s="1"/>
  <c r="H1355" i="5"/>
  <c r="H1365" i="5" s="1"/>
  <c r="G1355" i="5"/>
  <c r="G1365" i="5" s="1"/>
  <c r="F1355" i="5"/>
  <c r="F1365" i="5" s="1"/>
  <c r="AG1354" i="5"/>
  <c r="AG1353" i="5"/>
  <c r="AG1352" i="5"/>
  <c r="AG1351" i="5"/>
  <c r="B1351" i="5"/>
  <c r="AH1350" i="5"/>
  <c r="AG1350" i="5"/>
  <c r="AG1348" i="5"/>
  <c r="AF1348" i="5"/>
  <c r="AG1347" i="5"/>
  <c r="AF1347" i="5"/>
  <c r="AG1346" i="5"/>
  <c r="AF1346" i="5"/>
  <c r="AG1345" i="5"/>
  <c r="AF1345" i="5"/>
  <c r="AG1344" i="5"/>
  <c r="AF1344" i="5"/>
  <c r="AG1343" i="5"/>
  <c r="AF1343" i="5"/>
  <c r="AG1342" i="5"/>
  <c r="AF1342" i="5"/>
  <c r="AG1341" i="5"/>
  <c r="AF1341" i="5"/>
  <c r="AG1340" i="5"/>
  <c r="AF1340" i="5"/>
  <c r="AD1339" i="5"/>
  <c r="AD1349" i="5" s="1"/>
  <c r="AC1339" i="5"/>
  <c r="AC1349" i="5" s="1"/>
  <c r="AB1339" i="5"/>
  <c r="AB1349" i="5" s="1"/>
  <c r="AA1339" i="5"/>
  <c r="AA1349" i="5" s="1"/>
  <c r="Z1339" i="5"/>
  <c r="Z1349" i="5" s="1"/>
  <c r="Y1339" i="5"/>
  <c r="Y1349" i="5" s="1"/>
  <c r="X1339" i="5"/>
  <c r="X1349" i="5" s="1"/>
  <c r="W1339" i="5"/>
  <c r="W1349" i="5" s="1"/>
  <c r="V1339" i="5"/>
  <c r="V1349" i="5" s="1"/>
  <c r="U1339" i="5"/>
  <c r="U1349" i="5" s="1"/>
  <c r="T1339" i="5"/>
  <c r="T1349" i="5" s="1"/>
  <c r="S1339" i="5"/>
  <c r="S1349" i="5" s="1"/>
  <c r="R1339" i="5"/>
  <c r="R1349" i="5" s="1"/>
  <c r="Q1339" i="5"/>
  <c r="Q1349" i="5" s="1"/>
  <c r="P1339" i="5"/>
  <c r="P1349" i="5" s="1"/>
  <c r="O1339" i="5"/>
  <c r="O1349" i="5" s="1"/>
  <c r="N1339" i="5"/>
  <c r="N1349" i="5" s="1"/>
  <c r="M1339" i="5"/>
  <c r="M1349" i="5" s="1"/>
  <c r="L1339" i="5"/>
  <c r="L1349" i="5" s="1"/>
  <c r="K1339" i="5"/>
  <c r="K1349" i="5" s="1"/>
  <c r="J1339" i="5"/>
  <c r="J1349" i="5" s="1"/>
  <c r="I1339" i="5"/>
  <c r="I1349" i="5" s="1"/>
  <c r="H1339" i="5"/>
  <c r="H1349" i="5" s="1"/>
  <c r="G1339" i="5"/>
  <c r="F1339" i="5"/>
  <c r="F1349" i="5" s="1"/>
  <c r="AG1338" i="5"/>
  <c r="AG1337" i="5"/>
  <c r="AG1336" i="5"/>
  <c r="AG1335" i="5"/>
  <c r="B1335" i="5"/>
  <c r="B1336" i="5" s="1"/>
  <c r="AH1334" i="5"/>
  <c r="AG1334" i="5"/>
  <c r="AF1334" i="5"/>
  <c r="AG1332" i="5"/>
  <c r="AF1332" i="5"/>
  <c r="AG1331" i="5"/>
  <c r="AF1331" i="5"/>
  <c r="AG1330" i="5"/>
  <c r="AF1330" i="5"/>
  <c r="AG1329" i="5"/>
  <c r="AF1329" i="5"/>
  <c r="AG1328" i="5"/>
  <c r="AF1328" i="5"/>
  <c r="AG1327" i="5"/>
  <c r="AF1327" i="5"/>
  <c r="AG1326" i="5"/>
  <c r="AF1326" i="5"/>
  <c r="AG1325" i="5"/>
  <c r="AF1325" i="5"/>
  <c r="AG1324" i="5"/>
  <c r="AF1324" i="5"/>
  <c r="AD1323" i="5"/>
  <c r="AD1333" i="5" s="1"/>
  <c r="AC1323" i="5"/>
  <c r="AC1333" i="5" s="1"/>
  <c r="AB1323" i="5"/>
  <c r="AB1333" i="5" s="1"/>
  <c r="AA1323" i="5"/>
  <c r="AA1333" i="5" s="1"/>
  <c r="Z1323" i="5"/>
  <c r="Z1333" i="5" s="1"/>
  <c r="Y1323" i="5"/>
  <c r="Y1333" i="5" s="1"/>
  <c r="X1323" i="5"/>
  <c r="X1333" i="5" s="1"/>
  <c r="W1323" i="5"/>
  <c r="W1333" i="5" s="1"/>
  <c r="V1323" i="5"/>
  <c r="V1333" i="5" s="1"/>
  <c r="U1323" i="5"/>
  <c r="U1333" i="5" s="1"/>
  <c r="T1323" i="5"/>
  <c r="T1333" i="5" s="1"/>
  <c r="S1323" i="5"/>
  <c r="S1333" i="5" s="1"/>
  <c r="R1323" i="5"/>
  <c r="R1333" i="5" s="1"/>
  <c r="Q1323" i="5"/>
  <c r="Q1333" i="5" s="1"/>
  <c r="P1323" i="5"/>
  <c r="P1333" i="5" s="1"/>
  <c r="O1323" i="5"/>
  <c r="O1333" i="5" s="1"/>
  <c r="N1323" i="5"/>
  <c r="N1333" i="5" s="1"/>
  <c r="M1323" i="5"/>
  <c r="M1333" i="5" s="1"/>
  <c r="L1323" i="5"/>
  <c r="L1333" i="5" s="1"/>
  <c r="K1323" i="5"/>
  <c r="K1333" i="5" s="1"/>
  <c r="J1323" i="5"/>
  <c r="J1333" i="5" s="1"/>
  <c r="I1323" i="5"/>
  <c r="I1333" i="5" s="1"/>
  <c r="H1323" i="5"/>
  <c r="H1333" i="5" s="1"/>
  <c r="G1323" i="5"/>
  <c r="G1333" i="5" s="1"/>
  <c r="F1323" i="5"/>
  <c r="F1333" i="5" s="1"/>
  <c r="AG1322" i="5"/>
  <c r="AG1321" i="5"/>
  <c r="AG1320" i="5"/>
  <c r="AG1319" i="5"/>
  <c r="B1319" i="5"/>
  <c r="B1320" i="5" s="1"/>
  <c r="AH1318" i="5"/>
  <c r="AG1318" i="5"/>
  <c r="AG1316" i="5"/>
  <c r="AF1316" i="5"/>
  <c r="AG1315" i="5"/>
  <c r="AF1315" i="5"/>
  <c r="AG1314" i="5"/>
  <c r="AF1314" i="5"/>
  <c r="AG1313" i="5"/>
  <c r="AF1313" i="5"/>
  <c r="AG1312" i="5"/>
  <c r="AF1312" i="5"/>
  <c r="AG1311" i="5"/>
  <c r="AF1311" i="5"/>
  <c r="AG1310" i="5"/>
  <c r="AF1310" i="5"/>
  <c r="AG1309" i="5"/>
  <c r="AF1309" i="5"/>
  <c r="AG1308" i="5"/>
  <c r="AF1308" i="5"/>
  <c r="AD1307" i="5"/>
  <c r="AD1317" i="5" s="1"/>
  <c r="AC1307" i="5"/>
  <c r="AC1317" i="5" s="1"/>
  <c r="AB1307" i="5"/>
  <c r="AB1317" i="5" s="1"/>
  <c r="AA1307" i="5"/>
  <c r="AA1317" i="5" s="1"/>
  <c r="Z1307" i="5"/>
  <c r="Z1317" i="5" s="1"/>
  <c r="Y1307" i="5"/>
  <c r="Y1317" i="5" s="1"/>
  <c r="X1307" i="5"/>
  <c r="X1317" i="5" s="1"/>
  <c r="W1307" i="5"/>
  <c r="W1317" i="5" s="1"/>
  <c r="V1307" i="5"/>
  <c r="V1317" i="5" s="1"/>
  <c r="U1307" i="5"/>
  <c r="U1317" i="5" s="1"/>
  <c r="T1307" i="5"/>
  <c r="T1317" i="5" s="1"/>
  <c r="S1307" i="5"/>
  <c r="S1317" i="5" s="1"/>
  <c r="R1307" i="5"/>
  <c r="R1317" i="5" s="1"/>
  <c r="Q1307" i="5"/>
  <c r="Q1317" i="5" s="1"/>
  <c r="P1307" i="5"/>
  <c r="P1317" i="5" s="1"/>
  <c r="O1307" i="5"/>
  <c r="O1317" i="5" s="1"/>
  <c r="N1307" i="5"/>
  <c r="N1317" i="5" s="1"/>
  <c r="M1307" i="5"/>
  <c r="M1317" i="5" s="1"/>
  <c r="L1307" i="5"/>
  <c r="L1317" i="5" s="1"/>
  <c r="K1307" i="5"/>
  <c r="K1317" i="5" s="1"/>
  <c r="J1307" i="5"/>
  <c r="J1317" i="5" s="1"/>
  <c r="I1307" i="5"/>
  <c r="I1317" i="5" s="1"/>
  <c r="H1307" i="5"/>
  <c r="H1317" i="5" s="1"/>
  <c r="G1307" i="5"/>
  <c r="G1317" i="5" s="1"/>
  <c r="F1307" i="5"/>
  <c r="F1317" i="5" s="1"/>
  <c r="AG1306" i="5"/>
  <c r="AG1305" i="5"/>
  <c r="AG1304" i="5"/>
  <c r="AG1303" i="5"/>
  <c r="B1303" i="5"/>
  <c r="AH1303" i="5" s="1"/>
  <c r="AH1302" i="5"/>
  <c r="AG1302" i="5"/>
  <c r="AG1300" i="5"/>
  <c r="AF1300" i="5"/>
  <c r="AG1299" i="5"/>
  <c r="AF1299" i="5"/>
  <c r="AG1298" i="5"/>
  <c r="AF1298" i="5"/>
  <c r="AG1297" i="5"/>
  <c r="AF1297" i="5"/>
  <c r="AG1296" i="5"/>
  <c r="AF1296" i="5"/>
  <c r="AG1295" i="5"/>
  <c r="AF1295" i="5"/>
  <c r="AG1294" i="5"/>
  <c r="AF1294" i="5"/>
  <c r="AG1293" i="5"/>
  <c r="AF1293" i="5"/>
  <c r="AG1292" i="5"/>
  <c r="AF1292" i="5"/>
  <c r="AD1291" i="5"/>
  <c r="AD1301" i="5" s="1"/>
  <c r="AC1291" i="5"/>
  <c r="AC1301" i="5" s="1"/>
  <c r="AB1291" i="5"/>
  <c r="AB1301" i="5" s="1"/>
  <c r="AA1291" i="5"/>
  <c r="AA1301" i="5" s="1"/>
  <c r="Z1291" i="5"/>
  <c r="Z1301" i="5" s="1"/>
  <c r="Y1291" i="5"/>
  <c r="Y1301" i="5" s="1"/>
  <c r="X1291" i="5"/>
  <c r="X1301" i="5" s="1"/>
  <c r="W1291" i="5"/>
  <c r="W1301" i="5" s="1"/>
  <c r="V1291" i="5"/>
  <c r="V1301" i="5" s="1"/>
  <c r="U1291" i="5"/>
  <c r="U1301" i="5" s="1"/>
  <c r="T1291" i="5"/>
  <c r="T1301" i="5" s="1"/>
  <c r="S1291" i="5"/>
  <c r="S1301" i="5" s="1"/>
  <c r="R1291" i="5"/>
  <c r="R1301" i="5" s="1"/>
  <c r="Q1291" i="5"/>
  <c r="Q1301" i="5" s="1"/>
  <c r="P1291" i="5"/>
  <c r="P1301" i="5" s="1"/>
  <c r="O1291" i="5"/>
  <c r="O1301" i="5" s="1"/>
  <c r="N1291" i="5"/>
  <c r="N1301" i="5" s="1"/>
  <c r="M1291" i="5"/>
  <c r="M1301" i="5" s="1"/>
  <c r="L1291" i="5"/>
  <c r="L1301" i="5" s="1"/>
  <c r="K1291" i="5"/>
  <c r="K1301" i="5" s="1"/>
  <c r="J1291" i="5"/>
  <c r="J1301" i="5" s="1"/>
  <c r="I1291" i="5"/>
  <c r="I1301" i="5" s="1"/>
  <c r="H1291" i="5"/>
  <c r="H1301" i="5" s="1"/>
  <c r="G1291" i="5"/>
  <c r="G1301" i="5" s="1"/>
  <c r="F1291" i="5"/>
  <c r="F1301" i="5" s="1"/>
  <c r="AG1290" i="5"/>
  <c r="AG1289" i="5"/>
  <c r="AG1288" i="5"/>
  <c r="AG1287" i="5"/>
  <c r="B1287" i="5"/>
  <c r="AH1286" i="5"/>
  <c r="AG1286" i="5"/>
  <c r="AG1284" i="5"/>
  <c r="AF1284" i="5"/>
  <c r="AG1283" i="5"/>
  <c r="AF1283" i="5"/>
  <c r="AG1282" i="5"/>
  <c r="AF1282" i="5"/>
  <c r="AG1281" i="5"/>
  <c r="AF1281" i="5"/>
  <c r="AG1280" i="5"/>
  <c r="AF1280" i="5"/>
  <c r="AG1279" i="5"/>
  <c r="AF1279" i="5"/>
  <c r="AG1278" i="5"/>
  <c r="AF1278" i="5"/>
  <c r="AG1277" i="5"/>
  <c r="AF1277" i="5"/>
  <c r="AG1276" i="5"/>
  <c r="AF1276" i="5"/>
  <c r="AD1275" i="5"/>
  <c r="AD1285" i="5" s="1"/>
  <c r="AC1275" i="5"/>
  <c r="AC1285" i="5" s="1"/>
  <c r="AB1275" i="5"/>
  <c r="AB1285" i="5" s="1"/>
  <c r="AA1275" i="5"/>
  <c r="AA1285" i="5" s="1"/>
  <c r="Z1275" i="5"/>
  <c r="Z1285" i="5" s="1"/>
  <c r="Y1275" i="5"/>
  <c r="Y1285" i="5" s="1"/>
  <c r="X1275" i="5"/>
  <c r="X1285" i="5" s="1"/>
  <c r="W1275" i="5"/>
  <c r="W1285" i="5" s="1"/>
  <c r="V1275" i="5"/>
  <c r="V1285" i="5" s="1"/>
  <c r="U1275" i="5"/>
  <c r="U1285" i="5" s="1"/>
  <c r="T1275" i="5"/>
  <c r="T1285" i="5" s="1"/>
  <c r="S1275" i="5"/>
  <c r="S1285" i="5" s="1"/>
  <c r="R1275" i="5"/>
  <c r="R1285" i="5" s="1"/>
  <c r="Q1275" i="5"/>
  <c r="Q1285" i="5" s="1"/>
  <c r="P1275" i="5"/>
  <c r="P1285" i="5" s="1"/>
  <c r="O1275" i="5"/>
  <c r="O1285" i="5" s="1"/>
  <c r="N1275" i="5"/>
  <c r="N1285" i="5" s="1"/>
  <c r="M1275" i="5"/>
  <c r="M1285" i="5" s="1"/>
  <c r="L1275" i="5"/>
  <c r="L1285" i="5" s="1"/>
  <c r="K1275" i="5"/>
  <c r="K1285" i="5" s="1"/>
  <c r="J1275" i="5"/>
  <c r="J1285" i="5" s="1"/>
  <c r="I1275" i="5"/>
  <c r="I1285" i="5" s="1"/>
  <c r="H1275" i="5"/>
  <c r="H1285" i="5" s="1"/>
  <c r="G1275" i="5"/>
  <c r="F1275" i="5"/>
  <c r="F1285" i="5" s="1"/>
  <c r="AG1274" i="5"/>
  <c r="AG1273" i="5"/>
  <c r="AG1272" i="5"/>
  <c r="AG1271" i="5"/>
  <c r="B1271" i="5"/>
  <c r="AH1270" i="5"/>
  <c r="AG1270" i="5"/>
  <c r="AG1268" i="5"/>
  <c r="AF1268" i="5"/>
  <c r="AG1267" i="5"/>
  <c r="AF1267" i="5"/>
  <c r="AG1266" i="5"/>
  <c r="AF1266" i="5"/>
  <c r="AG1265" i="5"/>
  <c r="AF1265" i="5"/>
  <c r="AG1264" i="5"/>
  <c r="AF1264" i="5"/>
  <c r="AG1263" i="5"/>
  <c r="AF1263" i="5"/>
  <c r="AG1262" i="5"/>
  <c r="AF1262" i="5"/>
  <c r="AG1261" i="5"/>
  <c r="AF1261" i="5"/>
  <c r="AG1260" i="5"/>
  <c r="AF1260" i="5"/>
  <c r="AD1259" i="5"/>
  <c r="AD1269" i="5" s="1"/>
  <c r="AC1259" i="5"/>
  <c r="AC1269" i="5" s="1"/>
  <c r="AB1259" i="5"/>
  <c r="AB1269" i="5" s="1"/>
  <c r="AA1259" i="5"/>
  <c r="AA1269" i="5" s="1"/>
  <c r="Z1259" i="5"/>
  <c r="Z1269" i="5" s="1"/>
  <c r="Y1259" i="5"/>
  <c r="Y1269" i="5" s="1"/>
  <c r="X1259" i="5"/>
  <c r="X1269" i="5" s="1"/>
  <c r="W1259" i="5"/>
  <c r="W1269" i="5" s="1"/>
  <c r="V1259" i="5"/>
  <c r="V1269" i="5" s="1"/>
  <c r="U1259" i="5"/>
  <c r="U1269" i="5" s="1"/>
  <c r="T1259" i="5"/>
  <c r="T1269" i="5" s="1"/>
  <c r="S1259" i="5"/>
  <c r="S1269" i="5" s="1"/>
  <c r="R1259" i="5"/>
  <c r="R1269" i="5" s="1"/>
  <c r="Q1259" i="5"/>
  <c r="Q1269" i="5" s="1"/>
  <c r="P1259" i="5"/>
  <c r="P1269" i="5" s="1"/>
  <c r="O1259" i="5"/>
  <c r="O1269" i="5" s="1"/>
  <c r="N1259" i="5"/>
  <c r="N1269" i="5" s="1"/>
  <c r="M1259" i="5"/>
  <c r="M1269" i="5" s="1"/>
  <c r="L1259" i="5"/>
  <c r="L1269" i="5" s="1"/>
  <c r="K1259" i="5"/>
  <c r="K1269" i="5" s="1"/>
  <c r="J1259" i="5"/>
  <c r="J1269" i="5" s="1"/>
  <c r="I1259" i="5"/>
  <c r="I1269" i="5" s="1"/>
  <c r="H1259" i="5"/>
  <c r="H1269" i="5" s="1"/>
  <c r="G1259" i="5"/>
  <c r="F1259" i="5"/>
  <c r="F1269" i="5" s="1"/>
  <c r="AG1258" i="5"/>
  <c r="AG1257" i="5"/>
  <c r="AG1256" i="5"/>
  <c r="AG1255" i="5"/>
  <c r="B1255" i="5"/>
  <c r="AH1254" i="5"/>
  <c r="AG1254" i="5"/>
  <c r="AG1252" i="5"/>
  <c r="AF1252" i="5"/>
  <c r="AG1251" i="5"/>
  <c r="AF1251" i="5"/>
  <c r="AG1250" i="5"/>
  <c r="AF1250" i="5"/>
  <c r="AG1249" i="5"/>
  <c r="AF1249" i="5"/>
  <c r="AG1248" i="5"/>
  <c r="AF1248" i="5"/>
  <c r="AG1247" i="5"/>
  <c r="AF1247" i="5"/>
  <c r="AG1246" i="5"/>
  <c r="AF1246" i="5"/>
  <c r="AG1245" i="5"/>
  <c r="AF1245" i="5"/>
  <c r="AG1244" i="5"/>
  <c r="AF1244" i="5"/>
  <c r="AD1243" i="5"/>
  <c r="AD1253" i="5" s="1"/>
  <c r="AC1243" i="5"/>
  <c r="AC1253" i="5" s="1"/>
  <c r="AB1243" i="5"/>
  <c r="AB1253" i="5" s="1"/>
  <c r="AA1243" i="5"/>
  <c r="AA1253" i="5" s="1"/>
  <c r="Z1243" i="5"/>
  <c r="Z1253" i="5" s="1"/>
  <c r="Y1243" i="5"/>
  <c r="Y1253" i="5" s="1"/>
  <c r="X1243" i="5"/>
  <c r="X1253" i="5" s="1"/>
  <c r="W1243" i="5"/>
  <c r="W1253" i="5" s="1"/>
  <c r="V1243" i="5"/>
  <c r="V1253" i="5" s="1"/>
  <c r="U1243" i="5"/>
  <c r="U1253" i="5" s="1"/>
  <c r="T1243" i="5"/>
  <c r="T1253" i="5" s="1"/>
  <c r="S1243" i="5"/>
  <c r="S1253" i="5" s="1"/>
  <c r="R1243" i="5"/>
  <c r="R1253" i="5" s="1"/>
  <c r="Q1243" i="5"/>
  <c r="Q1253" i="5" s="1"/>
  <c r="P1243" i="5"/>
  <c r="P1253" i="5" s="1"/>
  <c r="O1243" i="5"/>
  <c r="O1253" i="5" s="1"/>
  <c r="N1243" i="5"/>
  <c r="N1253" i="5" s="1"/>
  <c r="M1243" i="5"/>
  <c r="M1253" i="5" s="1"/>
  <c r="L1243" i="5"/>
  <c r="L1253" i="5" s="1"/>
  <c r="K1243" i="5"/>
  <c r="K1253" i="5" s="1"/>
  <c r="J1243" i="5"/>
  <c r="J1253" i="5" s="1"/>
  <c r="I1243" i="5"/>
  <c r="I1253" i="5" s="1"/>
  <c r="H1243" i="5"/>
  <c r="G1243" i="5"/>
  <c r="G1253" i="5" s="1"/>
  <c r="F1243" i="5"/>
  <c r="F1253" i="5" s="1"/>
  <c r="AG1242" i="5"/>
  <c r="AG1241" i="5"/>
  <c r="AG1240" i="5"/>
  <c r="AG1239" i="5"/>
  <c r="B1239" i="5"/>
  <c r="B1240" i="5" s="1"/>
  <c r="AH1238" i="5"/>
  <c r="AG1238" i="5"/>
  <c r="AG1236" i="5"/>
  <c r="AF1236" i="5"/>
  <c r="AG1235" i="5"/>
  <c r="AF1235" i="5"/>
  <c r="AG1234" i="5"/>
  <c r="AF1234" i="5"/>
  <c r="AG1233" i="5"/>
  <c r="AF1233" i="5"/>
  <c r="AG1232" i="5"/>
  <c r="AF1232" i="5"/>
  <c r="AG1231" i="5"/>
  <c r="AF1231" i="5"/>
  <c r="AG1230" i="5"/>
  <c r="AF1230" i="5"/>
  <c r="AG1229" i="5"/>
  <c r="AF1229" i="5"/>
  <c r="AG1228" i="5"/>
  <c r="AF1228" i="5"/>
  <c r="AD1227" i="5"/>
  <c r="AD1237" i="5" s="1"/>
  <c r="AC1227" i="5"/>
  <c r="AC1237" i="5" s="1"/>
  <c r="AB1227" i="5"/>
  <c r="AB1237" i="5" s="1"/>
  <c r="AA1227" i="5"/>
  <c r="AA1237" i="5" s="1"/>
  <c r="Z1227" i="5"/>
  <c r="Z1237" i="5" s="1"/>
  <c r="Y1227" i="5"/>
  <c r="Y1237" i="5" s="1"/>
  <c r="X1227" i="5"/>
  <c r="X1237" i="5" s="1"/>
  <c r="W1227" i="5"/>
  <c r="W1237" i="5" s="1"/>
  <c r="V1227" i="5"/>
  <c r="V1237" i="5" s="1"/>
  <c r="U1227" i="5"/>
  <c r="U1237" i="5" s="1"/>
  <c r="T1227" i="5"/>
  <c r="T1237" i="5" s="1"/>
  <c r="S1227" i="5"/>
  <c r="S1237" i="5" s="1"/>
  <c r="R1227" i="5"/>
  <c r="R1237" i="5" s="1"/>
  <c r="Q1227" i="5"/>
  <c r="Q1237" i="5" s="1"/>
  <c r="P1227" i="5"/>
  <c r="P1237" i="5" s="1"/>
  <c r="O1227" i="5"/>
  <c r="O1237" i="5" s="1"/>
  <c r="N1227" i="5"/>
  <c r="N1237" i="5" s="1"/>
  <c r="M1227" i="5"/>
  <c r="M1237" i="5" s="1"/>
  <c r="L1227" i="5"/>
  <c r="L1237" i="5" s="1"/>
  <c r="K1227" i="5"/>
  <c r="K1237" i="5" s="1"/>
  <c r="J1227" i="5"/>
  <c r="J1237" i="5" s="1"/>
  <c r="I1227" i="5"/>
  <c r="I1237" i="5" s="1"/>
  <c r="H1227" i="5"/>
  <c r="H1237" i="5" s="1"/>
  <c r="G1227" i="5"/>
  <c r="G1237" i="5" s="1"/>
  <c r="F1227" i="5"/>
  <c r="F1237" i="5" s="1"/>
  <c r="AG1226" i="5"/>
  <c r="AG1225" i="5"/>
  <c r="AG1224" i="5"/>
  <c r="AG1223" i="5"/>
  <c r="B1223" i="5"/>
  <c r="AH1223" i="5" s="1"/>
  <c r="AH1222" i="5"/>
  <c r="AG1222" i="5"/>
  <c r="AG1220" i="5"/>
  <c r="AF1220" i="5"/>
  <c r="AG1219" i="5"/>
  <c r="AF1219" i="5"/>
  <c r="AG1218" i="5"/>
  <c r="AF1218" i="5"/>
  <c r="AG1217" i="5"/>
  <c r="AF1217" i="5"/>
  <c r="AG1216" i="5"/>
  <c r="AF1216" i="5"/>
  <c r="AG1215" i="5"/>
  <c r="AF1215" i="5"/>
  <c r="AG1214" i="5"/>
  <c r="AF1214" i="5"/>
  <c r="AG1213" i="5"/>
  <c r="AF1213" i="5"/>
  <c r="AG1212" i="5"/>
  <c r="AF1212" i="5"/>
  <c r="AD1211" i="5"/>
  <c r="AD1221" i="5" s="1"/>
  <c r="AC1211" i="5"/>
  <c r="AC1221" i="5" s="1"/>
  <c r="AB1211" i="5"/>
  <c r="AB1221" i="5" s="1"/>
  <c r="AA1211" i="5"/>
  <c r="AA1221" i="5" s="1"/>
  <c r="Z1211" i="5"/>
  <c r="Z1221" i="5" s="1"/>
  <c r="Y1211" i="5"/>
  <c r="Y1221" i="5" s="1"/>
  <c r="X1211" i="5"/>
  <c r="X1221" i="5" s="1"/>
  <c r="W1211" i="5"/>
  <c r="W1221" i="5" s="1"/>
  <c r="V1211" i="5"/>
  <c r="V1221" i="5" s="1"/>
  <c r="U1211" i="5"/>
  <c r="U1221" i="5" s="1"/>
  <c r="T1211" i="5"/>
  <c r="T1221" i="5" s="1"/>
  <c r="S1211" i="5"/>
  <c r="S1221" i="5" s="1"/>
  <c r="R1211" i="5"/>
  <c r="R1221" i="5" s="1"/>
  <c r="Q1211" i="5"/>
  <c r="Q1221" i="5" s="1"/>
  <c r="P1211" i="5"/>
  <c r="P1221" i="5" s="1"/>
  <c r="O1211" i="5"/>
  <c r="O1221" i="5" s="1"/>
  <c r="N1211" i="5"/>
  <c r="N1221" i="5" s="1"/>
  <c r="M1211" i="5"/>
  <c r="M1221" i="5" s="1"/>
  <c r="L1211" i="5"/>
  <c r="L1221" i="5" s="1"/>
  <c r="K1211" i="5"/>
  <c r="K1221" i="5" s="1"/>
  <c r="J1211" i="5"/>
  <c r="J1221" i="5" s="1"/>
  <c r="I1211" i="5"/>
  <c r="I1221" i="5" s="1"/>
  <c r="H1211" i="5"/>
  <c r="H1221" i="5" s="1"/>
  <c r="G1211" i="5"/>
  <c r="F1211" i="5"/>
  <c r="F1221" i="5" s="1"/>
  <c r="AG1210" i="5"/>
  <c r="AG1209" i="5"/>
  <c r="AG1208" i="5"/>
  <c r="AG1207" i="5"/>
  <c r="B1207" i="5"/>
  <c r="AH1206" i="5"/>
  <c r="AG1206" i="5"/>
  <c r="AG1204" i="5"/>
  <c r="AF1204" i="5"/>
  <c r="AG1203" i="5"/>
  <c r="AF1203" i="5"/>
  <c r="AG1202" i="5"/>
  <c r="AF1202" i="5"/>
  <c r="AG1201" i="5"/>
  <c r="AF1201" i="5"/>
  <c r="AG1200" i="5"/>
  <c r="AF1200" i="5"/>
  <c r="AG1199" i="5"/>
  <c r="AF1199" i="5"/>
  <c r="AG1198" i="5"/>
  <c r="AF1198" i="5"/>
  <c r="AG1197" i="5"/>
  <c r="AF1197" i="5"/>
  <c r="AG1196" i="5"/>
  <c r="AF1196" i="5"/>
  <c r="AD1195" i="5"/>
  <c r="AD1205" i="5" s="1"/>
  <c r="AC1195" i="5"/>
  <c r="AC1205" i="5" s="1"/>
  <c r="AB1195" i="5"/>
  <c r="AB1205" i="5" s="1"/>
  <c r="AA1195" i="5"/>
  <c r="AA1205" i="5" s="1"/>
  <c r="Z1195" i="5"/>
  <c r="Z1205" i="5" s="1"/>
  <c r="Y1195" i="5"/>
  <c r="Y1205" i="5" s="1"/>
  <c r="X1195" i="5"/>
  <c r="X1205" i="5" s="1"/>
  <c r="W1195" i="5"/>
  <c r="W1205" i="5" s="1"/>
  <c r="V1195" i="5"/>
  <c r="V1205" i="5" s="1"/>
  <c r="U1195" i="5"/>
  <c r="U1205" i="5" s="1"/>
  <c r="T1195" i="5"/>
  <c r="T1205" i="5" s="1"/>
  <c r="S1195" i="5"/>
  <c r="S1205" i="5" s="1"/>
  <c r="R1195" i="5"/>
  <c r="R1205" i="5" s="1"/>
  <c r="Q1195" i="5"/>
  <c r="Q1205" i="5" s="1"/>
  <c r="P1195" i="5"/>
  <c r="P1205" i="5" s="1"/>
  <c r="O1195" i="5"/>
  <c r="O1205" i="5" s="1"/>
  <c r="N1195" i="5"/>
  <c r="N1205" i="5" s="1"/>
  <c r="M1195" i="5"/>
  <c r="M1205" i="5" s="1"/>
  <c r="L1195" i="5"/>
  <c r="L1205" i="5" s="1"/>
  <c r="K1195" i="5"/>
  <c r="K1205" i="5" s="1"/>
  <c r="J1195" i="5"/>
  <c r="J1205" i="5" s="1"/>
  <c r="I1195" i="5"/>
  <c r="I1205" i="5" s="1"/>
  <c r="H1195" i="5"/>
  <c r="H1205" i="5" s="1"/>
  <c r="G1195" i="5"/>
  <c r="F1195" i="5"/>
  <c r="F1205" i="5" s="1"/>
  <c r="AG1194" i="5"/>
  <c r="AG1193" i="5"/>
  <c r="AG1192" i="5"/>
  <c r="AG1191" i="5"/>
  <c r="B1191" i="5"/>
  <c r="B1192" i="5" s="1"/>
  <c r="AH1190" i="5"/>
  <c r="AG1190" i="5"/>
  <c r="AG1188" i="5"/>
  <c r="AF1188" i="5"/>
  <c r="AG1187" i="5"/>
  <c r="AF1187" i="5"/>
  <c r="AG1186" i="5"/>
  <c r="AF1186" i="5"/>
  <c r="AG1185" i="5"/>
  <c r="AF1185" i="5"/>
  <c r="AG1184" i="5"/>
  <c r="AF1184" i="5"/>
  <c r="AG1183" i="5"/>
  <c r="AF1183" i="5"/>
  <c r="AG1182" i="5"/>
  <c r="AF1182" i="5"/>
  <c r="AG1181" i="5"/>
  <c r="AF1181" i="5"/>
  <c r="AG1180" i="5"/>
  <c r="AF1180" i="5"/>
  <c r="AD1179" i="5"/>
  <c r="AD1189" i="5" s="1"/>
  <c r="AC1179" i="5"/>
  <c r="AC1189" i="5" s="1"/>
  <c r="AB1179" i="5"/>
  <c r="AB1189" i="5" s="1"/>
  <c r="AA1179" i="5"/>
  <c r="AA1189" i="5" s="1"/>
  <c r="Z1179" i="5"/>
  <c r="Z1189" i="5" s="1"/>
  <c r="Y1179" i="5"/>
  <c r="Y1189" i="5" s="1"/>
  <c r="X1179" i="5"/>
  <c r="X1189" i="5" s="1"/>
  <c r="W1179" i="5"/>
  <c r="W1189" i="5" s="1"/>
  <c r="V1179" i="5"/>
  <c r="V1189" i="5" s="1"/>
  <c r="U1179" i="5"/>
  <c r="U1189" i="5" s="1"/>
  <c r="T1179" i="5"/>
  <c r="T1189" i="5" s="1"/>
  <c r="S1179" i="5"/>
  <c r="S1189" i="5" s="1"/>
  <c r="R1179" i="5"/>
  <c r="R1189" i="5" s="1"/>
  <c r="Q1179" i="5"/>
  <c r="Q1189" i="5" s="1"/>
  <c r="P1179" i="5"/>
  <c r="P1189" i="5" s="1"/>
  <c r="O1179" i="5"/>
  <c r="O1189" i="5" s="1"/>
  <c r="N1179" i="5"/>
  <c r="N1189" i="5" s="1"/>
  <c r="M1179" i="5"/>
  <c r="M1189" i="5" s="1"/>
  <c r="L1179" i="5"/>
  <c r="L1189" i="5" s="1"/>
  <c r="K1179" i="5"/>
  <c r="K1189" i="5" s="1"/>
  <c r="J1179" i="5"/>
  <c r="J1189" i="5" s="1"/>
  <c r="I1179" i="5"/>
  <c r="I1189" i="5" s="1"/>
  <c r="H1179" i="5"/>
  <c r="H1189" i="5" s="1"/>
  <c r="G1179" i="5"/>
  <c r="F1179" i="5"/>
  <c r="F1189" i="5" s="1"/>
  <c r="AG1178" i="5"/>
  <c r="AG1177" i="5"/>
  <c r="AG1176" i="5"/>
  <c r="AG1175" i="5"/>
  <c r="B1175" i="5"/>
  <c r="AH1174" i="5"/>
  <c r="AG1174" i="5"/>
  <c r="AG1172" i="5"/>
  <c r="AF1172" i="5"/>
  <c r="AG1171" i="5"/>
  <c r="AF1171" i="5"/>
  <c r="AG1170" i="5"/>
  <c r="AF1170" i="5"/>
  <c r="AG1169" i="5"/>
  <c r="AF1169" i="5"/>
  <c r="AG1168" i="5"/>
  <c r="AF1168" i="5"/>
  <c r="AG1167" i="5"/>
  <c r="AF1167" i="5"/>
  <c r="AG1166" i="5"/>
  <c r="AF1166" i="5"/>
  <c r="AG1165" i="5"/>
  <c r="AF1165" i="5"/>
  <c r="AG1164" i="5"/>
  <c r="AF1164" i="5"/>
  <c r="AD1163" i="5"/>
  <c r="AD1173" i="5" s="1"/>
  <c r="AC1163" i="5"/>
  <c r="AC1173" i="5" s="1"/>
  <c r="AB1163" i="5"/>
  <c r="AB1173" i="5" s="1"/>
  <c r="AA1163" i="5"/>
  <c r="AA1173" i="5" s="1"/>
  <c r="Z1163" i="5"/>
  <c r="Z1173" i="5" s="1"/>
  <c r="Y1163" i="5"/>
  <c r="Y1173" i="5" s="1"/>
  <c r="X1163" i="5"/>
  <c r="X1173" i="5" s="1"/>
  <c r="W1163" i="5"/>
  <c r="W1173" i="5" s="1"/>
  <c r="V1163" i="5"/>
  <c r="V1173" i="5" s="1"/>
  <c r="U1163" i="5"/>
  <c r="U1173" i="5" s="1"/>
  <c r="T1163" i="5"/>
  <c r="T1173" i="5" s="1"/>
  <c r="S1163" i="5"/>
  <c r="S1173" i="5" s="1"/>
  <c r="R1163" i="5"/>
  <c r="R1173" i="5" s="1"/>
  <c r="Q1163" i="5"/>
  <c r="Q1173" i="5" s="1"/>
  <c r="P1163" i="5"/>
  <c r="P1173" i="5" s="1"/>
  <c r="O1163" i="5"/>
  <c r="O1173" i="5" s="1"/>
  <c r="N1163" i="5"/>
  <c r="N1173" i="5" s="1"/>
  <c r="M1163" i="5"/>
  <c r="M1173" i="5" s="1"/>
  <c r="L1163" i="5"/>
  <c r="L1173" i="5" s="1"/>
  <c r="K1163" i="5"/>
  <c r="K1173" i="5" s="1"/>
  <c r="J1163" i="5"/>
  <c r="J1173" i="5" s="1"/>
  <c r="I1163" i="5"/>
  <c r="I1173" i="5" s="1"/>
  <c r="H1163" i="5"/>
  <c r="H1173" i="5" s="1"/>
  <c r="G1163" i="5"/>
  <c r="G1173" i="5" s="1"/>
  <c r="F1163" i="5"/>
  <c r="F1173" i="5" s="1"/>
  <c r="AG1162" i="5"/>
  <c r="AG1161" i="5"/>
  <c r="AG1160" i="5"/>
  <c r="AG1159" i="5"/>
  <c r="B1159" i="5"/>
  <c r="B1160" i="5" s="1"/>
  <c r="AH1158" i="5"/>
  <c r="AG1158" i="5"/>
  <c r="AG1156" i="5"/>
  <c r="AF1156" i="5"/>
  <c r="AG1155" i="5"/>
  <c r="AF1155" i="5"/>
  <c r="AG1154" i="5"/>
  <c r="AF1154" i="5"/>
  <c r="AG1153" i="5"/>
  <c r="AF1153" i="5"/>
  <c r="AG1152" i="5"/>
  <c r="AF1152" i="5"/>
  <c r="AG1151" i="5"/>
  <c r="AF1151" i="5"/>
  <c r="AG1150" i="5"/>
  <c r="AF1150" i="5"/>
  <c r="AG1149" i="5"/>
  <c r="AF1149" i="5"/>
  <c r="AG1148" i="5"/>
  <c r="AF1148" i="5"/>
  <c r="AD1147" i="5"/>
  <c r="AD1157" i="5" s="1"/>
  <c r="AC1147" i="5"/>
  <c r="AC1157" i="5" s="1"/>
  <c r="AB1147" i="5"/>
  <c r="AB1157" i="5" s="1"/>
  <c r="AA1147" i="5"/>
  <c r="AA1157" i="5" s="1"/>
  <c r="Z1147" i="5"/>
  <c r="Z1157" i="5" s="1"/>
  <c r="Y1147" i="5"/>
  <c r="Y1157" i="5" s="1"/>
  <c r="X1147" i="5"/>
  <c r="X1157" i="5" s="1"/>
  <c r="W1147" i="5"/>
  <c r="W1157" i="5" s="1"/>
  <c r="V1147" i="5"/>
  <c r="V1157" i="5" s="1"/>
  <c r="U1147" i="5"/>
  <c r="U1157" i="5" s="1"/>
  <c r="T1147" i="5"/>
  <c r="T1157" i="5" s="1"/>
  <c r="S1147" i="5"/>
  <c r="S1157" i="5" s="1"/>
  <c r="R1147" i="5"/>
  <c r="R1157" i="5" s="1"/>
  <c r="Q1147" i="5"/>
  <c r="Q1157" i="5" s="1"/>
  <c r="P1147" i="5"/>
  <c r="P1157" i="5" s="1"/>
  <c r="O1147" i="5"/>
  <c r="O1157" i="5" s="1"/>
  <c r="N1147" i="5"/>
  <c r="N1157" i="5" s="1"/>
  <c r="M1147" i="5"/>
  <c r="M1157" i="5" s="1"/>
  <c r="L1147" i="5"/>
  <c r="L1157" i="5" s="1"/>
  <c r="K1147" i="5"/>
  <c r="K1157" i="5" s="1"/>
  <c r="J1147" i="5"/>
  <c r="J1157" i="5" s="1"/>
  <c r="I1147" i="5"/>
  <c r="I1157" i="5" s="1"/>
  <c r="H1147" i="5"/>
  <c r="H1157" i="5" s="1"/>
  <c r="G1147" i="5"/>
  <c r="G1157" i="5" s="1"/>
  <c r="F1147" i="5"/>
  <c r="F1157" i="5" s="1"/>
  <c r="AG1146" i="5"/>
  <c r="AG1145" i="5"/>
  <c r="AG1144" i="5"/>
  <c r="AG1143" i="5"/>
  <c r="B1143" i="5"/>
  <c r="B1144" i="5" s="1"/>
  <c r="AH1142" i="5"/>
  <c r="AG1142" i="5"/>
  <c r="AG1140" i="5"/>
  <c r="AF1140" i="5"/>
  <c r="AG1139" i="5"/>
  <c r="AF1139" i="5"/>
  <c r="AG1138" i="5"/>
  <c r="AF1138" i="5"/>
  <c r="AG1137" i="5"/>
  <c r="AF1137" i="5"/>
  <c r="AG1136" i="5"/>
  <c r="AF1136" i="5"/>
  <c r="AG1135" i="5"/>
  <c r="AF1135" i="5"/>
  <c r="AG1134" i="5"/>
  <c r="AF1134" i="5"/>
  <c r="AG1133" i="5"/>
  <c r="AF1133" i="5"/>
  <c r="AG1132" i="5"/>
  <c r="AF1132" i="5"/>
  <c r="AD1131" i="5"/>
  <c r="AD1141" i="5" s="1"/>
  <c r="AC1131" i="5"/>
  <c r="AC1141" i="5" s="1"/>
  <c r="AB1131" i="5"/>
  <c r="AB1141" i="5" s="1"/>
  <c r="AA1131" i="5"/>
  <c r="AA1141" i="5" s="1"/>
  <c r="Z1131" i="5"/>
  <c r="Z1141" i="5" s="1"/>
  <c r="Y1131" i="5"/>
  <c r="Y1141" i="5" s="1"/>
  <c r="X1131" i="5"/>
  <c r="X1141" i="5" s="1"/>
  <c r="W1131" i="5"/>
  <c r="W1141" i="5" s="1"/>
  <c r="V1131" i="5"/>
  <c r="V1141" i="5" s="1"/>
  <c r="U1131" i="5"/>
  <c r="U1141" i="5" s="1"/>
  <c r="T1131" i="5"/>
  <c r="T1141" i="5" s="1"/>
  <c r="S1131" i="5"/>
  <c r="S1141" i="5" s="1"/>
  <c r="R1131" i="5"/>
  <c r="R1141" i="5" s="1"/>
  <c r="Q1131" i="5"/>
  <c r="Q1141" i="5" s="1"/>
  <c r="P1131" i="5"/>
  <c r="P1141" i="5" s="1"/>
  <c r="O1131" i="5"/>
  <c r="O1141" i="5" s="1"/>
  <c r="N1131" i="5"/>
  <c r="N1141" i="5" s="1"/>
  <c r="M1131" i="5"/>
  <c r="M1141" i="5" s="1"/>
  <c r="L1131" i="5"/>
  <c r="L1141" i="5" s="1"/>
  <c r="K1131" i="5"/>
  <c r="K1141" i="5" s="1"/>
  <c r="J1131" i="5"/>
  <c r="J1141" i="5" s="1"/>
  <c r="I1131" i="5"/>
  <c r="I1141" i="5" s="1"/>
  <c r="H1131" i="5"/>
  <c r="H1141" i="5" s="1"/>
  <c r="G1131" i="5"/>
  <c r="F1131" i="5"/>
  <c r="F1141" i="5" s="1"/>
  <c r="AG1130" i="5"/>
  <c r="AG1129" i="5"/>
  <c r="AG1128" i="5"/>
  <c r="AG1127" i="5"/>
  <c r="B1127" i="5"/>
  <c r="AH1126" i="5"/>
  <c r="AG1126" i="5"/>
  <c r="AG1124" i="5"/>
  <c r="AF1124" i="5"/>
  <c r="AG1123" i="5"/>
  <c r="AF1123" i="5"/>
  <c r="AG1122" i="5"/>
  <c r="AF1122" i="5"/>
  <c r="AG1121" i="5"/>
  <c r="AF1121" i="5"/>
  <c r="AG1120" i="5"/>
  <c r="AF1120" i="5"/>
  <c r="AG1119" i="5"/>
  <c r="AF1119" i="5"/>
  <c r="AG1118" i="5"/>
  <c r="AF1118" i="5"/>
  <c r="AG1117" i="5"/>
  <c r="AF1117" i="5"/>
  <c r="AG1116" i="5"/>
  <c r="AF1116" i="5"/>
  <c r="AD1115" i="5"/>
  <c r="AD1125" i="5" s="1"/>
  <c r="AC1115" i="5"/>
  <c r="AC1125" i="5" s="1"/>
  <c r="AB1115" i="5"/>
  <c r="AB1125" i="5" s="1"/>
  <c r="AA1115" i="5"/>
  <c r="AA1125" i="5" s="1"/>
  <c r="Z1115" i="5"/>
  <c r="Z1125" i="5" s="1"/>
  <c r="Y1115" i="5"/>
  <c r="Y1125" i="5" s="1"/>
  <c r="X1115" i="5"/>
  <c r="X1125" i="5" s="1"/>
  <c r="W1115" i="5"/>
  <c r="W1125" i="5" s="1"/>
  <c r="V1115" i="5"/>
  <c r="V1125" i="5" s="1"/>
  <c r="U1115" i="5"/>
  <c r="U1125" i="5" s="1"/>
  <c r="T1115" i="5"/>
  <c r="T1125" i="5" s="1"/>
  <c r="S1115" i="5"/>
  <c r="S1125" i="5" s="1"/>
  <c r="R1115" i="5"/>
  <c r="R1125" i="5" s="1"/>
  <c r="Q1115" i="5"/>
  <c r="Q1125" i="5" s="1"/>
  <c r="P1115" i="5"/>
  <c r="P1125" i="5" s="1"/>
  <c r="O1115" i="5"/>
  <c r="O1125" i="5" s="1"/>
  <c r="N1115" i="5"/>
  <c r="N1125" i="5" s="1"/>
  <c r="M1115" i="5"/>
  <c r="M1125" i="5" s="1"/>
  <c r="L1115" i="5"/>
  <c r="L1125" i="5" s="1"/>
  <c r="K1115" i="5"/>
  <c r="K1125" i="5" s="1"/>
  <c r="J1115" i="5"/>
  <c r="J1125" i="5" s="1"/>
  <c r="I1115" i="5"/>
  <c r="I1125" i="5" s="1"/>
  <c r="H1115" i="5"/>
  <c r="H1125" i="5" s="1"/>
  <c r="G1115" i="5"/>
  <c r="F1115" i="5"/>
  <c r="F1125" i="5" s="1"/>
  <c r="AG1114" i="5"/>
  <c r="AG1113" i="5"/>
  <c r="AG1112" i="5"/>
  <c r="AG1111" i="5"/>
  <c r="B1111" i="5"/>
  <c r="AH1110" i="5"/>
  <c r="AG1110" i="5"/>
  <c r="AG1108" i="5"/>
  <c r="AF1108" i="5"/>
  <c r="AG1107" i="5"/>
  <c r="AF1107" i="5"/>
  <c r="AG1106" i="5"/>
  <c r="AF1106" i="5"/>
  <c r="AG1105" i="5"/>
  <c r="AF1105" i="5"/>
  <c r="AG1104" i="5"/>
  <c r="AF1104" i="5"/>
  <c r="AG1103" i="5"/>
  <c r="AF1103" i="5"/>
  <c r="AG1102" i="5"/>
  <c r="AF1102" i="5"/>
  <c r="AG1101" i="5"/>
  <c r="AF1101" i="5"/>
  <c r="AG1100" i="5"/>
  <c r="AF1100" i="5"/>
  <c r="AD1099" i="5"/>
  <c r="AD1109" i="5" s="1"/>
  <c r="AC1099" i="5"/>
  <c r="AC1109" i="5" s="1"/>
  <c r="AB1099" i="5"/>
  <c r="AB1109" i="5" s="1"/>
  <c r="AA1099" i="5"/>
  <c r="AA1109" i="5" s="1"/>
  <c r="Z1099" i="5"/>
  <c r="Z1109" i="5" s="1"/>
  <c r="Y1099" i="5"/>
  <c r="Y1109" i="5" s="1"/>
  <c r="X1099" i="5"/>
  <c r="X1109" i="5" s="1"/>
  <c r="W1099" i="5"/>
  <c r="W1109" i="5" s="1"/>
  <c r="V1099" i="5"/>
  <c r="V1109" i="5" s="1"/>
  <c r="U1099" i="5"/>
  <c r="U1109" i="5" s="1"/>
  <c r="T1099" i="5"/>
  <c r="T1109" i="5" s="1"/>
  <c r="S1099" i="5"/>
  <c r="S1109" i="5" s="1"/>
  <c r="R1099" i="5"/>
  <c r="R1109" i="5" s="1"/>
  <c r="Q1099" i="5"/>
  <c r="Q1109" i="5" s="1"/>
  <c r="P1099" i="5"/>
  <c r="P1109" i="5" s="1"/>
  <c r="O1099" i="5"/>
  <c r="O1109" i="5" s="1"/>
  <c r="N1099" i="5"/>
  <c r="N1109" i="5" s="1"/>
  <c r="M1099" i="5"/>
  <c r="M1109" i="5" s="1"/>
  <c r="L1099" i="5"/>
  <c r="L1109" i="5" s="1"/>
  <c r="K1099" i="5"/>
  <c r="K1109" i="5" s="1"/>
  <c r="J1099" i="5"/>
  <c r="J1109" i="5" s="1"/>
  <c r="I1099" i="5"/>
  <c r="I1109" i="5" s="1"/>
  <c r="H1099" i="5"/>
  <c r="G1099" i="5"/>
  <c r="G1109" i="5" s="1"/>
  <c r="F1099" i="5"/>
  <c r="F1109" i="5" s="1"/>
  <c r="AG1098" i="5"/>
  <c r="AG1097" i="5"/>
  <c r="AG1096" i="5"/>
  <c r="AG1095" i="5"/>
  <c r="B1095" i="5"/>
  <c r="B1096" i="5" s="1"/>
  <c r="AH1094" i="5"/>
  <c r="AG1094" i="5"/>
  <c r="AG1092" i="5"/>
  <c r="AF1092" i="5"/>
  <c r="AG1091" i="5"/>
  <c r="AF1091" i="5"/>
  <c r="AG1090" i="5"/>
  <c r="AF1090" i="5"/>
  <c r="AG1089" i="5"/>
  <c r="AF1089" i="5"/>
  <c r="AG1088" i="5"/>
  <c r="AF1088" i="5"/>
  <c r="AG1087" i="5"/>
  <c r="AF1087" i="5"/>
  <c r="AG1086" i="5"/>
  <c r="AF1086" i="5"/>
  <c r="AG1085" i="5"/>
  <c r="AF1085" i="5"/>
  <c r="AG1084" i="5"/>
  <c r="AF1084" i="5"/>
  <c r="AD1083" i="5"/>
  <c r="AD1093" i="5" s="1"/>
  <c r="AC1083" i="5"/>
  <c r="AC1093" i="5" s="1"/>
  <c r="AB1083" i="5"/>
  <c r="AB1093" i="5" s="1"/>
  <c r="AA1083" i="5"/>
  <c r="AA1093" i="5" s="1"/>
  <c r="Z1083" i="5"/>
  <c r="Z1093" i="5" s="1"/>
  <c r="Y1083" i="5"/>
  <c r="Y1093" i="5" s="1"/>
  <c r="X1083" i="5"/>
  <c r="X1093" i="5" s="1"/>
  <c r="W1083" i="5"/>
  <c r="W1093" i="5" s="1"/>
  <c r="V1083" i="5"/>
  <c r="V1093" i="5" s="1"/>
  <c r="U1083" i="5"/>
  <c r="U1093" i="5" s="1"/>
  <c r="T1083" i="5"/>
  <c r="T1093" i="5" s="1"/>
  <c r="S1083" i="5"/>
  <c r="S1093" i="5" s="1"/>
  <c r="R1083" i="5"/>
  <c r="R1093" i="5" s="1"/>
  <c r="Q1083" i="5"/>
  <c r="Q1093" i="5" s="1"/>
  <c r="P1083" i="5"/>
  <c r="P1093" i="5" s="1"/>
  <c r="O1083" i="5"/>
  <c r="O1093" i="5" s="1"/>
  <c r="N1083" i="5"/>
  <c r="N1093" i="5" s="1"/>
  <c r="M1083" i="5"/>
  <c r="M1093" i="5" s="1"/>
  <c r="L1083" i="5"/>
  <c r="L1093" i="5" s="1"/>
  <c r="K1083" i="5"/>
  <c r="K1093" i="5" s="1"/>
  <c r="J1083" i="5"/>
  <c r="J1093" i="5" s="1"/>
  <c r="I1083" i="5"/>
  <c r="I1093" i="5" s="1"/>
  <c r="H1083" i="5"/>
  <c r="H1093" i="5" s="1"/>
  <c r="G1083" i="5"/>
  <c r="G1093" i="5" s="1"/>
  <c r="F1083" i="5"/>
  <c r="F1093" i="5" s="1"/>
  <c r="AG1082" i="5"/>
  <c r="AG1081" i="5"/>
  <c r="AG1080" i="5"/>
  <c r="AG1079" i="5"/>
  <c r="B1079" i="5"/>
  <c r="B1080" i="5" s="1"/>
  <c r="AH1078" i="5"/>
  <c r="AG1078" i="5"/>
  <c r="AG1076" i="5"/>
  <c r="AF1076" i="5"/>
  <c r="AG1075" i="5"/>
  <c r="AF1075" i="5"/>
  <c r="AG1074" i="5"/>
  <c r="AF1074" i="5"/>
  <c r="AG1073" i="5"/>
  <c r="AF1073" i="5"/>
  <c r="AG1072" i="5"/>
  <c r="AF1072" i="5"/>
  <c r="AG1071" i="5"/>
  <c r="AF1071" i="5"/>
  <c r="AG1070" i="5"/>
  <c r="AF1070" i="5"/>
  <c r="AG1069" i="5"/>
  <c r="AF1069" i="5"/>
  <c r="AG1068" i="5"/>
  <c r="AF1068" i="5"/>
  <c r="AD1067" i="5"/>
  <c r="AD1077" i="5" s="1"/>
  <c r="AC1067" i="5"/>
  <c r="AC1077" i="5" s="1"/>
  <c r="AB1067" i="5"/>
  <c r="AB1077" i="5" s="1"/>
  <c r="AA1067" i="5"/>
  <c r="AA1077" i="5" s="1"/>
  <c r="Z1067" i="5"/>
  <c r="Z1077" i="5" s="1"/>
  <c r="Y1067" i="5"/>
  <c r="Y1077" i="5" s="1"/>
  <c r="X1067" i="5"/>
  <c r="X1077" i="5" s="1"/>
  <c r="W1067" i="5"/>
  <c r="W1077" i="5" s="1"/>
  <c r="V1067" i="5"/>
  <c r="V1077" i="5" s="1"/>
  <c r="U1067" i="5"/>
  <c r="U1077" i="5" s="1"/>
  <c r="T1067" i="5"/>
  <c r="T1077" i="5" s="1"/>
  <c r="S1067" i="5"/>
  <c r="S1077" i="5" s="1"/>
  <c r="R1067" i="5"/>
  <c r="R1077" i="5" s="1"/>
  <c r="Q1067" i="5"/>
  <c r="Q1077" i="5" s="1"/>
  <c r="P1067" i="5"/>
  <c r="P1077" i="5" s="1"/>
  <c r="O1067" i="5"/>
  <c r="O1077" i="5" s="1"/>
  <c r="N1067" i="5"/>
  <c r="N1077" i="5" s="1"/>
  <c r="M1067" i="5"/>
  <c r="M1077" i="5" s="1"/>
  <c r="L1067" i="5"/>
  <c r="L1077" i="5" s="1"/>
  <c r="K1067" i="5"/>
  <c r="K1077" i="5" s="1"/>
  <c r="J1067" i="5"/>
  <c r="J1077" i="5" s="1"/>
  <c r="I1067" i="5"/>
  <c r="I1077" i="5" s="1"/>
  <c r="H1067" i="5"/>
  <c r="H1077" i="5" s="1"/>
  <c r="G1067" i="5"/>
  <c r="F1067" i="5"/>
  <c r="F1077" i="5" s="1"/>
  <c r="AG1066" i="5"/>
  <c r="AG1065" i="5"/>
  <c r="AG1064" i="5"/>
  <c r="AG1063" i="5"/>
  <c r="B1063" i="5"/>
  <c r="AH1063" i="5" s="1"/>
  <c r="AH1062" i="5"/>
  <c r="AG1062" i="5"/>
  <c r="AG1060" i="5"/>
  <c r="AF1060" i="5"/>
  <c r="AG1059" i="5"/>
  <c r="AF1059" i="5"/>
  <c r="AG1058" i="5"/>
  <c r="AF1058" i="5"/>
  <c r="AG1057" i="5"/>
  <c r="AF1057" i="5"/>
  <c r="AG1056" i="5"/>
  <c r="AF1056" i="5"/>
  <c r="AG1055" i="5"/>
  <c r="AF1055" i="5"/>
  <c r="AG1054" i="5"/>
  <c r="AF1054" i="5"/>
  <c r="AG1053" i="5"/>
  <c r="AF1053" i="5"/>
  <c r="AG1052" i="5"/>
  <c r="AF1052" i="5"/>
  <c r="AD1051" i="5"/>
  <c r="AD1061" i="5" s="1"/>
  <c r="AC1051" i="5"/>
  <c r="AC1061" i="5" s="1"/>
  <c r="AB1051" i="5"/>
  <c r="AB1061" i="5" s="1"/>
  <c r="AA1051" i="5"/>
  <c r="AA1061" i="5" s="1"/>
  <c r="Z1051" i="5"/>
  <c r="Z1061" i="5" s="1"/>
  <c r="Y1051" i="5"/>
  <c r="Y1061" i="5" s="1"/>
  <c r="X1051" i="5"/>
  <c r="X1061" i="5" s="1"/>
  <c r="W1051" i="5"/>
  <c r="W1061" i="5" s="1"/>
  <c r="V1051" i="5"/>
  <c r="V1061" i="5" s="1"/>
  <c r="U1051" i="5"/>
  <c r="U1061" i="5" s="1"/>
  <c r="T1051" i="5"/>
  <c r="T1061" i="5" s="1"/>
  <c r="S1051" i="5"/>
  <c r="S1061" i="5" s="1"/>
  <c r="R1051" i="5"/>
  <c r="R1061" i="5" s="1"/>
  <c r="Q1051" i="5"/>
  <c r="Q1061" i="5" s="1"/>
  <c r="P1051" i="5"/>
  <c r="P1061" i="5" s="1"/>
  <c r="O1051" i="5"/>
  <c r="O1061" i="5" s="1"/>
  <c r="N1051" i="5"/>
  <c r="N1061" i="5" s="1"/>
  <c r="M1051" i="5"/>
  <c r="M1061" i="5" s="1"/>
  <c r="L1051" i="5"/>
  <c r="L1061" i="5" s="1"/>
  <c r="K1051" i="5"/>
  <c r="K1061" i="5" s="1"/>
  <c r="J1051" i="5"/>
  <c r="J1061" i="5" s="1"/>
  <c r="I1051" i="5"/>
  <c r="I1061" i="5" s="1"/>
  <c r="H1051" i="5"/>
  <c r="H1061" i="5" s="1"/>
  <c r="G1051" i="5"/>
  <c r="F1051" i="5"/>
  <c r="F1061" i="5" s="1"/>
  <c r="AG1050" i="5"/>
  <c r="AG1049" i="5"/>
  <c r="AG1048" i="5"/>
  <c r="AG1047" i="5"/>
  <c r="B1047" i="5"/>
  <c r="AH1046" i="5"/>
  <c r="AG1046" i="5"/>
  <c r="AG1044" i="5"/>
  <c r="AF1044" i="5"/>
  <c r="AG1043" i="5"/>
  <c r="AF1043" i="5"/>
  <c r="AG1042" i="5"/>
  <c r="AF1042" i="5"/>
  <c r="AG1041" i="5"/>
  <c r="AF1041" i="5"/>
  <c r="AG1040" i="5"/>
  <c r="AF1040" i="5"/>
  <c r="AG1039" i="5"/>
  <c r="AF1039" i="5"/>
  <c r="AG1038" i="5"/>
  <c r="AF1038" i="5"/>
  <c r="AG1037" i="5"/>
  <c r="AF1037" i="5"/>
  <c r="AG1036" i="5"/>
  <c r="AF1036" i="5"/>
  <c r="AD1035" i="5"/>
  <c r="AD1045" i="5" s="1"/>
  <c r="AC1035" i="5"/>
  <c r="AC1045" i="5" s="1"/>
  <c r="AB1035" i="5"/>
  <c r="AB1045" i="5" s="1"/>
  <c r="AA1035" i="5"/>
  <c r="AA1045" i="5" s="1"/>
  <c r="Z1035" i="5"/>
  <c r="Z1045" i="5" s="1"/>
  <c r="Y1035" i="5"/>
  <c r="Y1045" i="5" s="1"/>
  <c r="X1035" i="5"/>
  <c r="X1045" i="5" s="1"/>
  <c r="W1035" i="5"/>
  <c r="W1045" i="5" s="1"/>
  <c r="V1035" i="5"/>
  <c r="V1045" i="5" s="1"/>
  <c r="U1035" i="5"/>
  <c r="U1045" i="5" s="1"/>
  <c r="T1035" i="5"/>
  <c r="T1045" i="5" s="1"/>
  <c r="S1035" i="5"/>
  <c r="S1045" i="5" s="1"/>
  <c r="R1035" i="5"/>
  <c r="R1045" i="5" s="1"/>
  <c r="Q1035" i="5"/>
  <c r="Q1045" i="5" s="1"/>
  <c r="P1035" i="5"/>
  <c r="P1045" i="5" s="1"/>
  <c r="O1035" i="5"/>
  <c r="O1045" i="5" s="1"/>
  <c r="N1035" i="5"/>
  <c r="N1045" i="5" s="1"/>
  <c r="M1035" i="5"/>
  <c r="M1045" i="5" s="1"/>
  <c r="L1035" i="5"/>
  <c r="L1045" i="5" s="1"/>
  <c r="K1035" i="5"/>
  <c r="K1045" i="5" s="1"/>
  <c r="J1035" i="5"/>
  <c r="J1045" i="5" s="1"/>
  <c r="I1035" i="5"/>
  <c r="I1045" i="5" s="1"/>
  <c r="H1035" i="5"/>
  <c r="H1045" i="5" s="1"/>
  <c r="G1035" i="5"/>
  <c r="F1035" i="5"/>
  <c r="F1045" i="5" s="1"/>
  <c r="AG1034" i="5"/>
  <c r="AG1033" i="5"/>
  <c r="AG1032" i="5"/>
  <c r="AG1031" i="5"/>
  <c r="B1031" i="5"/>
  <c r="AH1030" i="5"/>
  <c r="AG1030" i="5"/>
  <c r="AG1028" i="5"/>
  <c r="AF1028" i="5"/>
  <c r="AG1027" i="5"/>
  <c r="AF1027" i="5"/>
  <c r="AG1026" i="5"/>
  <c r="AF1026" i="5"/>
  <c r="AG1025" i="5"/>
  <c r="AF1025" i="5"/>
  <c r="AG1024" i="5"/>
  <c r="AF1024" i="5"/>
  <c r="AG1023" i="5"/>
  <c r="AF1023" i="5"/>
  <c r="AG1022" i="5"/>
  <c r="AF1022" i="5"/>
  <c r="AG1021" i="5"/>
  <c r="AF1021" i="5"/>
  <c r="AG1020" i="5"/>
  <c r="AF1020" i="5"/>
  <c r="AD1019" i="5"/>
  <c r="AD1029" i="5" s="1"/>
  <c r="AC1019" i="5"/>
  <c r="AC1029" i="5" s="1"/>
  <c r="AB1019" i="5"/>
  <c r="AB1029" i="5" s="1"/>
  <c r="AA1019" i="5"/>
  <c r="AA1029" i="5" s="1"/>
  <c r="Z1019" i="5"/>
  <c r="Z1029" i="5" s="1"/>
  <c r="Y1019" i="5"/>
  <c r="Y1029" i="5" s="1"/>
  <c r="X1019" i="5"/>
  <c r="X1029" i="5" s="1"/>
  <c r="W1019" i="5"/>
  <c r="W1029" i="5" s="1"/>
  <c r="V1019" i="5"/>
  <c r="V1029" i="5" s="1"/>
  <c r="U1019" i="5"/>
  <c r="U1029" i="5" s="1"/>
  <c r="T1019" i="5"/>
  <c r="T1029" i="5" s="1"/>
  <c r="S1019" i="5"/>
  <c r="S1029" i="5" s="1"/>
  <c r="R1019" i="5"/>
  <c r="R1029" i="5" s="1"/>
  <c r="Q1019" i="5"/>
  <c r="Q1029" i="5" s="1"/>
  <c r="P1019" i="5"/>
  <c r="P1029" i="5" s="1"/>
  <c r="O1019" i="5"/>
  <c r="O1029" i="5" s="1"/>
  <c r="N1019" i="5"/>
  <c r="N1029" i="5" s="1"/>
  <c r="M1019" i="5"/>
  <c r="M1029" i="5" s="1"/>
  <c r="L1019" i="5"/>
  <c r="L1029" i="5" s="1"/>
  <c r="K1019" i="5"/>
  <c r="K1029" i="5" s="1"/>
  <c r="J1019" i="5"/>
  <c r="J1029" i="5" s="1"/>
  <c r="I1019" i="5"/>
  <c r="I1029" i="5" s="1"/>
  <c r="H1019" i="5"/>
  <c r="H1029" i="5" s="1"/>
  <c r="G1019" i="5"/>
  <c r="F1019" i="5"/>
  <c r="F1029" i="5" s="1"/>
  <c r="AG1018" i="5"/>
  <c r="AG1017" i="5"/>
  <c r="AG1016" i="5"/>
  <c r="AG1015" i="5"/>
  <c r="B1015" i="5"/>
  <c r="B1016" i="5" s="1"/>
  <c r="AH1014" i="5"/>
  <c r="AG1014" i="5"/>
  <c r="AG1012" i="5"/>
  <c r="AF1012" i="5"/>
  <c r="AG1011" i="5"/>
  <c r="AF1011" i="5"/>
  <c r="AG1010" i="5"/>
  <c r="AF1010" i="5"/>
  <c r="AG1009" i="5"/>
  <c r="AF1009" i="5"/>
  <c r="AG1008" i="5"/>
  <c r="AF1008" i="5"/>
  <c r="AG1007" i="5"/>
  <c r="AF1007" i="5"/>
  <c r="AG1006" i="5"/>
  <c r="AF1006" i="5"/>
  <c r="AG1005" i="5"/>
  <c r="AF1005" i="5"/>
  <c r="AG1004" i="5"/>
  <c r="AF1004" i="5"/>
  <c r="AD1003" i="5"/>
  <c r="AD1013" i="5" s="1"/>
  <c r="AC1003" i="5"/>
  <c r="AC1013" i="5" s="1"/>
  <c r="AB1003" i="5"/>
  <c r="AB1013" i="5" s="1"/>
  <c r="AA1003" i="5"/>
  <c r="AA1013" i="5" s="1"/>
  <c r="Z1003" i="5"/>
  <c r="Z1013" i="5" s="1"/>
  <c r="Y1003" i="5"/>
  <c r="Y1013" i="5" s="1"/>
  <c r="X1003" i="5"/>
  <c r="X1013" i="5" s="1"/>
  <c r="W1003" i="5"/>
  <c r="W1013" i="5" s="1"/>
  <c r="V1003" i="5"/>
  <c r="V1013" i="5" s="1"/>
  <c r="U1003" i="5"/>
  <c r="U1013" i="5" s="1"/>
  <c r="T1003" i="5"/>
  <c r="T1013" i="5" s="1"/>
  <c r="S1003" i="5"/>
  <c r="S1013" i="5" s="1"/>
  <c r="R1003" i="5"/>
  <c r="R1013" i="5" s="1"/>
  <c r="Q1003" i="5"/>
  <c r="Q1013" i="5" s="1"/>
  <c r="P1003" i="5"/>
  <c r="P1013" i="5" s="1"/>
  <c r="O1003" i="5"/>
  <c r="O1013" i="5" s="1"/>
  <c r="N1003" i="5"/>
  <c r="N1013" i="5" s="1"/>
  <c r="M1003" i="5"/>
  <c r="M1013" i="5" s="1"/>
  <c r="L1003" i="5"/>
  <c r="L1013" i="5" s="1"/>
  <c r="K1003" i="5"/>
  <c r="K1013" i="5" s="1"/>
  <c r="J1003" i="5"/>
  <c r="J1013" i="5" s="1"/>
  <c r="I1003" i="5"/>
  <c r="I1013" i="5" s="1"/>
  <c r="H1003" i="5"/>
  <c r="H1013" i="5" s="1"/>
  <c r="G1003" i="5"/>
  <c r="G1013" i="5" s="1"/>
  <c r="F1003" i="5"/>
  <c r="F1013" i="5" s="1"/>
  <c r="AG1002" i="5"/>
  <c r="AG1001" i="5"/>
  <c r="AG1000" i="5"/>
  <c r="AG999" i="5"/>
  <c r="B999" i="5"/>
  <c r="B1000" i="5" s="1"/>
  <c r="AH998" i="5"/>
  <c r="AG998" i="5"/>
  <c r="AG996" i="5"/>
  <c r="AF996" i="5"/>
  <c r="AG995" i="5"/>
  <c r="AF995" i="5"/>
  <c r="AG994" i="5"/>
  <c r="AF994" i="5"/>
  <c r="AG993" i="5"/>
  <c r="AF993" i="5"/>
  <c r="AG992" i="5"/>
  <c r="AF992" i="5"/>
  <c r="AG991" i="5"/>
  <c r="AF991" i="5"/>
  <c r="AG990" i="5"/>
  <c r="AF990" i="5"/>
  <c r="AG989" i="5"/>
  <c r="AF989" i="5"/>
  <c r="AG988" i="5"/>
  <c r="AF988" i="5"/>
  <c r="AD987" i="5"/>
  <c r="AD997" i="5" s="1"/>
  <c r="AC987" i="5"/>
  <c r="AC997" i="5" s="1"/>
  <c r="AB987" i="5"/>
  <c r="AB997" i="5" s="1"/>
  <c r="AA987" i="5"/>
  <c r="AA997" i="5" s="1"/>
  <c r="Z987" i="5"/>
  <c r="Z997" i="5" s="1"/>
  <c r="Y987" i="5"/>
  <c r="Y997" i="5" s="1"/>
  <c r="X987" i="5"/>
  <c r="X997" i="5" s="1"/>
  <c r="W987" i="5"/>
  <c r="W997" i="5" s="1"/>
  <c r="V987" i="5"/>
  <c r="V997" i="5" s="1"/>
  <c r="U987" i="5"/>
  <c r="U997" i="5" s="1"/>
  <c r="T987" i="5"/>
  <c r="T997" i="5" s="1"/>
  <c r="S987" i="5"/>
  <c r="S997" i="5" s="1"/>
  <c r="R987" i="5"/>
  <c r="R997" i="5" s="1"/>
  <c r="Q987" i="5"/>
  <c r="Q997" i="5" s="1"/>
  <c r="P987" i="5"/>
  <c r="P997" i="5" s="1"/>
  <c r="O987" i="5"/>
  <c r="O997" i="5" s="1"/>
  <c r="N987" i="5"/>
  <c r="N997" i="5" s="1"/>
  <c r="M987" i="5"/>
  <c r="M997" i="5" s="1"/>
  <c r="L987" i="5"/>
  <c r="L997" i="5" s="1"/>
  <c r="K987" i="5"/>
  <c r="K997" i="5" s="1"/>
  <c r="J987" i="5"/>
  <c r="J997" i="5" s="1"/>
  <c r="I987" i="5"/>
  <c r="I997" i="5" s="1"/>
  <c r="H987" i="5"/>
  <c r="H997" i="5" s="1"/>
  <c r="G987" i="5"/>
  <c r="G997" i="5" s="1"/>
  <c r="F987" i="5"/>
  <c r="F997" i="5" s="1"/>
  <c r="AG986" i="5"/>
  <c r="AG985" i="5"/>
  <c r="AG984" i="5"/>
  <c r="AG983" i="5"/>
  <c r="B983" i="5"/>
  <c r="AH982" i="5"/>
  <c r="AG982" i="5"/>
  <c r="AG980" i="5"/>
  <c r="AF980" i="5"/>
  <c r="AG979" i="5"/>
  <c r="AF979" i="5"/>
  <c r="AG978" i="5"/>
  <c r="AF978" i="5"/>
  <c r="AG977" i="5"/>
  <c r="AF977" i="5"/>
  <c r="AG976" i="5"/>
  <c r="AF976" i="5"/>
  <c r="AG975" i="5"/>
  <c r="AF975" i="5"/>
  <c r="AG974" i="5"/>
  <c r="AF974" i="5"/>
  <c r="AG973" i="5"/>
  <c r="AF973" i="5"/>
  <c r="AG972" i="5"/>
  <c r="AF972" i="5"/>
  <c r="AD971" i="5"/>
  <c r="AD981" i="5" s="1"/>
  <c r="AC971" i="5"/>
  <c r="AC981" i="5" s="1"/>
  <c r="AB971" i="5"/>
  <c r="AB981" i="5" s="1"/>
  <c r="AA971" i="5"/>
  <c r="AA981" i="5" s="1"/>
  <c r="Z971" i="5"/>
  <c r="Z981" i="5" s="1"/>
  <c r="Y971" i="5"/>
  <c r="Y981" i="5" s="1"/>
  <c r="X971" i="5"/>
  <c r="X981" i="5" s="1"/>
  <c r="W971" i="5"/>
  <c r="W981" i="5" s="1"/>
  <c r="V971" i="5"/>
  <c r="V981" i="5" s="1"/>
  <c r="U971" i="5"/>
  <c r="U981" i="5" s="1"/>
  <c r="T971" i="5"/>
  <c r="T981" i="5" s="1"/>
  <c r="S971" i="5"/>
  <c r="S981" i="5" s="1"/>
  <c r="R971" i="5"/>
  <c r="R981" i="5" s="1"/>
  <c r="Q971" i="5"/>
  <c r="Q981" i="5" s="1"/>
  <c r="P971" i="5"/>
  <c r="P981" i="5" s="1"/>
  <c r="O971" i="5"/>
  <c r="O981" i="5" s="1"/>
  <c r="N971" i="5"/>
  <c r="N981" i="5" s="1"/>
  <c r="M971" i="5"/>
  <c r="M981" i="5" s="1"/>
  <c r="L971" i="5"/>
  <c r="L981" i="5" s="1"/>
  <c r="K971" i="5"/>
  <c r="K981" i="5" s="1"/>
  <c r="J971" i="5"/>
  <c r="J981" i="5" s="1"/>
  <c r="I971" i="5"/>
  <c r="I981" i="5" s="1"/>
  <c r="H971" i="5"/>
  <c r="H981" i="5" s="1"/>
  <c r="G971" i="5"/>
  <c r="F971" i="5"/>
  <c r="F981" i="5" s="1"/>
  <c r="AG970" i="5"/>
  <c r="AG969" i="5"/>
  <c r="AG968" i="5"/>
  <c r="AG967" i="5"/>
  <c r="B967" i="5"/>
  <c r="AH966" i="5"/>
  <c r="AG966" i="5"/>
  <c r="AG964" i="5"/>
  <c r="AF964" i="5"/>
  <c r="AG963" i="5"/>
  <c r="AF963" i="5"/>
  <c r="AG962" i="5"/>
  <c r="AF962" i="5"/>
  <c r="AG961" i="5"/>
  <c r="AF961" i="5"/>
  <c r="AG960" i="5"/>
  <c r="AF960" i="5"/>
  <c r="AG959" i="5"/>
  <c r="AF959" i="5"/>
  <c r="AG958" i="5"/>
  <c r="AF958" i="5"/>
  <c r="AG957" i="5"/>
  <c r="AF957" i="5"/>
  <c r="AG956" i="5"/>
  <c r="AF956" i="5"/>
  <c r="AD955" i="5"/>
  <c r="AD965" i="5" s="1"/>
  <c r="AC955" i="5"/>
  <c r="AC965" i="5" s="1"/>
  <c r="AB955" i="5"/>
  <c r="AB965" i="5" s="1"/>
  <c r="AA955" i="5"/>
  <c r="AA965" i="5" s="1"/>
  <c r="Z955" i="5"/>
  <c r="Z965" i="5" s="1"/>
  <c r="Y955" i="5"/>
  <c r="Y965" i="5" s="1"/>
  <c r="X955" i="5"/>
  <c r="X965" i="5" s="1"/>
  <c r="W955" i="5"/>
  <c r="W965" i="5" s="1"/>
  <c r="V955" i="5"/>
  <c r="V965" i="5" s="1"/>
  <c r="U955" i="5"/>
  <c r="U965" i="5" s="1"/>
  <c r="T955" i="5"/>
  <c r="T965" i="5" s="1"/>
  <c r="S955" i="5"/>
  <c r="S965" i="5" s="1"/>
  <c r="R955" i="5"/>
  <c r="R965" i="5" s="1"/>
  <c r="Q955" i="5"/>
  <c r="Q965" i="5" s="1"/>
  <c r="P955" i="5"/>
  <c r="P965" i="5" s="1"/>
  <c r="O955" i="5"/>
  <c r="O965" i="5" s="1"/>
  <c r="N955" i="5"/>
  <c r="N965" i="5" s="1"/>
  <c r="M955" i="5"/>
  <c r="M965" i="5" s="1"/>
  <c r="L955" i="5"/>
  <c r="L965" i="5" s="1"/>
  <c r="K955" i="5"/>
  <c r="K965" i="5" s="1"/>
  <c r="J955" i="5"/>
  <c r="J965" i="5" s="1"/>
  <c r="I955" i="5"/>
  <c r="I965" i="5" s="1"/>
  <c r="H955" i="5"/>
  <c r="H965" i="5" s="1"/>
  <c r="G955" i="5"/>
  <c r="F955" i="5"/>
  <c r="F965" i="5" s="1"/>
  <c r="AG954" i="5"/>
  <c r="AG953" i="5"/>
  <c r="AG952" i="5"/>
  <c r="AG951" i="5"/>
  <c r="B951" i="5"/>
  <c r="B952" i="5" s="1"/>
  <c r="AH950" i="5"/>
  <c r="AG950" i="5"/>
  <c r="AG948" i="5"/>
  <c r="AF948" i="5"/>
  <c r="AG947" i="5"/>
  <c r="AF947" i="5"/>
  <c r="AG946" i="5"/>
  <c r="AF946" i="5"/>
  <c r="AG945" i="5"/>
  <c r="AF945" i="5"/>
  <c r="AG944" i="5"/>
  <c r="AF944" i="5"/>
  <c r="AG943" i="5"/>
  <c r="AF943" i="5"/>
  <c r="AG942" i="5"/>
  <c r="AF942" i="5"/>
  <c r="AG941" i="5"/>
  <c r="AF941" i="5"/>
  <c r="AG940" i="5"/>
  <c r="AF940" i="5"/>
  <c r="AD939" i="5"/>
  <c r="AD949" i="5" s="1"/>
  <c r="AC939" i="5"/>
  <c r="AC949" i="5" s="1"/>
  <c r="AB939" i="5"/>
  <c r="AB949" i="5" s="1"/>
  <c r="AA939" i="5"/>
  <c r="AA949" i="5" s="1"/>
  <c r="Z939" i="5"/>
  <c r="Z949" i="5" s="1"/>
  <c r="Y939" i="5"/>
  <c r="Y949" i="5" s="1"/>
  <c r="X939" i="5"/>
  <c r="X949" i="5" s="1"/>
  <c r="W939" i="5"/>
  <c r="W949" i="5" s="1"/>
  <c r="V939" i="5"/>
  <c r="V949" i="5" s="1"/>
  <c r="U939" i="5"/>
  <c r="U949" i="5" s="1"/>
  <c r="T939" i="5"/>
  <c r="T949" i="5" s="1"/>
  <c r="S939" i="5"/>
  <c r="S949" i="5" s="1"/>
  <c r="R939" i="5"/>
  <c r="R949" i="5" s="1"/>
  <c r="Q939" i="5"/>
  <c r="Q949" i="5" s="1"/>
  <c r="P939" i="5"/>
  <c r="P949" i="5" s="1"/>
  <c r="O939" i="5"/>
  <c r="O949" i="5" s="1"/>
  <c r="N939" i="5"/>
  <c r="N949" i="5" s="1"/>
  <c r="M939" i="5"/>
  <c r="M949" i="5" s="1"/>
  <c r="L939" i="5"/>
  <c r="L949" i="5" s="1"/>
  <c r="K939" i="5"/>
  <c r="K949" i="5" s="1"/>
  <c r="J939" i="5"/>
  <c r="J949" i="5" s="1"/>
  <c r="I939" i="5"/>
  <c r="I949" i="5" s="1"/>
  <c r="H939" i="5"/>
  <c r="H949" i="5" s="1"/>
  <c r="G939" i="5"/>
  <c r="F939" i="5"/>
  <c r="F949" i="5" s="1"/>
  <c r="AG938" i="5"/>
  <c r="AG937" i="5"/>
  <c r="AG936" i="5"/>
  <c r="AG935" i="5"/>
  <c r="B935" i="5"/>
  <c r="B936" i="5" s="1"/>
  <c r="AH934" i="5"/>
  <c r="AG934" i="5"/>
  <c r="AG932" i="5"/>
  <c r="AF932" i="5"/>
  <c r="AG931" i="5"/>
  <c r="AF931" i="5"/>
  <c r="AG930" i="5"/>
  <c r="AF930" i="5"/>
  <c r="AG929" i="5"/>
  <c r="AF929" i="5"/>
  <c r="AG928" i="5"/>
  <c r="AF928" i="5"/>
  <c r="AG927" i="5"/>
  <c r="AF927" i="5"/>
  <c r="AG926" i="5"/>
  <c r="AF926" i="5"/>
  <c r="AG925" i="5"/>
  <c r="AF925" i="5"/>
  <c r="AG924" i="5"/>
  <c r="AF924" i="5"/>
  <c r="AD923" i="5"/>
  <c r="AD933" i="5" s="1"/>
  <c r="AC923" i="5"/>
  <c r="AC933" i="5" s="1"/>
  <c r="AB923" i="5"/>
  <c r="AB933" i="5" s="1"/>
  <c r="AA923" i="5"/>
  <c r="AA933" i="5" s="1"/>
  <c r="Z923" i="5"/>
  <c r="Z933" i="5" s="1"/>
  <c r="Y923" i="5"/>
  <c r="Y933" i="5" s="1"/>
  <c r="X923" i="5"/>
  <c r="X933" i="5" s="1"/>
  <c r="W923" i="5"/>
  <c r="W933" i="5" s="1"/>
  <c r="V923" i="5"/>
  <c r="V933" i="5" s="1"/>
  <c r="U923" i="5"/>
  <c r="U933" i="5" s="1"/>
  <c r="T923" i="5"/>
  <c r="T933" i="5" s="1"/>
  <c r="S923" i="5"/>
  <c r="S933" i="5" s="1"/>
  <c r="R923" i="5"/>
  <c r="R933" i="5" s="1"/>
  <c r="Q923" i="5"/>
  <c r="Q933" i="5" s="1"/>
  <c r="P923" i="5"/>
  <c r="P933" i="5" s="1"/>
  <c r="O923" i="5"/>
  <c r="O933" i="5" s="1"/>
  <c r="N923" i="5"/>
  <c r="N933" i="5" s="1"/>
  <c r="M923" i="5"/>
  <c r="M933" i="5" s="1"/>
  <c r="L923" i="5"/>
  <c r="L933" i="5" s="1"/>
  <c r="K923" i="5"/>
  <c r="K933" i="5" s="1"/>
  <c r="J923" i="5"/>
  <c r="J933" i="5" s="1"/>
  <c r="I923" i="5"/>
  <c r="I933" i="5" s="1"/>
  <c r="H923" i="5"/>
  <c r="H933" i="5" s="1"/>
  <c r="G923" i="5"/>
  <c r="G933" i="5" s="1"/>
  <c r="F923" i="5"/>
  <c r="F933" i="5" s="1"/>
  <c r="AG922" i="5"/>
  <c r="AG921" i="5"/>
  <c r="AG920" i="5"/>
  <c r="AG919" i="5"/>
  <c r="B919" i="5"/>
  <c r="B920" i="5" s="1"/>
  <c r="AH918" i="5"/>
  <c r="AG918" i="5"/>
  <c r="AG916" i="5"/>
  <c r="AF916" i="5"/>
  <c r="AG915" i="5"/>
  <c r="AF915" i="5"/>
  <c r="AG914" i="5"/>
  <c r="AF914" i="5"/>
  <c r="AG913" i="5"/>
  <c r="AF913" i="5"/>
  <c r="AG912" i="5"/>
  <c r="AF912" i="5"/>
  <c r="AG911" i="5"/>
  <c r="AF911" i="5"/>
  <c r="AG910" i="5"/>
  <c r="AF910" i="5"/>
  <c r="AG909" i="5"/>
  <c r="AF909" i="5"/>
  <c r="AG908" i="5"/>
  <c r="AF908" i="5"/>
  <c r="AD907" i="5"/>
  <c r="AD917" i="5" s="1"/>
  <c r="AC907" i="5"/>
  <c r="AC917" i="5" s="1"/>
  <c r="AB907" i="5"/>
  <c r="AB917" i="5" s="1"/>
  <c r="AA907" i="5"/>
  <c r="AA917" i="5" s="1"/>
  <c r="Z907" i="5"/>
  <c r="Z917" i="5" s="1"/>
  <c r="Y907" i="5"/>
  <c r="Y917" i="5" s="1"/>
  <c r="X907" i="5"/>
  <c r="X917" i="5" s="1"/>
  <c r="W907" i="5"/>
  <c r="W917" i="5" s="1"/>
  <c r="V907" i="5"/>
  <c r="V917" i="5" s="1"/>
  <c r="U907" i="5"/>
  <c r="U917" i="5" s="1"/>
  <c r="T907" i="5"/>
  <c r="T917" i="5" s="1"/>
  <c r="S907" i="5"/>
  <c r="S917" i="5" s="1"/>
  <c r="R907" i="5"/>
  <c r="R917" i="5" s="1"/>
  <c r="Q907" i="5"/>
  <c r="Q917" i="5" s="1"/>
  <c r="P907" i="5"/>
  <c r="P917" i="5" s="1"/>
  <c r="O907" i="5"/>
  <c r="O917" i="5" s="1"/>
  <c r="N907" i="5"/>
  <c r="N917" i="5" s="1"/>
  <c r="M907" i="5"/>
  <c r="M917" i="5" s="1"/>
  <c r="L907" i="5"/>
  <c r="L917" i="5" s="1"/>
  <c r="K907" i="5"/>
  <c r="K917" i="5" s="1"/>
  <c r="J907" i="5"/>
  <c r="J917" i="5" s="1"/>
  <c r="I907" i="5"/>
  <c r="I917" i="5" s="1"/>
  <c r="H907" i="5"/>
  <c r="H917" i="5" s="1"/>
  <c r="G907" i="5"/>
  <c r="F907" i="5"/>
  <c r="F917" i="5" s="1"/>
  <c r="AG906" i="5"/>
  <c r="AG905" i="5"/>
  <c r="AG904" i="5"/>
  <c r="AG903" i="5"/>
  <c r="B903" i="5"/>
  <c r="B904" i="5" s="1"/>
  <c r="AH902" i="5"/>
  <c r="AG902" i="5"/>
  <c r="AG900" i="5"/>
  <c r="AF900" i="5"/>
  <c r="AG899" i="5"/>
  <c r="AF899" i="5"/>
  <c r="AG898" i="5"/>
  <c r="AF898" i="5"/>
  <c r="AG897" i="5"/>
  <c r="AF897" i="5"/>
  <c r="AG896" i="5"/>
  <c r="AF896" i="5"/>
  <c r="AG895" i="5"/>
  <c r="AF895" i="5"/>
  <c r="AG894" i="5"/>
  <c r="AF894" i="5"/>
  <c r="AG893" i="5"/>
  <c r="AF893" i="5"/>
  <c r="AG892" i="5"/>
  <c r="AF892" i="5"/>
  <c r="AD891" i="5"/>
  <c r="AD901" i="5" s="1"/>
  <c r="AC891" i="5"/>
  <c r="AC901" i="5" s="1"/>
  <c r="AB891" i="5"/>
  <c r="AB901" i="5" s="1"/>
  <c r="AA891" i="5"/>
  <c r="AA901" i="5" s="1"/>
  <c r="Z891" i="5"/>
  <c r="Z901" i="5" s="1"/>
  <c r="Y891" i="5"/>
  <c r="Y901" i="5" s="1"/>
  <c r="X891" i="5"/>
  <c r="X901" i="5" s="1"/>
  <c r="W891" i="5"/>
  <c r="W901" i="5" s="1"/>
  <c r="V891" i="5"/>
  <c r="V901" i="5" s="1"/>
  <c r="U891" i="5"/>
  <c r="U901" i="5" s="1"/>
  <c r="T891" i="5"/>
  <c r="T901" i="5" s="1"/>
  <c r="S891" i="5"/>
  <c r="S901" i="5" s="1"/>
  <c r="R891" i="5"/>
  <c r="R901" i="5" s="1"/>
  <c r="Q891" i="5"/>
  <c r="Q901" i="5" s="1"/>
  <c r="P891" i="5"/>
  <c r="P901" i="5" s="1"/>
  <c r="O891" i="5"/>
  <c r="O901" i="5" s="1"/>
  <c r="N891" i="5"/>
  <c r="N901" i="5" s="1"/>
  <c r="M891" i="5"/>
  <c r="M901" i="5" s="1"/>
  <c r="L891" i="5"/>
  <c r="L901" i="5" s="1"/>
  <c r="K891" i="5"/>
  <c r="K901" i="5" s="1"/>
  <c r="J891" i="5"/>
  <c r="J901" i="5" s="1"/>
  <c r="I891" i="5"/>
  <c r="I901" i="5" s="1"/>
  <c r="H891" i="5"/>
  <c r="H901" i="5" s="1"/>
  <c r="G891" i="5"/>
  <c r="F891" i="5"/>
  <c r="F901" i="5" s="1"/>
  <c r="AG890" i="5"/>
  <c r="AG889" i="5"/>
  <c r="AG888" i="5"/>
  <c r="AG887" i="5"/>
  <c r="B887" i="5"/>
  <c r="AH887" i="5" s="1"/>
  <c r="AH886" i="5"/>
  <c r="AG886" i="5"/>
  <c r="AG884" i="5"/>
  <c r="AF884" i="5"/>
  <c r="AG883" i="5"/>
  <c r="AF883" i="5"/>
  <c r="AG882" i="5"/>
  <c r="AF882" i="5"/>
  <c r="AG881" i="5"/>
  <c r="AF881" i="5"/>
  <c r="AG880" i="5"/>
  <c r="AF880" i="5"/>
  <c r="AG879" i="5"/>
  <c r="AF879" i="5"/>
  <c r="AG878" i="5"/>
  <c r="AF878" i="5"/>
  <c r="AG877" i="5"/>
  <c r="AF877" i="5"/>
  <c r="AG876" i="5"/>
  <c r="AF876" i="5"/>
  <c r="AD875" i="5"/>
  <c r="AD885" i="5" s="1"/>
  <c r="AC875" i="5"/>
  <c r="AC885" i="5" s="1"/>
  <c r="AB875" i="5"/>
  <c r="AB885" i="5" s="1"/>
  <c r="AA875" i="5"/>
  <c r="AA885" i="5" s="1"/>
  <c r="Z875" i="5"/>
  <c r="Z885" i="5" s="1"/>
  <c r="Y875" i="5"/>
  <c r="Y885" i="5" s="1"/>
  <c r="X875" i="5"/>
  <c r="X885" i="5" s="1"/>
  <c r="W875" i="5"/>
  <c r="W885" i="5" s="1"/>
  <c r="V875" i="5"/>
  <c r="V885" i="5" s="1"/>
  <c r="U875" i="5"/>
  <c r="U885" i="5" s="1"/>
  <c r="T875" i="5"/>
  <c r="T885" i="5" s="1"/>
  <c r="S875" i="5"/>
  <c r="S885" i="5" s="1"/>
  <c r="R875" i="5"/>
  <c r="R885" i="5" s="1"/>
  <c r="Q875" i="5"/>
  <c r="Q885" i="5" s="1"/>
  <c r="P875" i="5"/>
  <c r="P885" i="5" s="1"/>
  <c r="O875" i="5"/>
  <c r="O885" i="5" s="1"/>
  <c r="N875" i="5"/>
  <c r="N885" i="5" s="1"/>
  <c r="M875" i="5"/>
  <c r="M885" i="5" s="1"/>
  <c r="L875" i="5"/>
  <c r="L885" i="5" s="1"/>
  <c r="K875" i="5"/>
  <c r="K885" i="5" s="1"/>
  <c r="J875" i="5"/>
  <c r="J885" i="5" s="1"/>
  <c r="I875" i="5"/>
  <c r="I885" i="5" s="1"/>
  <c r="H875" i="5"/>
  <c r="H885" i="5" s="1"/>
  <c r="G875" i="5"/>
  <c r="G885" i="5" s="1"/>
  <c r="F875" i="5"/>
  <c r="F885" i="5" s="1"/>
  <c r="AG874" i="5"/>
  <c r="AG873" i="5"/>
  <c r="AG872" i="5"/>
  <c r="AG871" i="5"/>
  <c r="B871" i="5"/>
  <c r="AH870" i="5"/>
  <c r="AG870" i="5"/>
  <c r="AG868" i="5"/>
  <c r="AF868" i="5"/>
  <c r="AG867" i="5"/>
  <c r="AF867" i="5"/>
  <c r="AG866" i="5"/>
  <c r="AF866" i="5"/>
  <c r="AG865" i="5"/>
  <c r="AF865" i="5"/>
  <c r="AG864" i="5"/>
  <c r="AF864" i="5"/>
  <c r="AG863" i="5"/>
  <c r="AF863" i="5"/>
  <c r="AG862" i="5"/>
  <c r="AF862" i="5"/>
  <c r="AG861" i="5"/>
  <c r="AF861" i="5"/>
  <c r="AG860" i="5"/>
  <c r="AF860" i="5"/>
  <c r="AD859" i="5"/>
  <c r="AD869" i="5" s="1"/>
  <c r="AC859" i="5"/>
  <c r="AC869" i="5" s="1"/>
  <c r="AB859" i="5"/>
  <c r="AB869" i="5" s="1"/>
  <c r="AA859" i="5"/>
  <c r="AA869" i="5" s="1"/>
  <c r="Z859" i="5"/>
  <c r="Z869" i="5" s="1"/>
  <c r="Y859" i="5"/>
  <c r="Y869" i="5" s="1"/>
  <c r="X859" i="5"/>
  <c r="X869" i="5" s="1"/>
  <c r="W859" i="5"/>
  <c r="W869" i="5" s="1"/>
  <c r="V859" i="5"/>
  <c r="V869" i="5" s="1"/>
  <c r="U859" i="5"/>
  <c r="U869" i="5" s="1"/>
  <c r="T859" i="5"/>
  <c r="T869" i="5" s="1"/>
  <c r="S859" i="5"/>
  <c r="S869" i="5" s="1"/>
  <c r="R859" i="5"/>
  <c r="R869" i="5" s="1"/>
  <c r="Q859" i="5"/>
  <c r="Q869" i="5" s="1"/>
  <c r="P859" i="5"/>
  <c r="P869" i="5" s="1"/>
  <c r="O859" i="5"/>
  <c r="O869" i="5" s="1"/>
  <c r="N859" i="5"/>
  <c r="N869" i="5" s="1"/>
  <c r="M859" i="5"/>
  <c r="M869" i="5" s="1"/>
  <c r="L859" i="5"/>
  <c r="L869" i="5" s="1"/>
  <c r="K859" i="5"/>
  <c r="K869" i="5" s="1"/>
  <c r="J859" i="5"/>
  <c r="J869" i="5" s="1"/>
  <c r="I859" i="5"/>
  <c r="I869" i="5" s="1"/>
  <c r="H859" i="5"/>
  <c r="H869" i="5" s="1"/>
  <c r="G859" i="5"/>
  <c r="F859" i="5"/>
  <c r="F869" i="5" s="1"/>
  <c r="AG858" i="5"/>
  <c r="AG857" i="5"/>
  <c r="AG856" i="5"/>
  <c r="AG855" i="5"/>
  <c r="B855" i="5"/>
  <c r="AH854" i="5"/>
  <c r="AG854" i="5"/>
  <c r="AG852" i="5"/>
  <c r="AF852" i="5"/>
  <c r="AG851" i="5"/>
  <c r="AF851" i="5"/>
  <c r="AG850" i="5"/>
  <c r="AF850" i="5"/>
  <c r="AG849" i="5"/>
  <c r="AF849" i="5"/>
  <c r="AG848" i="5"/>
  <c r="AF848" i="5"/>
  <c r="AG847" i="5"/>
  <c r="AF847" i="5"/>
  <c r="AG846" i="5"/>
  <c r="AF846" i="5"/>
  <c r="AG845" i="5"/>
  <c r="AF845" i="5"/>
  <c r="AG844" i="5"/>
  <c r="AF844" i="5"/>
  <c r="AD843" i="5"/>
  <c r="AD853" i="5" s="1"/>
  <c r="AC843" i="5"/>
  <c r="AC853" i="5" s="1"/>
  <c r="AB843" i="5"/>
  <c r="AB853" i="5" s="1"/>
  <c r="AA843" i="5"/>
  <c r="AA853" i="5" s="1"/>
  <c r="Z843" i="5"/>
  <c r="Z853" i="5" s="1"/>
  <c r="Y843" i="5"/>
  <c r="Y853" i="5" s="1"/>
  <c r="X843" i="5"/>
  <c r="X853" i="5" s="1"/>
  <c r="W843" i="5"/>
  <c r="W853" i="5" s="1"/>
  <c r="V843" i="5"/>
  <c r="V853" i="5" s="1"/>
  <c r="U843" i="5"/>
  <c r="U853" i="5" s="1"/>
  <c r="T843" i="5"/>
  <c r="T853" i="5" s="1"/>
  <c r="S843" i="5"/>
  <c r="S853" i="5" s="1"/>
  <c r="R843" i="5"/>
  <c r="R853" i="5" s="1"/>
  <c r="Q843" i="5"/>
  <c r="Q853" i="5" s="1"/>
  <c r="P843" i="5"/>
  <c r="P853" i="5" s="1"/>
  <c r="O843" i="5"/>
  <c r="O853" i="5" s="1"/>
  <c r="N843" i="5"/>
  <c r="N853" i="5" s="1"/>
  <c r="M843" i="5"/>
  <c r="M853" i="5" s="1"/>
  <c r="L843" i="5"/>
  <c r="L853" i="5" s="1"/>
  <c r="K843" i="5"/>
  <c r="K853" i="5" s="1"/>
  <c r="J843" i="5"/>
  <c r="J853" i="5" s="1"/>
  <c r="I843" i="5"/>
  <c r="I853" i="5" s="1"/>
  <c r="H843" i="5"/>
  <c r="H853" i="5" s="1"/>
  <c r="G843" i="5"/>
  <c r="G853" i="5" s="1"/>
  <c r="F843" i="5"/>
  <c r="F853" i="5" s="1"/>
  <c r="AG842" i="5"/>
  <c r="AG841" i="5"/>
  <c r="AG840" i="5"/>
  <c r="AG839" i="5"/>
  <c r="B839" i="5"/>
  <c r="AH839" i="5" s="1"/>
  <c r="AH838" i="5"/>
  <c r="AG838" i="5"/>
  <c r="AG836" i="5"/>
  <c r="AF836" i="5"/>
  <c r="AG835" i="5"/>
  <c r="AF835" i="5"/>
  <c r="AG834" i="5"/>
  <c r="AF834" i="5"/>
  <c r="AG833" i="5"/>
  <c r="AF833" i="5"/>
  <c r="AG832" i="5"/>
  <c r="AF832" i="5"/>
  <c r="AG831" i="5"/>
  <c r="AF831" i="5"/>
  <c r="AG830" i="5"/>
  <c r="AF830" i="5"/>
  <c r="AG829" i="5"/>
  <c r="AF829" i="5"/>
  <c r="AG828" i="5"/>
  <c r="AF828" i="5"/>
  <c r="AD827" i="5"/>
  <c r="AD837" i="5" s="1"/>
  <c r="AC827" i="5"/>
  <c r="AC837" i="5" s="1"/>
  <c r="AB827" i="5"/>
  <c r="AB837" i="5" s="1"/>
  <c r="AA827" i="5"/>
  <c r="AA837" i="5" s="1"/>
  <c r="Z827" i="5"/>
  <c r="Z837" i="5" s="1"/>
  <c r="Y827" i="5"/>
  <c r="Y837" i="5" s="1"/>
  <c r="X827" i="5"/>
  <c r="X837" i="5" s="1"/>
  <c r="W827" i="5"/>
  <c r="W837" i="5" s="1"/>
  <c r="V827" i="5"/>
  <c r="V837" i="5" s="1"/>
  <c r="U827" i="5"/>
  <c r="U837" i="5" s="1"/>
  <c r="T827" i="5"/>
  <c r="T837" i="5" s="1"/>
  <c r="S827" i="5"/>
  <c r="S837" i="5" s="1"/>
  <c r="R827" i="5"/>
  <c r="R837" i="5" s="1"/>
  <c r="Q827" i="5"/>
  <c r="Q837" i="5" s="1"/>
  <c r="P827" i="5"/>
  <c r="P837" i="5" s="1"/>
  <c r="O827" i="5"/>
  <c r="O837" i="5" s="1"/>
  <c r="N827" i="5"/>
  <c r="N837" i="5" s="1"/>
  <c r="M827" i="5"/>
  <c r="M837" i="5" s="1"/>
  <c r="L827" i="5"/>
  <c r="L837" i="5" s="1"/>
  <c r="K827" i="5"/>
  <c r="K837" i="5" s="1"/>
  <c r="J827" i="5"/>
  <c r="J837" i="5" s="1"/>
  <c r="I827" i="5"/>
  <c r="I837" i="5" s="1"/>
  <c r="H827" i="5"/>
  <c r="H837" i="5" s="1"/>
  <c r="G827" i="5"/>
  <c r="G837" i="5" s="1"/>
  <c r="F827" i="5"/>
  <c r="F837" i="5" s="1"/>
  <c r="AG826" i="5"/>
  <c r="AG825" i="5"/>
  <c r="AG824" i="5"/>
  <c r="AG823" i="5"/>
  <c r="B823" i="5"/>
  <c r="AH823" i="5" s="1"/>
  <c r="AH822" i="5"/>
  <c r="AG822" i="5"/>
  <c r="AG820" i="5"/>
  <c r="AF820" i="5"/>
  <c r="AG819" i="5"/>
  <c r="AF819" i="5"/>
  <c r="AG818" i="5"/>
  <c r="AF818" i="5"/>
  <c r="AG817" i="5"/>
  <c r="AF817" i="5"/>
  <c r="AG816" i="5"/>
  <c r="AF816" i="5"/>
  <c r="AG815" i="5"/>
  <c r="AF815" i="5"/>
  <c r="AG814" i="5"/>
  <c r="AF814" i="5"/>
  <c r="AG813" i="5"/>
  <c r="AF813" i="5"/>
  <c r="AG812" i="5"/>
  <c r="AF812" i="5"/>
  <c r="AD811" i="5"/>
  <c r="AD821" i="5" s="1"/>
  <c r="AC811" i="5"/>
  <c r="AC821" i="5" s="1"/>
  <c r="AB811" i="5"/>
  <c r="AB821" i="5" s="1"/>
  <c r="AA811" i="5"/>
  <c r="AA821" i="5" s="1"/>
  <c r="Z811" i="5"/>
  <c r="Z821" i="5" s="1"/>
  <c r="Y811" i="5"/>
  <c r="Y821" i="5" s="1"/>
  <c r="X811" i="5"/>
  <c r="X821" i="5" s="1"/>
  <c r="W811" i="5"/>
  <c r="W821" i="5" s="1"/>
  <c r="V811" i="5"/>
  <c r="V821" i="5" s="1"/>
  <c r="U811" i="5"/>
  <c r="U821" i="5" s="1"/>
  <c r="T811" i="5"/>
  <c r="T821" i="5" s="1"/>
  <c r="S811" i="5"/>
  <c r="S821" i="5" s="1"/>
  <c r="R811" i="5"/>
  <c r="R821" i="5" s="1"/>
  <c r="Q811" i="5"/>
  <c r="Q821" i="5" s="1"/>
  <c r="P811" i="5"/>
  <c r="P821" i="5" s="1"/>
  <c r="O811" i="5"/>
  <c r="O821" i="5" s="1"/>
  <c r="N811" i="5"/>
  <c r="N821" i="5" s="1"/>
  <c r="M811" i="5"/>
  <c r="M821" i="5" s="1"/>
  <c r="L811" i="5"/>
  <c r="L821" i="5" s="1"/>
  <c r="K811" i="5"/>
  <c r="K821" i="5" s="1"/>
  <c r="J811" i="5"/>
  <c r="J821" i="5" s="1"/>
  <c r="I811" i="5"/>
  <c r="I821" i="5" s="1"/>
  <c r="H811" i="5"/>
  <c r="H821" i="5" s="1"/>
  <c r="G811" i="5"/>
  <c r="F811" i="5"/>
  <c r="F821" i="5" s="1"/>
  <c r="AG810" i="5"/>
  <c r="AG809" i="5"/>
  <c r="AG808" i="5"/>
  <c r="AG807" i="5"/>
  <c r="B807" i="5"/>
  <c r="AH806" i="5"/>
  <c r="AG806" i="5"/>
  <c r="AF806" i="5"/>
  <c r="AG804" i="5"/>
  <c r="AF804" i="5"/>
  <c r="AG803" i="5"/>
  <c r="AF803" i="5"/>
  <c r="AG802" i="5"/>
  <c r="AF802" i="5"/>
  <c r="AG801" i="5"/>
  <c r="AF801" i="5"/>
  <c r="AG800" i="5"/>
  <c r="AF800" i="5"/>
  <c r="AG799" i="5"/>
  <c r="AF799" i="5"/>
  <c r="AG798" i="5"/>
  <c r="AF798" i="5"/>
  <c r="AG797" i="5"/>
  <c r="AF797" i="5"/>
  <c r="AG796" i="5"/>
  <c r="AF796" i="5"/>
  <c r="AD795" i="5"/>
  <c r="AD805" i="5" s="1"/>
  <c r="AC795" i="5"/>
  <c r="AC805" i="5" s="1"/>
  <c r="AB795" i="5"/>
  <c r="AB805" i="5" s="1"/>
  <c r="AA795" i="5"/>
  <c r="AA805" i="5" s="1"/>
  <c r="Z795" i="5"/>
  <c r="Z805" i="5" s="1"/>
  <c r="Y795" i="5"/>
  <c r="Y805" i="5" s="1"/>
  <c r="X795" i="5"/>
  <c r="X805" i="5" s="1"/>
  <c r="W795" i="5"/>
  <c r="W805" i="5" s="1"/>
  <c r="V795" i="5"/>
  <c r="V805" i="5" s="1"/>
  <c r="U795" i="5"/>
  <c r="U805" i="5" s="1"/>
  <c r="T795" i="5"/>
  <c r="T805" i="5" s="1"/>
  <c r="S795" i="5"/>
  <c r="S805" i="5" s="1"/>
  <c r="R795" i="5"/>
  <c r="R805" i="5" s="1"/>
  <c r="Q795" i="5"/>
  <c r="Q805" i="5" s="1"/>
  <c r="P795" i="5"/>
  <c r="P805" i="5" s="1"/>
  <c r="O795" i="5"/>
  <c r="O805" i="5" s="1"/>
  <c r="N795" i="5"/>
  <c r="N805" i="5" s="1"/>
  <c r="M795" i="5"/>
  <c r="M805" i="5" s="1"/>
  <c r="L795" i="5"/>
  <c r="L805" i="5" s="1"/>
  <c r="K795" i="5"/>
  <c r="K805" i="5" s="1"/>
  <c r="J795" i="5"/>
  <c r="J805" i="5" s="1"/>
  <c r="I795" i="5"/>
  <c r="I805" i="5" s="1"/>
  <c r="H795" i="5"/>
  <c r="H805" i="5" s="1"/>
  <c r="G795" i="5"/>
  <c r="F795" i="5"/>
  <c r="F805" i="5" s="1"/>
  <c r="AG794" i="5"/>
  <c r="AG793" i="5"/>
  <c r="AG792" i="5"/>
  <c r="AG791" i="5"/>
  <c r="B791" i="5"/>
  <c r="AH790" i="5"/>
  <c r="AG790" i="5"/>
  <c r="AG788" i="5"/>
  <c r="AF788" i="5"/>
  <c r="AG787" i="5"/>
  <c r="AF787" i="5"/>
  <c r="AG786" i="5"/>
  <c r="AF786" i="5"/>
  <c r="AG785" i="5"/>
  <c r="AF785" i="5"/>
  <c r="AG784" i="5"/>
  <c r="AF784" i="5"/>
  <c r="AG783" i="5"/>
  <c r="AF783" i="5"/>
  <c r="AG782" i="5"/>
  <c r="AF782" i="5"/>
  <c r="AG781" i="5"/>
  <c r="AF781" i="5"/>
  <c r="AG780" i="5"/>
  <c r="AF780" i="5"/>
  <c r="AD779" i="5"/>
  <c r="AD789" i="5" s="1"/>
  <c r="AC779" i="5"/>
  <c r="AC789" i="5" s="1"/>
  <c r="AB779" i="5"/>
  <c r="AB789" i="5" s="1"/>
  <c r="AA779" i="5"/>
  <c r="AA789" i="5" s="1"/>
  <c r="Z779" i="5"/>
  <c r="Z789" i="5" s="1"/>
  <c r="Y779" i="5"/>
  <c r="Y789" i="5" s="1"/>
  <c r="X779" i="5"/>
  <c r="X789" i="5" s="1"/>
  <c r="W779" i="5"/>
  <c r="W789" i="5" s="1"/>
  <c r="V779" i="5"/>
  <c r="V789" i="5" s="1"/>
  <c r="U779" i="5"/>
  <c r="U789" i="5" s="1"/>
  <c r="T779" i="5"/>
  <c r="T789" i="5" s="1"/>
  <c r="S779" i="5"/>
  <c r="S789" i="5" s="1"/>
  <c r="R779" i="5"/>
  <c r="R789" i="5" s="1"/>
  <c r="Q779" i="5"/>
  <c r="Q789" i="5" s="1"/>
  <c r="P779" i="5"/>
  <c r="P789" i="5" s="1"/>
  <c r="O779" i="5"/>
  <c r="O789" i="5" s="1"/>
  <c r="N779" i="5"/>
  <c r="N789" i="5" s="1"/>
  <c r="M779" i="5"/>
  <c r="M789" i="5" s="1"/>
  <c r="L779" i="5"/>
  <c r="L789" i="5" s="1"/>
  <c r="K779" i="5"/>
  <c r="K789" i="5" s="1"/>
  <c r="J779" i="5"/>
  <c r="J789" i="5" s="1"/>
  <c r="I779" i="5"/>
  <c r="I789" i="5" s="1"/>
  <c r="H779" i="5"/>
  <c r="H789" i="5" s="1"/>
  <c r="G779" i="5"/>
  <c r="F779" i="5"/>
  <c r="F789" i="5" s="1"/>
  <c r="AG778" i="5"/>
  <c r="AG777" i="5"/>
  <c r="AG776" i="5"/>
  <c r="AG775" i="5"/>
  <c r="B775" i="5"/>
  <c r="B776" i="5" s="1"/>
  <c r="AH774" i="5"/>
  <c r="AG774" i="5"/>
  <c r="AG772" i="5"/>
  <c r="AF772" i="5"/>
  <c r="AG771" i="5"/>
  <c r="AF771" i="5"/>
  <c r="AG770" i="5"/>
  <c r="AF770" i="5"/>
  <c r="AG769" i="5"/>
  <c r="AF769" i="5"/>
  <c r="AG768" i="5"/>
  <c r="AF768" i="5"/>
  <c r="AG767" i="5"/>
  <c r="AF767" i="5"/>
  <c r="AG766" i="5"/>
  <c r="AF766" i="5"/>
  <c r="AG765" i="5"/>
  <c r="AF765" i="5"/>
  <c r="AG764" i="5"/>
  <c r="AF764" i="5"/>
  <c r="AD763" i="5"/>
  <c r="AD773" i="5" s="1"/>
  <c r="AC763" i="5"/>
  <c r="AC773" i="5" s="1"/>
  <c r="AB763" i="5"/>
  <c r="AB773" i="5" s="1"/>
  <c r="AA763" i="5"/>
  <c r="AA773" i="5" s="1"/>
  <c r="Z763" i="5"/>
  <c r="Z773" i="5" s="1"/>
  <c r="Y763" i="5"/>
  <c r="Y773" i="5" s="1"/>
  <c r="X763" i="5"/>
  <c r="X773" i="5" s="1"/>
  <c r="W763" i="5"/>
  <c r="W773" i="5" s="1"/>
  <c r="V763" i="5"/>
  <c r="V773" i="5" s="1"/>
  <c r="U763" i="5"/>
  <c r="U773" i="5" s="1"/>
  <c r="T763" i="5"/>
  <c r="T773" i="5" s="1"/>
  <c r="S763" i="5"/>
  <c r="S773" i="5" s="1"/>
  <c r="R763" i="5"/>
  <c r="R773" i="5" s="1"/>
  <c r="Q763" i="5"/>
  <c r="Q773" i="5" s="1"/>
  <c r="P763" i="5"/>
  <c r="P773" i="5" s="1"/>
  <c r="O763" i="5"/>
  <c r="O773" i="5" s="1"/>
  <c r="N763" i="5"/>
  <c r="N773" i="5" s="1"/>
  <c r="M763" i="5"/>
  <c r="M773" i="5" s="1"/>
  <c r="L763" i="5"/>
  <c r="L773" i="5" s="1"/>
  <c r="K763" i="5"/>
  <c r="K773" i="5" s="1"/>
  <c r="J763" i="5"/>
  <c r="J773" i="5" s="1"/>
  <c r="I763" i="5"/>
  <c r="I773" i="5" s="1"/>
  <c r="H763" i="5"/>
  <c r="H773" i="5" s="1"/>
  <c r="G763" i="5"/>
  <c r="G773" i="5" s="1"/>
  <c r="F763" i="5"/>
  <c r="F773" i="5" s="1"/>
  <c r="AG762" i="5"/>
  <c r="AG761" i="5"/>
  <c r="AG760" i="5"/>
  <c r="AG759" i="5"/>
  <c r="B759" i="5"/>
  <c r="B760" i="5" s="1"/>
  <c r="AH758" i="5"/>
  <c r="AG758" i="5"/>
  <c r="AF758" i="5"/>
  <c r="AG756" i="5"/>
  <c r="AF756" i="5"/>
  <c r="AG755" i="5"/>
  <c r="AF755" i="5"/>
  <c r="AG754" i="5"/>
  <c r="AF754" i="5"/>
  <c r="AG753" i="5"/>
  <c r="AF753" i="5"/>
  <c r="AG752" i="5"/>
  <c r="AF752" i="5"/>
  <c r="AG751" i="5"/>
  <c r="AF751" i="5"/>
  <c r="AG750" i="5"/>
  <c r="AF750" i="5"/>
  <c r="AG749" i="5"/>
  <c r="AF749" i="5"/>
  <c r="AG748" i="5"/>
  <c r="AF748" i="5"/>
  <c r="AD747" i="5"/>
  <c r="AD757" i="5" s="1"/>
  <c r="AC747" i="5"/>
  <c r="AC757" i="5" s="1"/>
  <c r="AB747" i="5"/>
  <c r="AB757" i="5" s="1"/>
  <c r="AA747" i="5"/>
  <c r="AA757" i="5" s="1"/>
  <c r="Z747" i="5"/>
  <c r="Z757" i="5" s="1"/>
  <c r="Y747" i="5"/>
  <c r="Y757" i="5" s="1"/>
  <c r="X747" i="5"/>
  <c r="X757" i="5" s="1"/>
  <c r="W747" i="5"/>
  <c r="W757" i="5" s="1"/>
  <c r="V747" i="5"/>
  <c r="V757" i="5" s="1"/>
  <c r="U747" i="5"/>
  <c r="U757" i="5" s="1"/>
  <c r="T747" i="5"/>
  <c r="T757" i="5" s="1"/>
  <c r="S747" i="5"/>
  <c r="S757" i="5" s="1"/>
  <c r="R747" i="5"/>
  <c r="R757" i="5" s="1"/>
  <c r="Q747" i="5"/>
  <c r="Q757" i="5" s="1"/>
  <c r="P747" i="5"/>
  <c r="P757" i="5" s="1"/>
  <c r="O747" i="5"/>
  <c r="O757" i="5" s="1"/>
  <c r="N747" i="5"/>
  <c r="N757" i="5" s="1"/>
  <c r="M747" i="5"/>
  <c r="M757" i="5" s="1"/>
  <c r="L747" i="5"/>
  <c r="L757" i="5" s="1"/>
  <c r="K747" i="5"/>
  <c r="K757" i="5" s="1"/>
  <c r="J747" i="5"/>
  <c r="J757" i="5" s="1"/>
  <c r="I747" i="5"/>
  <c r="I757" i="5" s="1"/>
  <c r="H747" i="5"/>
  <c r="H757" i="5" s="1"/>
  <c r="G747" i="5"/>
  <c r="G757" i="5" s="1"/>
  <c r="F747" i="5"/>
  <c r="F757" i="5" s="1"/>
  <c r="AG746" i="5"/>
  <c r="AG745" i="5"/>
  <c r="AG744" i="5"/>
  <c r="AG743" i="5"/>
  <c r="B743" i="5"/>
  <c r="AH743" i="5" s="1"/>
  <c r="AH742" i="5"/>
  <c r="AG742" i="5"/>
  <c r="AG740" i="5"/>
  <c r="AF740" i="5"/>
  <c r="AG739" i="5"/>
  <c r="AF739" i="5"/>
  <c r="AG738" i="5"/>
  <c r="AF738" i="5"/>
  <c r="AG737" i="5"/>
  <c r="AF737" i="5"/>
  <c r="AG736" i="5"/>
  <c r="AF736" i="5"/>
  <c r="AG735" i="5"/>
  <c r="AF735" i="5"/>
  <c r="AG734" i="5"/>
  <c r="AF734" i="5"/>
  <c r="AG733" i="5"/>
  <c r="AF733" i="5"/>
  <c r="AG732" i="5"/>
  <c r="AF732" i="5"/>
  <c r="AD731" i="5"/>
  <c r="AD741" i="5" s="1"/>
  <c r="AC731" i="5"/>
  <c r="AC741" i="5" s="1"/>
  <c r="AB731" i="5"/>
  <c r="AB741" i="5" s="1"/>
  <c r="AA731" i="5"/>
  <c r="AA741" i="5" s="1"/>
  <c r="Z731" i="5"/>
  <c r="Z741" i="5" s="1"/>
  <c r="Y731" i="5"/>
  <c r="Y741" i="5" s="1"/>
  <c r="X731" i="5"/>
  <c r="X741" i="5" s="1"/>
  <c r="W731" i="5"/>
  <c r="W741" i="5" s="1"/>
  <c r="V731" i="5"/>
  <c r="V741" i="5" s="1"/>
  <c r="U731" i="5"/>
  <c r="U741" i="5" s="1"/>
  <c r="T731" i="5"/>
  <c r="T741" i="5" s="1"/>
  <c r="S731" i="5"/>
  <c r="S741" i="5" s="1"/>
  <c r="R731" i="5"/>
  <c r="R741" i="5" s="1"/>
  <c r="Q731" i="5"/>
  <c r="Q741" i="5" s="1"/>
  <c r="P731" i="5"/>
  <c r="P741" i="5" s="1"/>
  <c r="O731" i="5"/>
  <c r="O741" i="5" s="1"/>
  <c r="N731" i="5"/>
  <c r="N741" i="5" s="1"/>
  <c r="M731" i="5"/>
  <c r="M741" i="5" s="1"/>
  <c r="L731" i="5"/>
  <c r="L741" i="5" s="1"/>
  <c r="K731" i="5"/>
  <c r="K741" i="5" s="1"/>
  <c r="J731" i="5"/>
  <c r="J741" i="5" s="1"/>
  <c r="I731" i="5"/>
  <c r="I741" i="5" s="1"/>
  <c r="H731" i="5"/>
  <c r="H741" i="5" s="1"/>
  <c r="G731" i="5"/>
  <c r="F731" i="5"/>
  <c r="F741" i="5" s="1"/>
  <c r="AG730" i="5"/>
  <c r="AG729" i="5"/>
  <c r="AG728" i="5"/>
  <c r="AG727" i="5"/>
  <c r="B727" i="5"/>
  <c r="AH726" i="5"/>
  <c r="AG726" i="5"/>
  <c r="AG724" i="5"/>
  <c r="AF724" i="5"/>
  <c r="AG723" i="5"/>
  <c r="AF723" i="5"/>
  <c r="AG722" i="5"/>
  <c r="AF722" i="5"/>
  <c r="AG721" i="5"/>
  <c r="AF721" i="5"/>
  <c r="AG720" i="5"/>
  <c r="AF720" i="5"/>
  <c r="AG719" i="5"/>
  <c r="AF719" i="5"/>
  <c r="AG718" i="5"/>
  <c r="AF718" i="5"/>
  <c r="AG717" i="5"/>
  <c r="AF717" i="5"/>
  <c r="AG716" i="5"/>
  <c r="AF716" i="5"/>
  <c r="AD715" i="5"/>
  <c r="AD725" i="5" s="1"/>
  <c r="AC715" i="5"/>
  <c r="AC725" i="5" s="1"/>
  <c r="AB715" i="5"/>
  <c r="AB725" i="5" s="1"/>
  <c r="AA715" i="5"/>
  <c r="AA725" i="5" s="1"/>
  <c r="Z715" i="5"/>
  <c r="Z725" i="5" s="1"/>
  <c r="Y715" i="5"/>
  <c r="Y725" i="5" s="1"/>
  <c r="X715" i="5"/>
  <c r="X725" i="5" s="1"/>
  <c r="W715" i="5"/>
  <c r="W725" i="5" s="1"/>
  <c r="V715" i="5"/>
  <c r="V725" i="5" s="1"/>
  <c r="U715" i="5"/>
  <c r="U725" i="5" s="1"/>
  <c r="T715" i="5"/>
  <c r="T725" i="5" s="1"/>
  <c r="S715" i="5"/>
  <c r="S725" i="5" s="1"/>
  <c r="R715" i="5"/>
  <c r="R725" i="5" s="1"/>
  <c r="Q715" i="5"/>
  <c r="Q725" i="5" s="1"/>
  <c r="P715" i="5"/>
  <c r="P725" i="5" s="1"/>
  <c r="O715" i="5"/>
  <c r="O725" i="5" s="1"/>
  <c r="N715" i="5"/>
  <c r="N725" i="5" s="1"/>
  <c r="M715" i="5"/>
  <c r="M725" i="5" s="1"/>
  <c r="L715" i="5"/>
  <c r="L725" i="5" s="1"/>
  <c r="K715" i="5"/>
  <c r="K725" i="5" s="1"/>
  <c r="J715" i="5"/>
  <c r="J725" i="5" s="1"/>
  <c r="I715" i="5"/>
  <c r="I725" i="5" s="1"/>
  <c r="H715" i="5"/>
  <c r="G715" i="5"/>
  <c r="G725" i="5" s="1"/>
  <c r="F715" i="5"/>
  <c r="F725" i="5" s="1"/>
  <c r="AG714" i="5"/>
  <c r="AG713" i="5"/>
  <c r="AG712" i="5"/>
  <c r="AG711" i="5"/>
  <c r="B711" i="5"/>
  <c r="AH710" i="5"/>
  <c r="AG710" i="5"/>
  <c r="AG708" i="5"/>
  <c r="AF708" i="5"/>
  <c r="AG707" i="5"/>
  <c r="AF707" i="5"/>
  <c r="AG706" i="5"/>
  <c r="AF706" i="5"/>
  <c r="AG705" i="5"/>
  <c r="AF705" i="5"/>
  <c r="AG704" i="5"/>
  <c r="AF704" i="5"/>
  <c r="AG703" i="5"/>
  <c r="AF703" i="5"/>
  <c r="AG702" i="5"/>
  <c r="AF702" i="5"/>
  <c r="AG701" i="5"/>
  <c r="AF701" i="5"/>
  <c r="AG700" i="5"/>
  <c r="AF700" i="5"/>
  <c r="AD699" i="5"/>
  <c r="AD709" i="5" s="1"/>
  <c r="AC699" i="5"/>
  <c r="AC709" i="5" s="1"/>
  <c r="AB699" i="5"/>
  <c r="AB709" i="5" s="1"/>
  <c r="AA699" i="5"/>
  <c r="AA709" i="5" s="1"/>
  <c r="Z699" i="5"/>
  <c r="Z709" i="5" s="1"/>
  <c r="Y699" i="5"/>
  <c r="Y709" i="5" s="1"/>
  <c r="X699" i="5"/>
  <c r="X709" i="5" s="1"/>
  <c r="W699" i="5"/>
  <c r="W709" i="5" s="1"/>
  <c r="V699" i="5"/>
  <c r="V709" i="5" s="1"/>
  <c r="U699" i="5"/>
  <c r="U709" i="5" s="1"/>
  <c r="T699" i="5"/>
  <c r="T709" i="5" s="1"/>
  <c r="S699" i="5"/>
  <c r="S709" i="5" s="1"/>
  <c r="R699" i="5"/>
  <c r="R709" i="5" s="1"/>
  <c r="Q699" i="5"/>
  <c r="Q709" i="5" s="1"/>
  <c r="P699" i="5"/>
  <c r="P709" i="5" s="1"/>
  <c r="O699" i="5"/>
  <c r="O709" i="5" s="1"/>
  <c r="N699" i="5"/>
  <c r="N709" i="5" s="1"/>
  <c r="M699" i="5"/>
  <c r="M709" i="5" s="1"/>
  <c r="L699" i="5"/>
  <c r="L709" i="5" s="1"/>
  <c r="K699" i="5"/>
  <c r="K709" i="5" s="1"/>
  <c r="J699" i="5"/>
  <c r="J709" i="5" s="1"/>
  <c r="I699" i="5"/>
  <c r="I709" i="5" s="1"/>
  <c r="H699" i="5"/>
  <c r="H709" i="5" s="1"/>
  <c r="G699" i="5"/>
  <c r="F699" i="5"/>
  <c r="F709" i="5" s="1"/>
  <c r="AG698" i="5"/>
  <c r="AG697" i="5"/>
  <c r="AG696" i="5"/>
  <c r="AG695" i="5"/>
  <c r="B695" i="5"/>
  <c r="B696" i="5" s="1"/>
  <c r="AH694" i="5"/>
  <c r="AG694" i="5"/>
  <c r="AG692" i="5"/>
  <c r="AF692" i="5"/>
  <c r="AG691" i="5"/>
  <c r="AF691" i="5"/>
  <c r="AG690" i="5"/>
  <c r="AF690" i="5"/>
  <c r="AG689" i="5"/>
  <c r="AF689" i="5"/>
  <c r="AG688" i="5"/>
  <c r="AF688" i="5"/>
  <c r="AG687" i="5"/>
  <c r="AF687" i="5"/>
  <c r="AG686" i="5"/>
  <c r="AF686" i="5"/>
  <c r="AG685" i="5"/>
  <c r="AF685" i="5"/>
  <c r="AG684" i="5"/>
  <c r="AF684" i="5"/>
  <c r="AD683" i="5"/>
  <c r="AD693" i="5" s="1"/>
  <c r="AC683" i="5"/>
  <c r="AC693" i="5" s="1"/>
  <c r="AB683" i="5"/>
  <c r="AB693" i="5" s="1"/>
  <c r="AA683" i="5"/>
  <c r="AA693" i="5" s="1"/>
  <c r="Z683" i="5"/>
  <c r="Z693" i="5" s="1"/>
  <c r="Y683" i="5"/>
  <c r="Y693" i="5" s="1"/>
  <c r="X683" i="5"/>
  <c r="X693" i="5" s="1"/>
  <c r="W683" i="5"/>
  <c r="W693" i="5" s="1"/>
  <c r="V683" i="5"/>
  <c r="V693" i="5" s="1"/>
  <c r="U683" i="5"/>
  <c r="U693" i="5" s="1"/>
  <c r="T683" i="5"/>
  <c r="T693" i="5" s="1"/>
  <c r="S683" i="5"/>
  <c r="S693" i="5" s="1"/>
  <c r="R683" i="5"/>
  <c r="R693" i="5" s="1"/>
  <c r="Q683" i="5"/>
  <c r="Q693" i="5" s="1"/>
  <c r="P683" i="5"/>
  <c r="P693" i="5" s="1"/>
  <c r="O683" i="5"/>
  <c r="O693" i="5" s="1"/>
  <c r="N683" i="5"/>
  <c r="N693" i="5" s="1"/>
  <c r="M683" i="5"/>
  <c r="M693" i="5" s="1"/>
  <c r="L683" i="5"/>
  <c r="L693" i="5" s="1"/>
  <c r="K683" i="5"/>
  <c r="K693" i="5" s="1"/>
  <c r="J683" i="5"/>
  <c r="J693" i="5" s="1"/>
  <c r="I683" i="5"/>
  <c r="I693" i="5" s="1"/>
  <c r="H683" i="5"/>
  <c r="H693" i="5" s="1"/>
  <c r="G683" i="5"/>
  <c r="G693" i="5" s="1"/>
  <c r="F683" i="5"/>
  <c r="F693" i="5" s="1"/>
  <c r="AG682" i="5"/>
  <c r="AG681" i="5"/>
  <c r="AG680" i="5"/>
  <c r="AG679" i="5"/>
  <c r="B679" i="5"/>
  <c r="B680" i="5" s="1"/>
  <c r="AH678" i="5"/>
  <c r="AG678" i="5"/>
  <c r="AG676" i="5"/>
  <c r="AF676" i="5"/>
  <c r="AG675" i="5"/>
  <c r="AF675" i="5"/>
  <c r="AG674" i="5"/>
  <c r="AF674" i="5"/>
  <c r="AG673" i="5"/>
  <c r="AF673" i="5"/>
  <c r="AG672" i="5"/>
  <c r="AF672" i="5"/>
  <c r="AG671" i="5"/>
  <c r="AF671" i="5"/>
  <c r="AG670" i="5"/>
  <c r="AF670" i="5"/>
  <c r="AG669" i="5"/>
  <c r="AF669" i="5"/>
  <c r="AG668" i="5"/>
  <c r="AF668" i="5"/>
  <c r="AD667" i="5"/>
  <c r="AD677" i="5" s="1"/>
  <c r="AC667" i="5"/>
  <c r="AC677" i="5" s="1"/>
  <c r="AB667" i="5"/>
  <c r="AB677" i="5" s="1"/>
  <c r="AA667" i="5"/>
  <c r="AA677" i="5" s="1"/>
  <c r="Z667" i="5"/>
  <c r="Z677" i="5" s="1"/>
  <c r="Y667" i="5"/>
  <c r="Y677" i="5" s="1"/>
  <c r="X667" i="5"/>
  <c r="X677" i="5" s="1"/>
  <c r="W667" i="5"/>
  <c r="W677" i="5" s="1"/>
  <c r="V667" i="5"/>
  <c r="V677" i="5" s="1"/>
  <c r="U667" i="5"/>
  <c r="U677" i="5" s="1"/>
  <c r="T667" i="5"/>
  <c r="T677" i="5" s="1"/>
  <c r="S667" i="5"/>
  <c r="S677" i="5" s="1"/>
  <c r="R667" i="5"/>
  <c r="R677" i="5" s="1"/>
  <c r="Q667" i="5"/>
  <c r="Q677" i="5" s="1"/>
  <c r="P667" i="5"/>
  <c r="P677" i="5" s="1"/>
  <c r="O667" i="5"/>
  <c r="O677" i="5" s="1"/>
  <c r="N667" i="5"/>
  <c r="N677" i="5" s="1"/>
  <c r="M667" i="5"/>
  <c r="M677" i="5" s="1"/>
  <c r="L667" i="5"/>
  <c r="L677" i="5" s="1"/>
  <c r="K667" i="5"/>
  <c r="K677" i="5" s="1"/>
  <c r="J667" i="5"/>
  <c r="J677" i="5" s="1"/>
  <c r="I667" i="5"/>
  <c r="I677" i="5" s="1"/>
  <c r="H667" i="5"/>
  <c r="H677" i="5" s="1"/>
  <c r="G667" i="5"/>
  <c r="G677" i="5" s="1"/>
  <c r="F667" i="5"/>
  <c r="F677" i="5" s="1"/>
  <c r="AG666" i="5"/>
  <c r="AG665" i="5"/>
  <c r="AG664" i="5"/>
  <c r="AG663" i="5"/>
  <c r="B663" i="5"/>
  <c r="AH663" i="5" s="1"/>
  <c r="AH662" i="5"/>
  <c r="AG662" i="5"/>
  <c r="AG660" i="5"/>
  <c r="AF660" i="5"/>
  <c r="AG659" i="5"/>
  <c r="AF659" i="5"/>
  <c r="AG658" i="5"/>
  <c r="AF658" i="5"/>
  <c r="AG657" i="5"/>
  <c r="AF657" i="5"/>
  <c r="AG656" i="5"/>
  <c r="AF656" i="5"/>
  <c r="AG655" i="5"/>
  <c r="AF655" i="5"/>
  <c r="AG654" i="5"/>
  <c r="AF654" i="5"/>
  <c r="AG653" i="5"/>
  <c r="AF653" i="5"/>
  <c r="AG652" i="5"/>
  <c r="AF652" i="5"/>
  <c r="AD651" i="5"/>
  <c r="AD661" i="5" s="1"/>
  <c r="AC651" i="5"/>
  <c r="AC661" i="5" s="1"/>
  <c r="AB651" i="5"/>
  <c r="AB661" i="5" s="1"/>
  <c r="AA651" i="5"/>
  <c r="AA661" i="5" s="1"/>
  <c r="Z651" i="5"/>
  <c r="Z661" i="5" s="1"/>
  <c r="Y651" i="5"/>
  <c r="Y661" i="5" s="1"/>
  <c r="X651" i="5"/>
  <c r="X661" i="5" s="1"/>
  <c r="W651" i="5"/>
  <c r="W661" i="5" s="1"/>
  <c r="V651" i="5"/>
  <c r="V661" i="5" s="1"/>
  <c r="U651" i="5"/>
  <c r="U661" i="5" s="1"/>
  <c r="T651" i="5"/>
  <c r="T661" i="5" s="1"/>
  <c r="S651" i="5"/>
  <c r="S661" i="5" s="1"/>
  <c r="R651" i="5"/>
  <c r="R661" i="5" s="1"/>
  <c r="Q651" i="5"/>
  <c r="Q661" i="5" s="1"/>
  <c r="P651" i="5"/>
  <c r="P661" i="5" s="1"/>
  <c r="O651" i="5"/>
  <c r="O661" i="5" s="1"/>
  <c r="N651" i="5"/>
  <c r="N661" i="5" s="1"/>
  <c r="M651" i="5"/>
  <c r="M661" i="5" s="1"/>
  <c r="L651" i="5"/>
  <c r="L661" i="5" s="1"/>
  <c r="K651" i="5"/>
  <c r="K661" i="5" s="1"/>
  <c r="J651" i="5"/>
  <c r="J661" i="5" s="1"/>
  <c r="I651" i="5"/>
  <c r="I661" i="5" s="1"/>
  <c r="H651" i="5"/>
  <c r="H661" i="5" s="1"/>
  <c r="G651" i="5"/>
  <c r="F651" i="5"/>
  <c r="F661" i="5" s="1"/>
  <c r="AG650" i="5"/>
  <c r="AG649" i="5"/>
  <c r="AG648" i="5"/>
  <c r="AG647" i="5"/>
  <c r="B647" i="5"/>
  <c r="AH646" i="5"/>
  <c r="AG646" i="5"/>
  <c r="AG644" i="5"/>
  <c r="AF644" i="5"/>
  <c r="AG643" i="5"/>
  <c r="AF643" i="5"/>
  <c r="AG642" i="5"/>
  <c r="AF642" i="5"/>
  <c r="AG641" i="5"/>
  <c r="AF641" i="5"/>
  <c r="AG640" i="5"/>
  <c r="AF640" i="5"/>
  <c r="AG639" i="5"/>
  <c r="AF639" i="5"/>
  <c r="AG638" i="5"/>
  <c r="AF638" i="5"/>
  <c r="AG637" i="5"/>
  <c r="AF637" i="5"/>
  <c r="AG636" i="5"/>
  <c r="AF636" i="5"/>
  <c r="AD635" i="5"/>
  <c r="AD645" i="5" s="1"/>
  <c r="AC635" i="5"/>
  <c r="AC645" i="5" s="1"/>
  <c r="AB635" i="5"/>
  <c r="AB645" i="5" s="1"/>
  <c r="AA635" i="5"/>
  <c r="AA645" i="5" s="1"/>
  <c r="Z635" i="5"/>
  <c r="Z645" i="5" s="1"/>
  <c r="Y635" i="5"/>
  <c r="Y645" i="5" s="1"/>
  <c r="X635" i="5"/>
  <c r="X645" i="5" s="1"/>
  <c r="W635" i="5"/>
  <c r="W645" i="5" s="1"/>
  <c r="V635" i="5"/>
  <c r="V645" i="5" s="1"/>
  <c r="U635" i="5"/>
  <c r="U645" i="5" s="1"/>
  <c r="T635" i="5"/>
  <c r="T645" i="5" s="1"/>
  <c r="S635" i="5"/>
  <c r="S645" i="5" s="1"/>
  <c r="R635" i="5"/>
  <c r="R645" i="5" s="1"/>
  <c r="Q635" i="5"/>
  <c r="Q645" i="5" s="1"/>
  <c r="P635" i="5"/>
  <c r="P645" i="5" s="1"/>
  <c r="O635" i="5"/>
  <c r="O645" i="5" s="1"/>
  <c r="N635" i="5"/>
  <c r="N645" i="5" s="1"/>
  <c r="M635" i="5"/>
  <c r="M645" i="5" s="1"/>
  <c r="L635" i="5"/>
  <c r="L645" i="5" s="1"/>
  <c r="K635" i="5"/>
  <c r="K645" i="5" s="1"/>
  <c r="J635" i="5"/>
  <c r="J645" i="5" s="1"/>
  <c r="I635" i="5"/>
  <c r="I645" i="5" s="1"/>
  <c r="H635" i="5"/>
  <c r="H645" i="5" s="1"/>
  <c r="G635" i="5"/>
  <c r="F635" i="5"/>
  <c r="F645" i="5" s="1"/>
  <c r="AG634" i="5"/>
  <c r="AG633" i="5"/>
  <c r="AG632" i="5"/>
  <c r="AG631" i="5"/>
  <c r="B631" i="5"/>
  <c r="AH631" i="5" s="1"/>
  <c r="AH630" i="5"/>
  <c r="AG630" i="5"/>
  <c r="AG628" i="5"/>
  <c r="AF628" i="5"/>
  <c r="AG627" i="5"/>
  <c r="AF627" i="5"/>
  <c r="AG626" i="5"/>
  <c r="AF626" i="5"/>
  <c r="AG625" i="5"/>
  <c r="AF625" i="5"/>
  <c r="AG624" i="5"/>
  <c r="AF624" i="5"/>
  <c r="AG623" i="5"/>
  <c r="AF623" i="5"/>
  <c r="AG622" i="5"/>
  <c r="AF622" i="5"/>
  <c r="AG621" i="5"/>
  <c r="AF621" i="5"/>
  <c r="AG620" i="5"/>
  <c r="AF620" i="5"/>
  <c r="AD619" i="5"/>
  <c r="AD629" i="5" s="1"/>
  <c r="AC619" i="5"/>
  <c r="AC629" i="5" s="1"/>
  <c r="AB619" i="5"/>
  <c r="AB629" i="5" s="1"/>
  <c r="AA619" i="5"/>
  <c r="AA629" i="5" s="1"/>
  <c r="Z619" i="5"/>
  <c r="Z629" i="5" s="1"/>
  <c r="Y619" i="5"/>
  <c r="Y629" i="5" s="1"/>
  <c r="X619" i="5"/>
  <c r="X629" i="5" s="1"/>
  <c r="W619" i="5"/>
  <c r="W629" i="5" s="1"/>
  <c r="V619" i="5"/>
  <c r="V629" i="5" s="1"/>
  <c r="U619" i="5"/>
  <c r="U629" i="5" s="1"/>
  <c r="T619" i="5"/>
  <c r="T629" i="5" s="1"/>
  <c r="S619" i="5"/>
  <c r="S629" i="5" s="1"/>
  <c r="R619" i="5"/>
  <c r="R629" i="5" s="1"/>
  <c r="Q619" i="5"/>
  <c r="Q629" i="5" s="1"/>
  <c r="P619" i="5"/>
  <c r="P629" i="5" s="1"/>
  <c r="O619" i="5"/>
  <c r="O629" i="5" s="1"/>
  <c r="N619" i="5"/>
  <c r="N629" i="5" s="1"/>
  <c r="M619" i="5"/>
  <c r="M629" i="5" s="1"/>
  <c r="L619" i="5"/>
  <c r="L629" i="5" s="1"/>
  <c r="K619" i="5"/>
  <c r="K629" i="5" s="1"/>
  <c r="J619" i="5"/>
  <c r="J629" i="5" s="1"/>
  <c r="I619" i="5"/>
  <c r="I629" i="5" s="1"/>
  <c r="H619" i="5"/>
  <c r="G619" i="5"/>
  <c r="G629" i="5" s="1"/>
  <c r="F619" i="5"/>
  <c r="F629" i="5" s="1"/>
  <c r="AG618" i="5"/>
  <c r="AG617" i="5"/>
  <c r="AG616" i="5"/>
  <c r="AG615" i="5"/>
  <c r="B615" i="5"/>
  <c r="AH614" i="5"/>
  <c r="AG614" i="5"/>
  <c r="AG612" i="5"/>
  <c r="AF612" i="5"/>
  <c r="AG611" i="5"/>
  <c r="AF611" i="5"/>
  <c r="AG610" i="5"/>
  <c r="AF610" i="5"/>
  <c r="AG609" i="5"/>
  <c r="AF609" i="5"/>
  <c r="AG608" i="5"/>
  <c r="AF608" i="5"/>
  <c r="AG607" i="5"/>
  <c r="AF607" i="5"/>
  <c r="AG606" i="5"/>
  <c r="AF606" i="5"/>
  <c r="AG605" i="5"/>
  <c r="AF605" i="5"/>
  <c r="AG604" i="5"/>
  <c r="AF604" i="5"/>
  <c r="AD603" i="5"/>
  <c r="AD613" i="5" s="1"/>
  <c r="AC603" i="5"/>
  <c r="AC613" i="5" s="1"/>
  <c r="AB603" i="5"/>
  <c r="AB613" i="5" s="1"/>
  <c r="AA603" i="5"/>
  <c r="AA613" i="5" s="1"/>
  <c r="Z603" i="5"/>
  <c r="Z613" i="5" s="1"/>
  <c r="Y603" i="5"/>
  <c r="Y613" i="5" s="1"/>
  <c r="X603" i="5"/>
  <c r="X613" i="5" s="1"/>
  <c r="W603" i="5"/>
  <c r="W613" i="5" s="1"/>
  <c r="V603" i="5"/>
  <c r="V613" i="5" s="1"/>
  <c r="U603" i="5"/>
  <c r="U613" i="5" s="1"/>
  <c r="T603" i="5"/>
  <c r="T613" i="5" s="1"/>
  <c r="S603" i="5"/>
  <c r="S613" i="5" s="1"/>
  <c r="R603" i="5"/>
  <c r="R613" i="5" s="1"/>
  <c r="Q603" i="5"/>
  <c r="Q613" i="5" s="1"/>
  <c r="P603" i="5"/>
  <c r="P613" i="5" s="1"/>
  <c r="O603" i="5"/>
  <c r="O613" i="5" s="1"/>
  <c r="N603" i="5"/>
  <c r="N613" i="5" s="1"/>
  <c r="M603" i="5"/>
  <c r="M613" i="5" s="1"/>
  <c r="L603" i="5"/>
  <c r="L613" i="5" s="1"/>
  <c r="K603" i="5"/>
  <c r="K613" i="5" s="1"/>
  <c r="J603" i="5"/>
  <c r="J613" i="5" s="1"/>
  <c r="I603" i="5"/>
  <c r="I613" i="5" s="1"/>
  <c r="H603" i="5"/>
  <c r="H613" i="5" s="1"/>
  <c r="G603" i="5"/>
  <c r="G613" i="5" s="1"/>
  <c r="F603" i="5"/>
  <c r="F613" i="5" s="1"/>
  <c r="AG602" i="5"/>
  <c r="AG601" i="5"/>
  <c r="AG600" i="5"/>
  <c r="AG599" i="5"/>
  <c r="B599" i="5"/>
  <c r="B600" i="5" s="1"/>
  <c r="AH598" i="5"/>
  <c r="AG598" i="5"/>
  <c r="AG596" i="5"/>
  <c r="AF596" i="5"/>
  <c r="AG595" i="5"/>
  <c r="AF595" i="5"/>
  <c r="AG594" i="5"/>
  <c r="AF594" i="5"/>
  <c r="AG593" i="5"/>
  <c r="AF593" i="5"/>
  <c r="AG592" i="5"/>
  <c r="AF592" i="5"/>
  <c r="AG591" i="5"/>
  <c r="AF591" i="5"/>
  <c r="AG590" i="5"/>
  <c r="AF590" i="5"/>
  <c r="AG589" i="5"/>
  <c r="AF589" i="5"/>
  <c r="AG588" i="5"/>
  <c r="AF588" i="5"/>
  <c r="AD587" i="5"/>
  <c r="AD597" i="5" s="1"/>
  <c r="AC587" i="5"/>
  <c r="AC597" i="5" s="1"/>
  <c r="AB587" i="5"/>
  <c r="AB597" i="5" s="1"/>
  <c r="AA587" i="5"/>
  <c r="AA597" i="5" s="1"/>
  <c r="Z587" i="5"/>
  <c r="Z597" i="5" s="1"/>
  <c r="Y587" i="5"/>
  <c r="Y597" i="5" s="1"/>
  <c r="X587" i="5"/>
  <c r="X597" i="5" s="1"/>
  <c r="W587" i="5"/>
  <c r="W597" i="5" s="1"/>
  <c r="V587" i="5"/>
  <c r="V597" i="5" s="1"/>
  <c r="U587" i="5"/>
  <c r="U597" i="5" s="1"/>
  <c r="T587" i="5"/>
  <c r="T597" i="5" s="1"/>
  <c r="S587" i="5"/>
  <c r="S597" i="5" s="1"/>
  <c r="R587" i="5"/>
  <c r="R597" i="5" s="1"/>
  <c r="Q587" i="5"/>
  <c r="Q597" i="5" s="1"/>
  <c r="P587" i="5"/>
  <c r="P597" i="5" s="1"/>
  <c r="O587" i="5"/>
  <c r="O597" i="5" s="1"/>
  <c r="N587" i="5"/>
  <c r="N597" i="5" s="1"/>
  <c r="M587" i="5"/>
  <c r="M597" i="5" s="1"/>
  <c r="L587" i="5"/>
  <c r="L597" i="5" s="1"/>
  <c r="K587" i="5"/>
  <c r="K597" i="5" s="1"/>
  <c r="J587" i="5"/>
  <c r="J597" i="5" s="1"/>
  <c r="I587" i="5"/>
  <c r="I597" i="5" s="1"/>
  <c r="H587" i="5"/>
  <c r="H597" i="5" s="1"/>
  <c r="G587" i="5"/>
  <c r="G597" i="5" s="1"/>
  <c r="F587" i="5"/>
  <c r="F597" i="5" s="1"/>
  <c r="AG586" i="5"/>
  <c r="AG585" i="5"/>
  <c r="AG584" i="5"/>
  <c r="AG583" i="5"/>
  <c r="B583" i="5"/>
  <c r="AH583" i="5" s="1"/>
  <c r="AH582" i="5"/>
  <c r="AG582" i="5"/>
  <c r="AG580" i="5"/>
  <c r="AF580" i="5"/>
  <c r="AG579" i="5"/>
  <c r="AF579" i="5"/>
  <c r="AG578" i="5"/>
  <c r="AF578" i="5"/>
  <c r="AG577" i="5"/>
  <c r="AF577" i="5"/>
  <c r="AG576" i="5"/>
  <c r="AF576" i="5"/>
  <c r="AG575" i="5"/>
  <c r="AF575" i="5"/>
  <c r="AG574" i="5"/>
  <c r="AF574" i="5"/>
  <c r="AG573" i="5"/>
  <c r="AF573" i="5"/>
  <c r="AG572" i="5"/>
  <c r="AF572" i="5"/>
  <c r="AD571" i="5"/>
  <c r="AD581" i="5" s="1"/>
  <c r="AC571" i="5"/>
  <c r="AC581" i="5" s="1"/>
  <c r="AB571" i="5"/>
  <c r="AB581" i="5" s="1"/>
  <c r="AA571" i="5"/>
  <c r="AA581" i="5" s="1"/>
  <c r="Z571" i="5"/>
  <c r="Z581" i="5" s="1"/>
  <c r="Y571" i="5"/>
  <c r="Y581" i="5" s="1"/>
  <c r="X571" i="5"/>
  <c r="X581" i="5" s="1"/>
  <c r="W571" i="5"/>
  <c r="W581" i="5" s="1"/>
  <c r="V571" i="5"/>
  <c r="V581" i="5" s="1"/>
  <c r="U571" i="5"/>
  <c r="U581" i="5" s="1"/>
  <c r="T571" i="5"/>
  <c r="T581" i="5" s="1"/>
  <c r="S571" i="5"/>
  <c r="S581" i="5" s="1"/>
  <c r="R571" i="5"/>
  <c r="R581" i="5" s="1"/>
  <c r="Q571" i="5"/>
  <c r="Q581" i="5" s="1"/>
  <c r="P571" i="5"/>
  <c r="P581" i="5" s="1"/>
  <c r="O571" i="5"/>
  <c r="O581" i="5" s="1"/>
  <c r="N571" i="5"/>
  <c r="N581" i="5" s="1"/>
  <c r="M571" i="5"/>
  <c r="M581" i="5" s="1"/>
  <c r="L571" i="5"/>
  <c r="L581" i="5" s="1"/>
  <c r="K571" i="5"/>
  <c r="K581" i="5" s="1"/>
  <c r="J571" i="5"/>
  <c r="J581" i="5" s="1"/>
  <c r="I571" i="5"/>
  <c r="I581" i="5" s="1"/>
  <c r="H571" i="5"/>
  <c r="H581" i="5" s="1"/>
  <c r="G571" i="5"/>
  <c r="F571" i="5"/>
  <c r="F581" i="5" s="1"/>
  <c r="AG570" i="5"/>
  <c r="AG569" i="5"/>
  <c r="AG568" i="5"/>
  <c r="AG567" i="5"/>
  <c r="B567" i="5"/>
  <c r="AH566" i="5"/>
  <c r="AG566" i="5"/>
  <c r="AG564" i="5"/>
  <c r="AF564" i="5"/>
  <c r="AG563" i="5"/>
  <c r="AF563" i="5"/>
  <c r="AG562" i="5"/>
  <c r="AF562" i="5"/>
  <c r="AG561" i="5"/>
  <c r="AF561" i="5"/>
  <c r="AG560" i="5"/>
  <c r="AF560" i="5"/>
  <c r="AG559" i="5"/>
  <c r="AF559" i="5"/>
  <c r="AG558" i="5"/>
  <c r="AF558" i="5"/>
  <c r="AG557" i="5"/>
  <c r="AF557" i="5"/>
  <c r="AG556" i="5"/>
  <c r="AF556" i="5"/>
  <c r="AD555" i="5"/>
  <c r="AD565" i="5" s="1"/>
  <c r="AC555" i="5"/>
  <c r="AC565" i="5" s="1"/>
  <c r="AB555" i="5"/>
  <c r="AB565" i="5" s="1"/>
  <c r="AA555" i="5"/>
  <c r="AA565" i="5" s="1"/>
  <c r="Z555" i="5"/>
  <c r="Z565" i="5" s="1"/>
  <c r="Y555" i="5"/>
  <c r="Y565" i="5" s="1"/>
  <c r="X555" i="5"/>
  <c r="X565" i="5" s="1"/>
  <c r="W555" i="5"/>
  <c r="W565" i="5" s="1"/>
  <c r="V555" i="5"/>
  <c r="V565" i="5" s="1"/>
  <c r="U555" i="5"/>
  <c r="U565" i="5" s="1"/>
  <c r="T555" i="5"/>
  <c r="T565" i="5" s="1"/>
  <c r="S555" i="5"/>
  <c r="S565" i="5" s="1"/>
  <c r="R555" i="5"/>
  <c r="R565" i="5" s="1"/>
  <c r="Q555" i="5"/>
  <c r="Q565" i="5" s="1"/>
  <c r="P555" i="5"/>
  <c r="P565" i="5" s="1"/>
  <c r="O555" i="5"/>
  <c r="O565" i="5" s="1"/>
  <c r="N555" i="5"/>
  <c r="N565" i="5" s="1"/>
  <c r="M555" i="5"/>
  <c r="M565" i="5" s="1"/>
  <c r="L555" i="5"/>
  <c r="L565" i="5" s="1"/>
  <c r="K555" i="5"/>
  <c r="K565" i="5" s="1"/>
  <c r="J555" i="5"/>
  <c r="J565" i="5" s="1"/>
  <c r="I555" i="5"/>
  <c r="I565" i="5" s="1"/>
  <c r="H555" i="5"/>
  <c r="H565" i="5" s="1"/>
  <c r="G555" i="5"/>
  <c r="F555" i="5"/>
  <c r="F565" i="5" s="1"/>
  <c r="AG554" i="5"/>
  <c r="AG553" i="5"/>
  <c r="AG552" i="5"/>
  <c r="AG551" i="5"/>
  <c r="B551" i="5"/>
  <c r="B552" i="5" s="1"/>
  <c r="AH550" i="5"/>
  <c r="AG550" i="5"/>
  <c r="AG548" i="5"/>
  <c r="AF548" i="5"/>
  <c r="AG547" i="5"/>
  <c r="AF547" i="5"/>
  <c r="AG546" i="5"/>
  <c r="AF546" i="5"/>
  <c r="AG545" i="5"/>
  <c r="AF545" i="5"/>
  <c r="AG544" i="5"/>
  <c r="AF544" i="5"/>
  <c r="AG543" i="5"/>
  <c r="AF543" i="5"/>
  <c r="AG542" i="5"/>
  <c r="AF542" i="5"/>
  <c r="AG541" i="5"/>
  <c r="AF541" i="5"/>
  <c r="AG540" i="5"/>
  <c r="AF540" i="5"/>
  <c r="AD539" i="5"/>
  <c r="AD549" i="5" s="1"/>
  <c r="AC539" i="5"/>
  <c r="AC549" i="5" s="1"/>
  <c r="AB539" i="5"/>
  <c r="AB549" i="5" s="1"/>
  <c r="AA539" i="5"/>
  <c r="AA549" i="5" s="1"/>
  <c r="Z539" i="5"/>
  <c r="Z549" i="5" s="1"/>
  <c r="Y539" i="5"/>
  <c r="Y549" i="5" s="1"/>
  <c r="X539" i="5"/>
  <c r="X549" i="5" s="1"/>
  <c r="W539" i="5"/>
  <c r="W549" i="5" s="1"/>
  <c r="V539" i="5"/>
  <c r="V549" i="5" s="1"/>
  <c r="U539" i="5"/>
  <c r="U549" i="5" s="1"/>
  <c r="T539" i="5"/>
  <c r="T549" i="5" s="1"/>
  <c r="S539" i="5"/>
  <c r="S549" i="5" s="1"/>
  <c r="R539" i="5"/>
  <c r="R549" i="5" s="1"/>
  <c r="Q539" i="5"/>
  <c r="Q549" i="5" s="1"/>
  <c r="P539" i="5"/>
  <c r="P549" i="5" s="1"/>
  <c r="O539" i="5"/>
  <c r="O549" i="5" s="1"/>
  <c r="N539" i="5"/>
  <c r="N549" i="5" s="1"/>
  <c r="M539" i="5"/>
  <c r="M549" i="5" s="1"/>
  <c r="L539" i="5"/>
  <c r="L549" i="5" s="1"/>
  <c r="K539" i="5"/>
  <c r="K549" i="5" s="1"/>
  <c r="J539" i="5"/>
  <c r="J549" i="5" s="1"/>
  <c r="I539" i="5"/>
  <c r="I549" i="5" s="1"/>
  <c r="H539" i="5"/>
  <c r="G539" i="5"/>
  <c r="G549" i="5" s="1"/>
  <c r="F539" i="5"/>
  <c r="F549" i="5" s="1"/>
  <c r="AG538" i="5"/>
  <c r="AG537" i="5"/>
  <c r="AG536" i="5"/>
  <c r="AG535" i="5"/>
  <c r="B535" i="5"/>
  <c r="AH534" i="5"/>
  <c r="AG534" i="5"/>
  <c r="AG532" i="5"/>
  <c r="AF532" i="5"/>
  <c r="AG531" i="5"/>
  <c r="AF531" i="5"/>
  <c r="AG530" i="5"/>
  <c r="AF530" i="5"/>
  <c r="AG529" i="5"/>
  <c r="AF529" i="5"/>
  <c r="AG528" i="5"/>
  <c r="AF528" i="5"/>
  <c r="AG527" i="5"/>
  <c r="AF527" i="5"/>
  <c r="AG526" i="5"/>
  <c r="AF526" i="5"/>
  <c r="AG525" i="5"/>
  <c r="AF525" i="5"/>
  <c r="AG524" i="5"/>
  <c r="AF524" i="5"/>
  <c r="AD523" i="5"/>
  <c r="AD533" i="5" s="1"/>
  <c r="AC523" i="5"/>
  <c r="AC533" i="5" s="1"/>
  <c r="AB523" i="5"/>
  <c r="AB533" i="5" s="1"/>
  <c r="AA523" i="5"/>
  <c r="AA533" i="5" s="1"/>
  <c r="Z523" i="5"/>
  <c r="Z533" i="5" s="1"/>
  <c r="Y523" i="5"/>
  <c r="Y533" i="5" s="1"/>
  <c r="X523" i="5"/>
  <c r="X533" i="5" s="1"/>
  <c r="W523" i="5"/>
  <c r="W533" i="5" s="1"/>
  <c r="V523" i="5"/>
  <c r="V533" i="5" s="1"/>
  <c r="U523" i="5"/>
  <c r="U533" i="5" s="1"/>
  <c r="T523" i="5"/>
  <c r="T533" i="5" s="1"/>
  <c r="S523" i="5"/>
  <c r="S533" i="5" s="1"/>
  <c r="R523" i="5"/>
  <c r="R533" i="5" s="1"/>
  <c r="Q523" i="5"/>
  <c r="Q533" i="5" s="1"/>
  <c r="P523" i="5"/>
  <c r="P533" i="5" s="1"/>
  <c r="O523" i="5"/>
  <c r="O533" i="5" s="1"/>
  <c r="N523" i="5"/>
  <c r="N533" i="5" s="1"/>
  <c r="M523" i="5"/>
  <c r="M533" i="5" s="1"/>
  <c r="L523" i="5"/>
  <c r="L533" i="5" s="1"/>
  <c r="K523" i="5"/>
  <c r="K533" i="5" s="1"/>
  <c r="J523" i="5"/>
  <c r="J533" i="5" s="1"/>
  <c r="I523" i="5"/>
  <c r="I533" i="5" s="1"/>
  <c r="H523" i="5"/>
  <c r="H533" i="5" s="1"/>
  <c r="G523" i="5"/>
  <c r="G533" i="5" s="1"/>
  <c r="F523" i="5"/>
  <c r="F533" i="5" s="1"/>
  <c r="AG522" i="5"/>
  <c r="AG521" i="5"/>
  <c r="AG520" i="5"/>
  <c r="AG519" i="5"/>
  <c r="B519" i="5"/>
  <c r="B520" i="5" s="1"/>
  <c r="AH518" i="5"/>
  <c r="AG518" i="5"/>
  <c r="AG516" i="5"/>
  <c r="AF516" i="5"/>
  <c r="AG515" i="5"/>
  <c r="AF515" i="5"/>
  <c r="AG514" i="5"/>
  <c r="AF514" i="5"/>
  <c r="AG513" i="5"/>
  <c r="AF513" i="5"/>
  <c r="AG512" i="5"/>
  <c r="AF512" i="5"/>
  <c r="AG511" i="5"/>
  <c r="AF511" i="5"/>
  <c r="AG510" i="5"/>
  <c r="AF510" i="5"/>
  <c r="AG509" i="5"/>
  <c r="AF509" i="5"/>
  <c r="AG508" i="5"/>
  <c r="AF508" i="5"/>
  <c r="AD507" i="5"/>
  <c r="AD517" i="5" s="1"/>
  <c r="AC507" i="5"/>
  <c r="AC517" i="5" s="1"/>
  <c r="AB507" i="5"/>
  <c r="AB517" i="5" s="1"/>
  <c r="AA507" i="5"/>
  <c r="AA517" i="5" s="1"/>
  <c r="Z507" i="5"/>
  <c r="Z517" i="5" s="1"/>
  <c r="Y507" i="5"/>
  <c r="Y517" i="5" s="1"/>
  <c r="X507" i="5"/>
  <c r="X517" i="5" s="1"/>
  <c r="W507" i="5"/>
  <c r="W517" i="5" s="1"/>
  <c r="V507" i="5"/>
  <c r="V517" i="5" s="1"/>
  <c r="U507" i="5"/>
  <c r="U517" i="5" s="1"/>
  <c r="T507" i="5"/>
  <c r="T517" i="5" s="1"/>
  <c r="S507" i="5"/>
  <c r="S517" i="5" s="1"/>
  <c r="R507" i="5"/>
  <c r="R517" i="5" s="1"/>
  <c r="Q507" i="5"/>
  <c r="Q517" i="5" s="1"/>
  <c r="P507" i="5"/>
  <c r="P517" i="5" s="1"/>
  <c r="O507" i="5"/>
  <c r="O517" i="5" s="1"/>
  <c r="N507" i="5"/>
  <c r="N517" i="5" s="1"/>
  <c r="M507" i="5"/>
  <c r="M517" i="5" s="1"/>
  <c r="L507" i="5"/>
  <c r="L517" i="5" s="1"/>
  <c r="K507" i="5"/>
  <c r="K517" i="5" s="1"/>
  <c r="J507" i="5"/>
  <c r="J517" i="5" s="1"/>
  <c r="I507" i="5"/>
  <c r="I517" i="5" s="1"/>
  <c r="H507" i="5"/>
  <c r="H517" i="5" s="1"/>
  <c r="G507" i="5"/>
  <c r="G517" i="5" s="1"/>
  <c r="F507" i="5"/>
  <c r="F517" i="5" s="1"/>
  <c r="AG506" i="5"/>
  <c r="AG505" i="5"/>
  <c r="AG504" i="5"/>
  <c r="AG503" i="5"/>
  <c r="B503" i="5"/>
  <c r="AH502" i="5"/>
  <c r="AG502" i="5"/>
  <c r="AG500" i="5"/>
  <c r="AF500" i="5"/>
  <c r="AG499" i="5"/>
  <c r="AF499" i="5"/>
  <c r="AG498" i="5"/>
  <c r="AF498" i="5"/>
  <c r="AG497" i="5"/>
  <c r="AF497" i="5"/>
  <c r="AG496" i="5"/>
  <c r="AF496" i="5"/>
  <c r="AG495" i="5"/>
  <c r="AF495" i="5"/>
  <c r="AG494" i="5"/>
  <c r="AF494" i="5"/>
  <c r="AG493" i="5"/>
  <c r="AF493" i="5"/>
  <c r="AG492" i="5"/>
  <c r="AF492" i="5"/>
  <c r="AD491" i="5"/>
  <c r="AD501" i="5" s="1"/>
  <c r="AC491" i="5"/>
  <c r="AC501" i="5" s="1"/>
  <c r="AB491" i="5"/>
  <c r="AB501" i="5" s="1"/>
  <c r="AA491" i="5"/>
  <c r="AA501" i="5" s="1"/>
  <c r="Z491" i="5"/>
  <c r="Z501" i="5" s="1"/>
  <c r="Y491" i="5"/>
  <c r="Y501" i="5" s="1"/>
  <c r="X491" i="5"/>
  <c r="X501" i="5" s="1"/>
  <c r="W491" i="5"/>
  <c r="W501" i="5" s="1"/>
  <c r="V491" i="5"/>
  <c r="V501" i="5" s="1"/>
  <c r="U491" i="5"/>
  <c r="U501" i="5" s="1"/>
  <c r="T491" i="5"/>
  <c r="T501" i="5" s="1"/>
  <c r="S491" i="5"/>
  <c r="S501" i="5" s="1"/>
  <c r="R491" i="5"/>
  <c r="R501" i="5" s="1"/>
  <c r="Q491" i="5"/>
  <c r="Q501" i="5" s="1"/>
  <c r="P491" i="5"/>
  <c r="P501" i="5" s="1"/>
  <c r="O491" i="5"/>
  <c r="O501" i="5" s="1"/>
  <c r="N491" i="5"/>
  <c r="N501" i="5" s="1"/>
  <c r="M491" i="5"/>
  <c r="M501" i="5" s="1"/>
  <c r="L491" i="5"/>
  <c r="L501" i="5" s="1"/>
  <c r="K491" i="5"/>
  <c r="K501" i="5" s="1"/>
  <c r="J491" i="5"/>
  <c r="J501" i="5" s="1"/>
  <c r="I491" i="5"/>
  <c r="I501" i="5" s="1"/>
  <c r="H491" i="5"/>
  <c r="H501" i="5" s="1"/>
  <c r="G491" i="5"/>
  <c r="F491" i="5"/>
  <c r="F501" i="5" s="1"/>
  <c r="AG490" i="5"/>
  <c r="AG489" i="5"/>
  <c r="AG488" i="5"/>
  <c r="AG487" i="5"/>
  <c r="B487" i="5"/>
  <c r="AH487" i="5" s="1"/>
  <c r="AH486" i="5"/>
  <c r="AG486" i="5"/>
  <c r="AG484" i="5"/>
  <c r="AF484" i="5"/>
  <c r="AG483" i="5"/>
  <c r="AF483" i="5"/>
  <c r="AG482" i="5"/>
  <c r="AF482" i="5"/>
  <c r="AG481" i="5"/>
  <c r="AF481" i="5"/>
  <c r="AG480" i="5"/>
  <c r="AF480" i="5"/>
  <c r="AG479" i="5"/>
  <c r="AF479" i="5"/>
  <c r="AG478" i="5"/>
  <c r="AF478" i="5"/>
  <c r="AG477" i="5"/>
  <c r="AF477" i="5"/>
  <c r="AG476" i="5"/>
  <c r="AF476" i="5"/>
  <c r="AD475" i="5"/>
  <c r="AD485" i="5" s="1"/>
  <c r="AC475" i="5"/>
  <c r="AC485" i="5" s="1"/>
  <c r="AB475" i="5"/>
  <c r="AB485" i="5" s="1"/>
  <c r="AA475" i="5"/>
  <c r="AA485" i="5" s="1"/>
  <c r="Z475" i="5"/>
  <c r="Z485" i="5" s="1"/>
  <c r="Y475" i="5"/>
  <c r="Y485" i="5" s="1"/>
  <c r="X475" i="5"/>
  <c r="X485" i="5" s="1"/>
  <c r="W475" i="5"/>
  <c r="W485" i="5" s="1"/>
  <c r="V475" i="5"/>
  <c r="V485" i="5" s="1"/>
  <c r="U475" i="5"/>
  <c r="U485" i="5" s="1"/>
  <c r="T475" i="5"/>
  <c r="T485" i="5" s="1"/>
  <c r="S475" i="5"/>
  <c r="S485" i="5" s="1"/>
  <c r="R475" i="5"/>
  <c r="R485" i="5" s="1"/>
  <c r="Q475" i="5"/>
  <c r="Q485" i="5" s="1"/>
  <c r="P475" i="5"/>
  <c r="P485" i="5" s="1"/>
  <c r="O475" i="5"/>
  <c r="O485" i="5" s="1"/>
  <c r="N475" i="5"/>
  <c r="N485" i="5" s="1"/>
  <c r="M475" i="5"/>
  <c r="M485" i="5" s="1"/>
  <c r="L475" i="5"/>
  <c r="L485" i="5" s="1"/>
  <c r="K475" i="5"/>
  <c r="K485" i="5" s="1"/>
  <c r="J475" i="5"/>
  <c r="J485" i="5" s="1"/>
  <c r="I475" i="5"/>
  <c r="I485" i="5" s="1"/>
  <c r="H475" i="5"/>
  <c r="H485" i="5" s="1"/>
  <c r="G475" i="5"/>
  <c r="F475" i="5"/>
  <c r="F485" i="5" s="1"/>
  <c r="AG474" i="5"/>
  <c r="AG473" i="5"/>
  <c r="AG472" i="5"/>
  <c r="AG471" i="5"/>
  <c r="B471" i="5"/>
  <c r="AH470" i="5"/>
  <c r="AG470" i="5"/>
  <c r="AG468" i="5"/>
  <c r="AF468" i="5"/>
  <c r="AG467" i="5"/>
  <c r="AF467" i="5"/>
  <c r="AG466" i="5"/>
  <c r="AF466" i="5"/>
  <c r="AG465" i="5"/>
  <c r="AF465" i="5"/>
  <c r="AG464" i="5"/>
  <c r="AF464" i="5"/>
  <c r="AG463" i="5"/>
  <c r="AF463" i="5"/>
  <c r="AG462" i="5"/>
  <c r="AF462" i="5"/>
  <c r="AG461" i="5"/>
  <c r="AF461" i="5"/>
  <c r="AG460" i="5"/>
  <c r="AF460" i="5"/>
  <c r="AD459" i="5"/>
  <c r="AD469" i="5" s="1"/>
  <c r="AC459" i="5"/>
  <c r="AC469" i="5" s="1"/>
  <c r="AB459" i="5"/>
  <c r="AB469" i="5" s="1"/>
  <c r="AA459" i="5"/>
  <c r="AA469" i="5" s="1"/>
  <c r="Z459" i="5"/>
  <c r="Z469" i="5" s="1"/>
  <c r="Y459" i="5"/>
  <c r="Y469" i="5" s="1"/>
  <c r="X459" i="5"/>
  <c r="X469" i="5" s="1"/>
  <c r="W459" i="5"/>
  <c r="W469" i="5" s="1"/>
  <c r="V459" i="5"/>
  <c r="V469" i="5" s="1"/>
  <c r="U459" i="5"/>
  <c r="U469" i="5" s="1"/>
  <c r="T459" i="5"/>
  <c r="T469" i="5" s="1"/>
  <c r="S459" i="5"/>
  <c r="S469" i="5" s="1"/>
  <c r="R459" i="5"/>
  <c r="R469" i="5" s="1"/>
  <c r="Q459" i="5"/>
  <c r="Q469" i="5" s="1"/>
  <c r="P459" i="5"/>
  <c r="P469" i="5" s="1"/>
  <c r="O459" i="5"/>
  <c r="O469" i="5" s="1"/>
  <c r="N459" i="5"/>
  <c r="N469" i="5" s="1"/>
  <c r="M459" i="5"/>
  <c r="M469" i="5" s="1"/>
  <c r="L459" i="5"/>
  <c r="L469" i="5" s="1"/>
  <c r="K459" i="5"/>
  <c r="K469" i="5" s="1"/>
  <c r="J459" i="5"/>
  <c r="J469" i="5" s="1"/>
  <c r="I459" i="5"/>
  <c r="I469" i="5" s="1"/>
  <c r="H459" i="5"/>
  <c r="H469" i="5" s="1"/>
  <c r="G459" i="5"/>
  <c r="F459" i="5"/>
  <c r="F469" i="5" s="1"/>
  <c r="AG458" i="5"/>
  <c r="AG457" i="5"/>
  <c r="AG456" i="5"/>
  <c r="AG455" i="5"/>
  <c r="B455" i="5"/>
  <c r="AH454" i="5"/>
  <c r="AG454" i="5"/>
  <c r="AG452" i="5"/>
  <c r="AF452" i="5"/>
  <c r="AG451" i="5"/>
  <c r="AF451" i="5"/>
  <c r="AG450" i="5"/>
  <c r="AF450" i="5"/>
  <c r="AG449" i="5"/>
  <c r="AF449" i="5"/>
  <c r="AG448" i="5"/>
  <c r="AF448" i="5"/>
  <c r="AG447" i="5"/>
  <c r="AF447" i="5"/>
  <c r="AG446" i="5"/>
  <c r="AF446" i="5"/>
  <c r="AG445" i="5"/>
  <c r="AF445" i="5"/>
  <c r="AG444" i="5"/>
  <c r="AF444" i="5"/>
  <c r="AD443" i="5"/>
  <c r="AD453" i="5" s="1"/>
  <c r="AC443" i="5"/>
  <c r="AC453" i="5" s="1"/>
  <c r="AB443" i="5"/>
  <c r="AB453" i="5" s="1"/>
  <c r="AA443" i="5"/>
  <c r="AA453" i="5" s="1"/>
  <c r="Z443" i="5"/>
  <c r="Z453" i="5" s="1"/>
  <c r="Y443" i="5"/>
  <c r="Y453" i="5" s="1"/>
  <c r="X443" i="5"/>
  <c r="X453" i="5" s="1"/>
  <c r="W443" i="5"/>
  <c r="W453" i="5" s="1"/>
  <c r="V443" i="5"/>
  <c r="V453" i="5" s="1"/>
  <c r="U443" i="5"/>
  <c r="U453" i="5" s="1"/>
  <c r="T443" i="5"/>
  <c r="T453" i="5" s="1"/>
  <c r="S443" i="5"/>
  <c r="S453" i="5" s="1"/>
  <c r="R443" i="5"/>
  <c r="R453" i="5" s="1"/>
  <c r="Q443" i="5"/>
  <c r="Q453" i="5" s="1"/>
  <c r="P443" i="5"/>
  <c r="P453" i="5" s="1"/>
  <c r="O443" i="5"/>
  <c r="O453" i="5" s="1"/>
  <c r="N443" i="5"/>
  <c r="N453" i="5" s="1"/>
  <c r="M443" i="5"/>
  <c r="M453" i="5" s="1"/>
  <c r="L443" i="5"/>
  <c r="L453" i="5" s="1"/>
  <c r="K443" i="5"/>
  <c r="K453" i="5" s="1"/>
  <c r="J443" i="5"/>
  <c r="J453" i="5" s="1"/>
  <c r="I443" i="5"/>
  <c r="I453" i="5" s="1"/>
  <c r="H443" i="5"/>
  <c r="H453" i="5" s="1"/>
  <c r="G443" i="5"/>
  <c r="G453" i="5" s="1"/>
  <c r="F443" i="5"/>
  <c r="F453" i="5" s="1"/>
  <c r="AG442" i="5"/>
  <c r="AG441" i="5"/>
  <c r="AG440" i="5"/>
  <c r="AG439" i="5"/>
  <c r="B439" i="5"/>
  <c r="B440" i="5" s="1"/>
  <c r="AH438" i="5"/>
  <c r="AG438" i="5"/>
  <c r="AG436" i="5"/>
  <c r="AF436" i="5"/>
  <c r="AG435" i="5"/>
  <c r="AF435" i="5"/>
  <c r="AG434" i="5"/>
  <c r="AF434" i="5"/>
  <c r="AG433" i="5"/>
  <c r="AF433" i="5"/>
  <c r="AG432" i="5"/>
  <c r="AF432" i="5"/>
  <c r="AG431" i="5"/>
  <c r="AF431" i="5"/>
  <c r="AG430" i="5"/>
  <c r="AF430" i="5"/>
  <c r="AG429" i="5"/>
  <c r="AF429" i="5"/>
  <c r="AG428" i="5"/>
  <c r="AF428" i="5"/>
  <c r="AD427" i="5"/>
  <c r="AD437" i="5" s="1"/>
  <c r="AC427" i="5"/>
  <c r="AC437" i="5" s="1"/>
  <c r="AB427" i="5"/>
  <c r="AB437" i="5" s="1"/>
  <c r="AA427" i="5"/>
  <c r="AA437" i="5" s="1"/>
  <c r="Z427" i="5"/>
  <c r="Z437" i="5" s="1"/>
  <c r="Y427" i="5"/>
  <c r="Y437" i="5" s="1"/>
  <c r="X427" i="5"/>
  <c r="X437" i="5" s="1"/>
  <c r="W427" i="5"/>
  <c r="W437" i="5" s="1"/>
  <c r="V427" i="5"/>
  <c r="V437" i="5" s="1"/>
  <c r="U427" i="5"/>
  <c r="U437" i="5" s="1"/>
  <c r="T427" i="5"/>
  <c r="T437" i="5" s="1"/>
  <c r="S427" i="5"/>
  <c r="S437" i="5" s="1"/>
  <c r="R427" i="5"/>
  <c r="R437" i="5" s="1"/>
  <c r="Q427" i="5"/>
  <c r="Q437" i="5" s="1"/>
  <c r="P427" i="5"/>
  <c r="P437" i="5" s="1"/>
  <c r="O427" i="5"/>
  <c r="O437" i="5" s="1"/>
  <c r="N427" i="5"/>
  <c r="N437" i="5" s="1"/>
  <c r="M427" i="5"/>
  <c r="M437" i="5" s="1"/>
  <c r="L427" i="5"/>
  <c r="L437" i="5" s="1"/>
  <c r="K427" i="5"/>
  <c r="K437" i="5" s="1"/>
  <c r="J427" i="5"/>
  <c r="J437" i="5" s="1"/>
  <c r="I427" i="5"/>
  <c r="I437" i="5" s="1"/>
  <c r="H427" i="5"/>
  <c r="H437" i="5" s="1"/>
  <c r="G427" i="5"/>
  <c r="F427" i="5"/>
  <c r="F437" i="5" s="1"/>
  <c r="AG426" i="5"/>
  <c r="AG425" i="5"/>
  <c r="AG424" i="5"/>
  <c r="AG423" i="5"/>
  <c r="B423" i="5"/>
  <c r="AH422" i="5"/>
  <c r="AG422" i="5"/>
  <c r="AG420" i="5"/>
  <c r="AF420" i="5"/>
  <c r="AG419" i="5"/>
  <c r="AF419" i="5"/>
  <c r="AG418" i="5"/>
  <c r="AF418" i="5"/>
  <c r="AG417" i="5"/>
  <c r="AF417" i="5"/>
  <c r="AG416" i="5"/>
  <c r="AF416" i="5"/>
  <c r="AG415" i="5"/>
  <c r="AF415" i="5"/>
  <c r="AG414" i="5"/>
  <c r="AF414" i="5"/>
  <c r="AG413" i="5"/>
  <c r="AF413" i="5"/>
  <c r="AG412" i="5"/>
  <c r="AF412" i="5"/>
  <c r="AD411" i="5"/>
  <c r="AD421" i="5" s="1"/>
  <c r="AC411" i="5"/>
  <c r="AC421" i="5" s="1"/>
  <c r="AB411" i="5"/>
  <c r="AB421" i="5" s="1"/>
  <c r="AA411" i="5"/>
  <c r="AA421" i="5" s="1"/>
  <c r="Z411" i="5"/>
  <c r="Z421" i="5" s="1"/>
  <c r="Y411" i="5"/>
  <c r="Y421" i="5" s="1"/>
  <c r="X411" i="5"/>
  <c r="X421" i="5" s="1"/>
  <c r="W411" i="5"/>
  <c r="W421" i="5" s="1"/>
  <c r="V411" i="5"/>
  <c r="V421" i="5" s="1"/>
  <c r="U411" i="5"/>
  <c r="U421" i="5" s="1"/>
  <c r="T411" i="5"/>
  <c r="T421" i="5" s="1"/>
  <c r="S411" i="5"/>
  <c r="S421" i="5" s="1"/>
  <c r="R411" i="5"/>
  <c r="R421" i="5" s="1"/>
  <c r="Q411" i="5"/>
  <c r="Q421" i="5" s="1"/>
  <c r="P411" i="5"/>
  <c r="P421" i="5" s="1"/>
  <c r="O411" i="5"/>
  <c r="O421" i="5" s="1"/>
  <c r="N411" i="5"/>
  <c r="N421" i="5" s="1"/>
  <c r="M411" i="5"/>
  <c r="M421" i="5" s="1"/>
  <c r="L411" i="5"/>
  <c r="L421" i="5" s="1"/>
  <c r="K411" i="5"/>
  <c r="K421" i="5" s="1"/>
  <c r="J411" i="5"/>
  <c r="J421" i="5" s="1"/>
  <c r="I411" i="5"/>
  <c r="I421" i="5" s="1"/>
  <c r="H411" i="5"/>
  <c r="H421" i="5" s="1"/>
  <c r="G411" i="5"/>
  <c r="F411" i="5"/>
  <c r="F421" i="5" s="1"/>
  <c r="AG410" i="5"/>
  <c r="AG409" i="5"/>
  <c r="AG408" i="5"/>
  <c r="AG407" i="5"/>
  <c r="B407" i="5"/>
  <c r="AH406" i="5"/>
  <c r="AG406" i="5"/>
  <c r="AG404" i="5"/>
  <c r="AF404" i="5"/>
  <c r="AG403" i="5"/>
  <c r="AF403" i="5"/>
  <c r="AG402" i="5"/>
  <c r="AF402" i="5"/>
  <c r="AG401" i="5"/>
  <c r="AF401" i="5"/>
  <c r="AG400" i="5"/>
  <c r="AF400" i="5"/>
  <c r="AG399" i="5"/>
  <c r="AF399" i="5"/>
  <c r="AG398" i="5"/>
  <c r="AF398" i="5"/>
  <c r="AG397" i="5"/>
  <c r="AF397" i="5"/>
  <c r="AG396" i="5"/>
  <c r="AF396" i="5"/>
  <c r="AD395" i="5"/>
  <c r="AD405" i="5" s="1"/>
  <c r="AC395" i="5"/>
  <c r="AC405" i="5" s="1"/>
  <c r="AB395" i="5"/>
  <c r="AB405" i="5" s="1"/>
  <c r="AA395" i="5"/>
  <c r="AA405" i="5" s="1"/>
  <c r="Z395" i="5"/>
  <c r="Z405" i="5" s="1"/>
  <c r="Y395" i="5"/>
  <c r="Y405" i="5" s="1"/>
  <c r="X395" i="5"/>
  <c r="X405" i="5" s="1"/>
  <c r="W395" i="5"/>
  <c r="W405" i="5" s="1"/>
  <c r="V395" i="5"/>
  <c r="V405" i="5" s="1"/>
  <c r="U395" i="5"/>
  <c r="U405" i="5" s="1"/>
  <c r="T395" i="5"/>
  <c r="T405" i="5" s="1"/>
  <c r="S395" i="5"/>
  <c r="S405" i="5" s="1"/>
  <c r="R395" i="5"/>
  <c r="R405" i="5" s="1"/>
  <c r="Q395" i="5"/>
  <c r="Q405" i="5" s="1"/>
  <c r="P395" i="5"/>
  <c r="P405" i="5" s="1"/>
  <c r="O395" i="5"/>
  <c r="O405" i="5" s="1"/>
  <c r="N395" i="5"/>
  <c r="N405" i="5" s="1"/>
  <c r="M395" i="5"/>
  <c r="M405" i="5" s="1"/>
  <c r="L395" i="5"/>
  <c r="L405" i="5" s="1"/>
  <c r="K395" i="5"/>
  <c r="K405" i="5" s="1"/>
  <c r="J395" i="5"/>
  <c r="J405" i="5" s="1"/>
  <c r="I395" i="5"/>
  <c r="I405" i="5" s="1"/>
  <c r="H395" i="5"/>
  <c r="H405" i="5" s="1"/>
  <c r="G395" i="5"/>
  <c r="F395" i="5"/>
  <c r="F405" i="5" s="1"/>
  <c r="AG394" i="5"/>
  <c r="AG393" i="5"/>
  <c r="AG392" i="5"/>
  <c r="AG391" i="5"/>
  <c r="B391" i="5"/>
  <c r="AH390" i="5"/>
  <c r="AG390" i="5"/>
  <c r="AG388" i="5"/>
  <c r="AF388" i="5"/>
  <c r="AG387" i="5"/>
  <c r="AF387" i="5"/>
  <c r="AG386" i="5"/>
  <c r="AF386" i="5"/>
  <c r="AG385" i="5"/>
  <c r="AF385" i="5"/>
  <c r="AG384" i="5"/>
  <c r="AF384" i="5"/>
  <c r="AG383" i="5"/>
  <c r="AF383" i="5"/>
  <c r="AG382" i="5"/>
  <c r="AF382" i="5"/>
  <c r="AG381" i="5"/>
  <c r="AF381" i="5"/>
  <c r="AG380" i="5"/>
  <c r="AF380" i="5"/>
  <c r="AD379" i="5"/>
  <c r="AD389" i="5" s="1"/>
  <c r="AC379" i="5"/>
  <c r="AC389" i="5" s="1"/>
  <c r="AB379" i="5"/>
  <c r="AB389" i="5" s="1"/>
  <c r="AA379" i="5"/>
  <c r="AA389" i="5" s="1"/>
  <c r="Z379" i="5"/>
  <c r="Z389" i="5" s="1"/>
  <c r="Y379" i="5"/>
  <c r="Y389" i="5" s="1"/>
  <c r="X379" i="5"/>
  <c r="X389" i="5" s="1"/>
  <c r="W379" i="5"/>
  <c r="W389" i="5" s="1"/>
  <c r="V379" i="5"/>
  <c r="V389" i="5" s="1"/>
  <c r="U379" i="5"/>
  <c r="U389" i="5" s="1"/>
  <c r="T379" i="5"/>
  <c r="T389" i="5" s="1"/>
  <c r="S379" i="5"/>
  <c r="S389" i="5" s="1"/>
  <c r="R379" i="5"/>
  <c r="R389" i="5" s="1"/>
  <c r="Q379" i="5"/>
  <c r="Q389" i="5" s="1"/>
  <c r="P379" i="5"/>
  <c r="P389" i="5" s="1"/>
  <c r="O379" i="5"/>
  <c r="O389" i="5" s="1"/>
  <c r="N379" i="5"/>
  <c r="N389" i="5" s="1"/>
  <c r="M379" i="5"/>
  <c r="M389" i="5" s="1"/>
  <c r="L379" i="5"/>
  <c r="L389" i="5" s="1"/>
  <c r="K379" i="5"/>
  <c r="K389" i="5" s="1"/>
  <c r="J379" i="5"/>
  <c r="J389" i="5" s="1"/>
  <c r="I379" i="5"/>
  <c r="I389" i="5" s="1"/>
  <c r="H379" i="5"/>
  <c r="H389" i="5" s="1"/>
  <c r="G379" i="5"/>
  <c r="F379" i="5"/>
  <c r="F389" i="5" s="1"/>
  <c r="AG378" i="5"/>
  <c r="AG377" i="5"/>
  <c r="AG376" i="5"/>
  <c r="AG375" i="5"/>
  <c r="B375" i="5"/>
  <c r="AH374" i="5"/>
  <c r="AG374" i="5"/>
  <c r="AG372" i="5"/>
  <c r="AF372" i="5"/>
  <c r="AG371" i="5"/>
  <c r="AF371" i="5"/>
  <c r="AG370" i="5"/>
  <c r="AF370" i="5"/>
  <c r="AG369" i="5"/>
  <c r="AF369" i="5"/>
  <c r="AG368" i="5"/>
  <c r="AF368" i="5"/>
  <c r="AG367" i="5"/>
  <c r="AF367" i="5"/>
  <c r="AG366" i="5"/>
  <c r="AF366" i="5"/>
  <c r="AG365" i="5"/>
  <c r="AF365" i="5"/>
  <c r="AG364" i="5"/>
  <c r="AF364" i="5"/>
  <c r="AD363" i="5"/>
  <c r="AD373" i="5" s="1"/>
  <c r="AC363" i="5"/>
  <c r="AC373" i="5" s="1"/>
  <c r="AB363" i="5"/>
  <c r="AB373" i="5" s="1"/>
  <c r="AA363" i="5"/>
  <c r="AA373" i="5" s="1"/>
  <c r="Z363" i="5"/>
  <c r="Z373" i="5" s="1"/>
  <c r="Y363" i="5"/>
  <c r="Y373" i="5" s="1"/>
  <c r="X363" i="5"/>
  <c r="X373" i="5" s="1"/>
  <c r="W363" i="5"/>
  <c r="W373" i="5" s="1"/>
  <c r="V363" i="5"/>
  <c r="V373" i="5" s="1"/>
  <c r="U363" i="5"/>
  <c r="U373" i="5" s="1"/>
  <c r="T363" i="5"/>
  <c r="T373" i="5" s="1"/>
  <c r="S363" i="5"/>
  <c r="S373" i="5" s="1"/>
  <c r="R363" i="5"/>
  <c r="R373" i="5" s="1"/>
  <c r="Q363" i="5"/>
  <c r="Q373" i="5" s="1"/>
  <c r="P363" i="5"/>
  <c r="P373" i="5" s="1"/>
  <c r="O363" i="5"/>
  <c r="O373" i="5" s="1"/>
  <c r="N363" i="5"/>
  <c r="N373" i="5" s="1"/>
  <c r="M363" i="5"/>
  <c r="M373" i="5" s="1"/>
  <c r="L363" i="5"/>
  <c r="L373" i="5" s="1"/>
  <c r="K363" i="5"/>
  <c r="K373" i="5" s="1"/>
  <c r="J363" i="5"/>
  <c r="J373" i="5" s="1"/>
  <c r="I363" i="5"/>
  <c r="I373" i="5" s="1"/>
  <c r="H363" i="5"/>
  <c r="H373" i="5" s="1"/>
  <c r="G363" i="5"/>
  <c r="G373" i="5" s="1"/>
  <c r="F363" i="5"/>
  <c r="F373" i="5" s="1"/>
  <c r="AG362" i="5"/>
  <c r="AG361" i="5"/>
  <c r="AG360" i="5"/>
  <c r="AG359" i="5"/>
  <c r="B359" i="5"/>
  <c r="B360" i="5" s="1"/>
  <c r="AH358" i="5"/>
  <c r="AG358" i="5"/>
  <c r="AG356" i="5"/>
  <c r="AF356" i="5"/>
  <c r="AG355" i="5"/>
  <c r="AF355" i="5"/>
  <c r="AG354" i="5"/>
  <c r="AF354" i="5"/>
  <c r="AG353" i="5"/>
  <c r="AF353" i="5"/>
  <c r="AG352" i="5"/>
  <c r="AF352" i="5"/>
  <c r="AG351" i="5"/>
  <c r="AF351" i="5"/>
  <c r="AG350" i="5"/>
  <c r="AF350" i="5"/>
  <c r="AG349" i="5"/>
  <c r="AF349" i="5"/>
  <c r="AG348" i="5"/>
  <c r="AF348" i="5"/>
  <c r="AD347" i="5"/>
  <c r="AD357" i="5" s="1"/>
  <c r="AC347" i="5"/>
  <c r="AC357" i="5" s="1"/>
  <c r="AB347" i="5"/>
  <c r="AB357" i="5" s="1"/>
  <c r="AA347" i="5"/>
  <c r="AA357" i="5" s="1"/>
  <c r="Z347" i="5"/>
  <c r="Z357" i="5" s="1"/>
  <c r="Y347" i="5"/>
  <c r="Y357" i="5" s="1"/>
  <c r="X347" i="5"/>
  <c r="X357" i="5" s="1"/>
  <c r="W347" i="5"/>
  <c r="W357" i="5" s="1"/>
  <c r="V347" i="5"/>
  <c r="V357" i="5" s="1"/>
  <c r="U347" i="5"/>
  <c r="U357" i="5" s="1"/>
  <c r="T347" i="5"/>
  <c r="T357" i="5" s="1"/>
  <c r="S347" i="5"/>
  <c r="S357" i="5" s="1"/>
  <c r="R347" i="5"/>
  <c r="R357" i="5" s="1"/>
  <c r="Q347" i="5"/>
  <c r="Q357" i="5" s="1"/>
  <c r="P347" i="5"/>
  <c r="P357" i="5" s="1"/>
  <c r="O347" i="5"/>
  <c r="O357" i="5" s="1"/>
  <c r="N347" i="5"/>
  <c r="N357" i="5" s="1"/>
  <c r="M347" i="5"/>
  <c r="M357" i="5" s="1"/>
  <c r="L347" i="5"/>
  <c r="L357" i="5" s="1"/>
  <c r="K347" i="5"/>
  <c r="K357" i="5" s="1"/>
  <c r="J347" i="5"/>
  <c r="J357" i="5" s="1"/>
  <c r="I347" i="5"/>
  <c r="I357" i="5" s="1"/>
  <c r="H347" i="5"/>
  <c r="H357" i="5" s="1"/>
  <c r="G347" i="5"/>
  <c r="F347" i="5"/>
  <c r="F357" i="5" s="1"/>
  <c r="AG346" i="5"/>
  <c r="AG345" i="5"/>
  <c r="AG344" i="5"/>
  <c r="AG343" i="5"/>
  <c r="B343" i="5"/>
  <c r="AH343" i="5" s="1"/>
  <c r="AH342" i="5"/>
  <c r="AG342" i="5"/>
  <c r="AG340" i="5"/>
  <c r="AF340" i="5"/>
  <c r="AG339" i="5"/>
  <c r="AF339" i="5"/>
  <c r="AG338" i="5"/>
  <c r="AF338" i="5"/>
  <c r="AG337" i="5"/>
  <c r="AF337" i="5"/>
  <c r="AG336" i="5"/>
  <c r="AF336" i="5"/>
  <c r="AG335" i="5"/>
  <c r="AF335" i="5"/>
  <c r="AG334" i="5"/>
  <c r="AF334" i="5"/>
  <c r="AG333" i="5"/>
  <c r="AF333" i="5"/>
  <c r="AG332" i="5"/>
  <c r="AF332" i="5"/>
  <c r="AD331" i="5"/>
  <c r="AD341" i="5" s="1"/>
  <c r="AC331" i="5"/>
  <c r="AC341" i="5" s="1"/>
  <c r="AB331" i="5"/>
  <c r="AB341" i="5" s="1"/>
  <c r="AA331" i="5"/>
  <c r="AA341" i="5" s="1"/>
  <c r="Z331" i="5"/>
  <c r="Z341" i="5" s="1"/>
  <c r="Y331" i="5"/>
  <c r="Y341" i="5" s="1"/>
  <c r="X331" i="5"/>
  <c r="X341" i="5" s="1"/>
  <c r="W331" i="5"/>
  <c r="W341" i="5" s="1"/>
  <c r="V331" i="5"/>
  <c r="V341" i="5" s="1"/>
  <c r="U331" i="5"/>
  <c r="U341" i="5" s="1"/>
  <c r="T331" i="5"/>
  <c r="T341" i="5" s="1"/>
  <c r="S331" i="5"/>
  <c r="S341" i="5" s="1"/>
  <c r="R331" i="5"/>
  <c r="R341" i="5" s="1"/>
  <c r="Q331" i="5"/>
  <c r="Q341" i="5" s="1"/>
  <c r="P331" i="5"/>
  <c r="P341" i="5" s="1"/>
  <c r="O331" i="5"/>
  <c r="O341" i="5" s="1"/>
  <c r="N331" i="5"/>
  <c r="N341" i="5" s="1"/>
  <c r="M331" i="5"/>
  <c r="M341" i="5" s="1"/>
  <c r="L331" i="5"/>
  <c r="L341" i="5" s="1"/>
  <c r="K331" i="5"/>
  <c r="K341" i="5" s="1"/>
  <c r="J331" i="5"/>
  <c r="J341" i="5" s="1"/>
  <c r="I331" i="5"/>
  <c r="I341" i="5" s="1"/>
  <c r="H331" i="5"/>
  <c r="H341" i="5" s="1"/>
  <c r="G331" i="5"/>
  <c r="F331" i="5"/>
  <c r="F341" i="5" s="1"/>
  <c r="AG330" i="5"/>
  <c r="AG329" i="5"/>
  <c r="AG328" i="5"/>
  <c r="AG327" i="5"/>
  <c r="B327" i="5"/>
  <c r="AH326" i="5"/>
  <c r="AG326" i="5"/>
  <c r="AG324" i="5"/>
  <c r="AF324" i="5"/>
  <c r="AG323" i="5"/>
  <c r="AF323" i="5"/>
  <c r="AG322" i="5"/>
  <c r="AF322" i="5"/>
  <c r="AG321" i="5"/>
  <c r="AF321" i="5"/>
  <c r="AG320" i="5"/>
  <c r="AF320" i="5"/>
  <c r="AG319" i="5"/>
  <c r="AF319" i="5"/>
  <c r="AG318" i="5"/>
  <c r="AF318" i="5"/>
  <c r="AG317" i="5"/>
  <c r="AF317" i="5"/>
  <c r="AG316" i="5"/>
  <c r="AF316" i="5"/>
  <c r="AD315" i="5"/>
  <c r="AD325" i="5" s="1"/>
  <c r="AC315" i="5"/>
  <c r="AC325" i="5" s="1"/>
  <c r="AB315" i="5"/>
  <c r="AB325" i="5" s="1"/>
  <c r="AA315" i="5"/>
  <c r="AA325" i="5" s="1"/>
  <c r="Z315" i="5"/>
  <c r="Z325" i="5" s="1"/>
  <c r="Y315" i="5"/>
  <c r="Y325" i="5" s="1"/>
  <c r="X315" i="5"/>
  <c r="X325" i="5" s="1"/>
  <c r="W315" i="5"/>
  <c r="W325" i="5" s="1"/>
  <c r="V315" i="5"/>
  <c r="V325" i="5" s="1"/>
  <c r="U315" i="5"/>
  <c r="U325" i="5" s="1"/>
  <c r="T315" i="5"/>
  <c r="T325" i="5" s="1"/>
  <c r="S315" i="5"/>
  <c r="S325" i="5" s="1"/>
  <c r="R315" i="5"/>
  <c r="R325" i="5" s="1"/>
  <c r="Q315" i="5"/>
  <c r="Q325" i="5" s="1"/>
  <c r="P315" i="5"/>
  <c r="P325" i="5" s="1"/>
  <c r="O315" i="5"/>
  <c r="O325" i="5" s="1"/>
  <c r="N315" i="5"/>
  <c r="N325" i="5" s="1"/>
  <c r="M315" i="5"/>
  <c r="M325" i="5" s="1"/>
  <c r="L315" i="5"/>
  <c r="L325" i="5" s="1"/>
  <c r="K315" i="5"/>
  <c r="K325" i="5" s="1"/>
  <c r="J315" i="5"/>
  <c r="J325" i="5" s="1"/>
  <c r="I315" i="5"/>
  <c r="I325" i="5" s="1"/>
  <c r="H315" i="5"/>
  <c r="G315" i="5"/>
  <c r="G325" i="5" s="1"/>
  <c r="F315" i="5"/>
  <c r="F325" i="5" s="1"/>
  <c r="AG314" i="5"/>
  <c r="AG313" i="5"/>
  <c r="AG312" i="5"/>
  <c r="AG311" i="5"/>
  <c r="B311" i="5"/>
  <c r="AH311" i="5" s="1"/>
  <c r="AH310" i="5"/>
  <c r="AG310" i="5"/>
  <c r="AG308" i="5"/>
  <c r="AF308" i="5"/>
  <c r="AG307" i="5"/>
  <c r="AF307" i="5"/>
  <c r="AG306" i="5"/>
  <c r="AF306" i="5"/>
  <c r="AG305" i="5"/>
  <c r="AF305" i="5"/>
  <c r="AG304" i="5"/>
  <c r="AF304" i="5"/>
  <c r="AG303" i="5"/>
  <c r="AF303" i="5"/>
  <c r="AG302" i="5"/>
  <c r="AF302" i="5"/>
  <c r="AG301" i="5"/>
  <c r="AF301" i="5"/>
  <c r="AG300" i="5"/>
  <c r="AF300" i="5"/>
  <c r="AD299" i="5"/>
  <c r="AD309" i="5" s="1"/>
  <c r="AC299" i="5"/>
  <c r="AC309" i="5" s="1"/>
  <c r="AB299" i="5"/>
  <c r="AB309" i="5" s="1"/>
  <c r="AA299" i="5"/>
  <c r="AA309" i="5" s="1"/>
  <c r="Z299" i="5"/>
  <c r="Z309" i="5" s="1"/>
  <c r="Y299" i="5"/>
  <c r="Y309" i="5" s="1"/>
  <c r="X299" i="5"/>
  <c r="X309" i="5" s="1"/>
  <c r="W299" i="5"/>
  <c r="W309" i="5" s="1"/>
  <c r="V299" i="5"/>
  <c r="V309" i="5" s="1"/>
  <c r="U299" i="5"/>
  <c r="U309" i="5" s="1"/>
  <c r="T299" i="5"/>
  <c r="T309" i="5" s="1"/>
  <c r="S299" i="5"/>
  <c r="S309" i="5" s="1"/>
  <c r="R299" i="5"/>
  <c r="R309" i="5" s="1"/>
  <c r="Q299" i="5"/>
  <c r="Q309" i="5" s="1"/>
  <c r="P299" i="5"/>
  <c r="P309" i="5" s="1"/>
  <c r="O299" i="5"/>
  <c r="O309" i="5" s="1"/>
  <c r="N299" i="5"/>
  <c r="N309" i="5" s="1"/>
  <c r="M299" i="5"/>
  <c r="M309" i="5" s="1"/>
  <c r="L299" i="5"/>
  <c r="L309" i="5" s="1"/>
  <c r="K299" i="5"/>
  <c r="K309" i="5" s="1"/>
  <c r="J299" i="5"/>
  <c r="J309" i="5" s="1"/>
  <c r="I299" i="5"/>
  <c r="I309" i="5" s="1"/>
  <c r="H299" i="5"/>
  <c r="G299" i="5"/>
  <c r="G309" i="5" s="1"/>
  <c r="F299" i="5"/>
  <c r="F309" i="5" s="1"/>
  <c r="AG298" i="5"/>
  <c r="AG297" i="5"/>
  <c r="AG296" i="5"/>
  <c r="AG295" i="5"/>
  <c r="B295" i="5"/>
  <c r="AH295" i="5" s="1"/>
  <c r="AH294" i="5"/>
  <c r="AG294" i="5"/>
  <c r="AG292" i="5"/>
  <c r="AF292" i="5"/>
  <c r="AG291" i="5"/>
  <c r="AF291" i="5"/>
  <c r="AG290" i="5"/>
  <c r="AF290" i="5"/>
  <c r="AG289" i="5"/>
  <c r="AF289" i="5"/>
  <c r="AG288" i="5"/>
  <c r="AF288" i="5"/>
  <c r="AG287" i="5"/>
  <c r="AF287" i="5"/>
  <c r="AG286" i="5"/>
  <c r="AF286" i="5"/>
  <c r="AG285" i="5"/>
  <c r="AF285" i="5"/>
  <c r="AG284" i="5"/>
  <c r="AF284" i="5"/>
  <c r="AD283" i="5"/>
  <c r="AD293" i="5" s="1"/>
  <c r="AC283" i="5"/>
  <c r="AC293" i="5" s="1"/>
  <c r="AB283" i="5"/>
  <c r="AB293" i="5" s="1"/>
  <c r="AA283" i="5"/>
  <c r="AA293" i="5" s="1"/>
  <c r="Z283" i="5"/>
  <c r="Z293" i="5" s="1"/>
  <c r="Y283" i="5"/>
  <c r="Y293" i="5" s="1"/>
  <c r="X283" i="5"/>
  <c r="X293" i="5" s="1"/>
  <c r="W283" i="5"/>
  <c r="W293" i="5" s="1"/>
  <c r="V283" i="5"/>
  <c r="V293" i="5" s="1"/>
  <c r="U283" i="5"/>
  <c r="U293" i="5" s="1"/>
  <c r="T283" i="5"/>
  <c r="T293" i="5" s="1"/>
  <c r="S283" i="5"/>
  <c r="S293" i="5" s="1"/>
  <c r="R283" i="5"/>
  <c r="R293" i="5" s="1"/>
  <c r="Q283" i="5"/>
  <c r="Q293" i="5" s="1"/>
  <c r="P283" i="5"/>
  <c r="P293" i="5" s="1"/>
  <c r="O283" i="5"/>
  <c r="O293" i="5" s="1"/>
  <c r="N283" i="5"/>
  <c r="N293" i="5" s="1"/>
  <c r="M283" i="5"/>
  <c r="M293" i="5" s="1"/>
  <c r="L283" i="5"/>
  <c r="L293" i="5" s="1"/>
  <c r="K283" i="5"/>
  <c r="K293" i="5" s="1"/>
  <c r="J283" i="5"/>
  <c r="J293" i="5" s="1"/>
  <c r="I283" i="5"/>
  <c r="I293" i="5" s="1"/>
  <c r="H283" i="5"/>
  <c r="H293" i="5" s="1"/>
  <c r="G283" i="5"/>
  <c r="G293" i="5" s="1"/>
  <c r="F283" i="5"/>
  <c r="F293" i="5" s="1"/>
  <c r="AG282" i="5"/>
  <c r="AG281" i="5"/>
  <c r="AG280" i="5"/>
  <c r="AG279" i="5"/>
  <c r="B279" i="5"/>
  <c r="B280" i="5" s="1"/>
  <c r="AH278" i="5"/>
  <c r="AG278" i="5"/>
  <c r="AG276" i="5"/>
  <c r="AF276" i="5"/>
  <c r="AG275" i="5"/>
  <c r="AF275" i="5"/>
  <c r="AG274" i="5"/>
  <c r="AF274" i="5"/>
  <c r="AG273" i="5"/>
  <c r="AF273" i="5"/>
  <c r="AG272" i="5"/>
  <c r="AF272" i="5"/>
  <c r="AG271" i="5"/>
  <c r="AF271" i="5"/>
  <c r="AG270" i="5"/>
  <c r="AF270" i="5"/>
  <c r="AG269" i="5"/>
  <c r="AF269" i="5"/>
  <c r="AG268" i="5"/>
  <c r="AF268" i="5"/>
  <c r="AD267" i="5"/>
  <c r="AD277" i="5" s="1"/>
  <c r="AC267" i="5"/>
  <c r="AC277" i="5" s="1"/>
  <c r="AB267" i="5"/>
  <c r="AB277" i="5" s="1"/>
  <c r="AA267" i="5"/>
  <c r="AA277" i="5" s="1"/>
  <c r="Z267" i="5"/>
  <c r="Z277" i="5" s="1"/>
  <c r="Y267" i="5"/>
  <c r="Y277" i="5" s="1"/>
  <c r="X267" i="5"/>
  <c r="X277" i="5" s="1"/>
  <c r="W267" i="5"/>
  <c r="W277" i="5" s="1"/>
  <c r="V267" i="5"/>
  <c r="V277" i="5" s="1"/>
  <c r="U267" i="5"/>
  <c r="U277" i="5" s="1"/>
  <c r="T267" i="5"/>
  <c r="T277" i="5" s="1"/>
  <c r="S267" i="5"/>
  <c r="S277" i="5" s="1"/>
  <c r="R267" i="5"/>
  <c r="R277" i="5" s="1"/>
  <c r="Q267" i="5"/>
  <c r="Q277" i="5" s="1"/>
  <c r="P267" i="5"/>
  <c r="P277" i="5" s="1"/>
  <c r="O267" i="5"/>
  <c r="O277" i="5" s="1"/>
  <c r="N267" i="5"/>
  <c r="N277" i="5" s="1"/>
  <c r="M267" i="5"/>
  <c r="M277" i="5" s="1"/>
  <c r="L267" i="5"/>
  <c r="L277" i="5" s="1"/>
  <c r="K267" i="5"/>
  <c r="K277" i="5" s="1"/>
  <c r="J267" i="5"/>
  <c r="J277" i="5" s="1"/>
  <c r="I267" i="5"/>
  <c r="I277" i="5" s="1"/>
  <c r="H267" i="5"/>
  <c r="H277" i="5" s="1"/>
  <c r="G267" i="5"/>
  <c r="G277" i="5" s="1"/>
  <c r="F267" i="5"/>
  <c r="F277" i="5" s="1"/>
  <c r="AG266" i="5"/>
  <c r="AG265" i="5"/>
  <c r="AG264" i="5"/>
  <c r="AG263" i="5"/>
  <c r="B263" i="5"/>
  <c r="B264" i="5" s="1"/>
  <c r="AH262" i="5"/>
  <c r="AG262" i="5"/>
  <c r="AG260" i="5"/>
  <c r="AF260" i="5"/>
  <c r="AG259" i="5"/>
  <c r="AF259" i="5"/>
  <c r="AG258" i="5"/>
  <c r="AF258" i="5"/>
  <c r="AG257" i="5"/>
  <c r="AF257" i="5"/>
  <c r="AG256" i="5"/>
  <c r="AF256" i="5"/>
  <c r="AG255" i="5"/>
  <c r="AF255" i="5"/>
  <c r="AG254" i="5"/>
  <c r="AF254" i="5"/>
  <c r="AG253" i="5"/>
  <c r="AF253" i="5"/>
  <c r="AG252" i="5"/>
  <c r="AF252" i="5"/>
  <c r="AD251" i="5"/>
  <c r="AD261" i="5" s="1"/>
  <c r="AC251" i="5"/>
  <c r="AC261" i="5" s="1"/>
  <c r="AB251" i="5"/>
  <c r="AB261" i="5" s="1"/>
  <c r="AA251" i="5"/>
  <c r="AA261" i="5" s="1"/>
  <c r="Z251" i="5"/>
  <c r="Z261" i="5" s="1"/>
  <c r="Y251" i="5"/>
  <c r="Y261" i="5" s="1"/>
  <c r="X251" i="5"/>
  <c r="X261" i="5" s="1"/>
  <c r="W251" i="5"/>
  <c r="W261" i="5" s="1"/>
  <c r="V251" i="5"/>
  <c r="V261" i="5" s="1"/>
  <c r="U251" i="5"/>
  <c r="U261" i="5" s="1"/>
  <c r="T251" i="5"/>
  <c r="T261" i="5" s="1"/>
  <c r="S251" i="5"/>
  <c r="S261" i="5" s="1"/>
  <c r="R251" i="5"/>
  <c r="R261" i="5" s="1"/>
  <c r="Q251" i="5"/>
  <c r="Q261" i="5" s="1"/>
  <c r="P251" i="5"/>
  <c r="P261" i="5" s="1"/>
  <c r="O251" i="5"/>
  <c r="O261" i="5" s="1"/>
  <c r="N251" i="5"/>
  <c r="N261" i="5" s="1"/>
  <c r="M251" i="5"/>
  <c r="M261" i="5" s="1"/>
  <c r="L251" i="5"/>
  <c r="L261" i="5" s="1"/>
  <c r="K251" i="5"/>
  <c r="K261" i="5" s="1"/>
  <c r="J251" i="5"/>
  <c r="J261" i="5" s="1"/>
  <c r="I251" i="5"/>
  <c r="I261" i="5" s="1"/>
  <c r="H251" i="5"/>
  <c r="H261" i="5" s="1"/>
  <c r="G251" i="5"/>
  <c r="F251" i="5"/>
  <c r="F261" i="5" s="1"/>
  <c r="AG250" i="5"/>
  <c r="AG249" i="5"/>
  <c r="AG248" i="5"/>
  <c r="AG247" i="5"/>
  <c r="B247" i="5"/>
  <c r="AH246" i="5"/>
  <c r="AG246" i="5"/>
  <c r="AG244" i="5"/>
  <c r="AF244" i="5"/>
  <c r="AG243" i="5"/>
  <c r="AF243" i="5"/>
  <c r="AG242" i="5"/>
  <c r="AF242" i="5"/>
  <c r="AG241" i="5"/>
  <c r="AF241" i="5"/>
  <c r="AG240" i="5"/>
  <c r="AF240" i="5"/>
  <c r="AG239" i="5"/>
  <c r="AF239" i="5"/>
  <c r="AG238" i="5"/>
  <c r="AF238" i="5"/>
  <c r="AG237" i="5"/>
  <c r="AF237" i="5"/>
  <c r="AG236" i="5"/>
  <c r="AF236" i="5"/>
  <c r="AD235" i="5"/>
  <c r="AD245" i="5" s="1"/>
  <c r="AC235" i="5"/>
  <c r="AC245" i="5" s="1"/>
  <c r="AB235" i="5"/>
  <c r="AB245" i="5" s="1"/>
  <c r="AA235" i="5"/>
  <c r="AA245" i="5" s="1"/>
  <c r="Z235" i="5"/>
  <c r="Z245" i="5" s="1"/>
  <c r="Y235" i="5"/>
  <c r="Y245" i="5" s="1"/>
  <c r="X235" i="5"/>
  <c r="X245" i="5" s="1"/>
  <c r="W235" i="5"/>
  <c r="W245" i="5" s="1"/>
  <c r="V235" i="5"/>
  <c r="V245" i="5" s="1"/>
  <c r="U235" i="5"/>
  <c r="U245" i="5" s="1"/>
  <c r="T235" i="5"/>
  <c r="T245" i="5" s="1"/>
  <c r="S235" i="5"/>
  <c r="S245" i="5" s="1"/>
  <c r="R235" i="5"/>
  <c r="R245" i="5" s="1"/>
  <c r="Q235" i="5"/>
  <c r="Q245" i="5" s="1"/>
  <c r="P235" i="5"/>
  <c r="P245" i="5" s="1"/>
  <c r="O235" i="5"/>
  <c r="O245" i="5" s="1"/>
  <c r="N235" i="5"/>
  <c r="N245" i="5" s="1"/>
  <c r="M235" i="5"/>
  <c r="M245" i="5" s="1"/>
  <c r="L235" i="5"/>
  <c r="L245" i="5" s="1"/>
  <c r="K235" i="5"/>
  <c r="K245" i="5" s="1"/>
  <c r="J235" i="5"/>
  <c r="J245" i="5" s="1"/>
  <c r="I235" i="5"/>
  <c r="I245" i="5" s="1"/>
  <c r="H235" i="5"/>
  <c r="H245" i="5" s="1"/>
  <c r="G235" i="5"/>
  <c r="F235" i="5"/>
  <c r="F245" i="5" s="1"/>
  <c r="AG234" i="5"/>
  <c r="AG233" i="5"/>
  <c r="AG232" i="5"/>
  <c r="AG231" i="5"/>
  <c r="B231" i="5"/>
  <c r="AH230" i="5"/>
  <c r="AG230" i="5"/>
  <c r="AG228" i="5"/>
  <c r="AF228" i="5"/>
  <c r="AG227" i="5"/>
  <c r="AF227" i="5"/>
  <c r="AG226" i="5"/>
  <c r="AF226" i="5"/>
  <c r="AG225" i="5"/>
  <c r="AF225" i="5"/>
  <c r="AG224" i="5"/>
  <c r="AF224" i="5"/>
  <c r="AG223" i="5"/>
  <c r="AF223" i="5"/>
  <c r="AG222" i="5"/>
  <c r="AF222" i="5"/>
  <c r="AG221" i="5"/>
  <c r="AF221" i="5"/>
  <c r="AG220" i="5"/>
  <c r="AF220" i="5"/>
  <c r="AD219" i="5"/>
  <c r="AD229" i="5" s="1"/>
  <c r="AC219" i="5"/>
  <c r="AC229" i="5" s="1"/>
  <c r="AB219" i="5"/>
  <c r="AB229" i="5" s="1"/>
  <c r="AA219" i="5"/>
  <c r="AA229" i="5" s="1"/>
  <c r="Z219" i="5"/>
  <c r="Z229" i="5" s="1"/>
  <c r="Y219" i="5"/>
  <c r="Y229" i="5" s="1"/>
  <c r="X219" i="5"/>
  <c r="X229" i="5" s="1"/>
  <c r="W219" i="5"/>
  <c r="W229" i="5" s="1"/>
  <c r="V219" i="5"/>
  <c r="V229" i="5" s="1"/>
  <c r="U219" i="5"/>
  <c r="U229" i="5" s="1"/>
  <c r="T219" i="5"/>
  <c r="T229" i="5" s="1"/>
  <c r="S219" i="5"/>
  <c r="S229" i="5" s="1"/>
  <c r="R219" i="5"/>
  <c r="R229" i="5" s="1"/>
  <c r="Q219" i="5"/>
  <c r="Q229" i="5" s="1"/>
  <c r="P219" i="5"/>
  <c r="P229" i="5" s="1"/>
  <c r="O219" i="5"/>
  <c r="O229" i="5" s="1"/>
  <c r="N219" i="5"/>
  <c r="N229" i="5" s="1"/>
  <c r="M219" i="5"/>
  <c r="M229" i="5" s="1"/>
  <c r="L219" i="5"/>
  <c r="L229" i="5" s="1"/>
  <c r="K219" i="5"/>
  <c r="K229" i="5" s="1"/>
  <c r="J219" i="5"/>
  <c r="J229" i="5" s="1"/>
  <c r="I219" i="5"/>
  <c r="I229" i="5" s="1"/>
  <c r="H219" i="5"/>
  <c r="H229" i="5" s="1"/>
  <c r="G219" i="5"/>
  <c r="F219" i="5"/>
  <c r="F229" i="5" s="1"/>
  <c r="AG218" i="5"/>
  <c r="AG217" i="5"/>
  <c r="AG216" i="5"/>
  <c r="AG215" i="5"/>
  <c r="B215" i="5"/>
  <c r="AH214" i="5"/>
  <c r="AG214" i="5"/>
  <c r="AG212" i="5"/>
  <c r="AF212" i="5"/>
  <c r="AG211" i="5"/>
  <c r="AF211" i="5"/>
  <c r="AG210" i="5"/>
  <c r="AF210" i="5"/>
  <c r="AG209" i="5"/>
  <c r="AF209" i="5"/>
  <c r="AG208" i="5"/>
  <c r="AF208" i="5"/>
  <c r="AG207" i="5"/>
  <c r="AF207" i="5"/>
  <c r="AG206" i="5"/>
  <c r="AF206" i="5"/>
  <c r="AG205" i="5"/>
  <c r="AF205" i="5"/>
  <c r="AG204" i="5"/>
  <c r="AF204" i="5"/>
  <c r="AD203" i="5"/>
  <c r="AD213" i="5" s="1"/>
  <c r="AC203" i="5"/>
  <c r="AC213" i="5" s="1"/>
  <c r="AB203" i="5"/>
  <c r="AB213" i="5" s="1"/>
  <c r="AA203" i="5"/>
  <c r="AA213" i="5" s="1"/>
  <c r="Z203" i="5"/>
  <c r="Z213" i="5" s="1"/>
  <c r="Y203" i="5"/>
  <c r="Y213" i="5" s="1"/>
  <c r="X203" i="5"/>
  <c r="X213" i="5" s="1"/>
  <c r="W203" i="5"/>
  <c r="W213" i="5" s="1"/>
  <c r="V203" i="5"/>
  <c r="V213" i="5" s="1"/>
  <c r="U203" i="5"/>
  <c r="U213" i="5" s="1"/>
  <c r="T203" i="5"/>
  <c r="T213" i="5" s="1"/>
  <c r="S203" i="5"/>
  <c r="S213" i="5" s="1"/>
  <c r="R203" i="5"/>
  <c r="R213" i="5" s="1"/>
  <c r="Q203" i="5"/>
  <c r="Q213" i="5" s="1"/>
  <c r="P203" i="5"/>
  <c r="P213" i="5" s="1"/>
  <c r="O203" i="5"/>
  <c r="O213" i="5" s="1"/>
  <c r="N203" i="5"/>
  <c r="N213" i="5" s="1"/>
  <c r="M203" i="5"/>
  <c r="M213" i="5" s="1"/>
  <c r="L203" i="5"/>
  <c r="L213" i="5" s="1"/>
  <c r="K203" i="5"/>
  <c r="K213" i="5" s="1"/>
  <c r="J203" i="5"/>
  <c r="J213" i="5" s="1"/>
  <c r="I203" i="5"/>
  <c r="I213" i="5" s="1"/>
  <c r="H203" i="5"/>
  <c r="H213" i="5" s="1"/>
  <c r="G203" i="5"/>
  <c r="G213" i="5" s="1"/>
  <c r="F203" i="5"/>
  <c r="F213" i="5" s="1"/>
  <c r="AG202" i="5"/>
  <c r="AG201" i="5"/>
  <c r="AG200" i="5"/>
  <c r="AG199" i="5"/>
  <c r="B199" i="5"/>
  <c r="B200" i="5" s="1"/>
  <c r="AH198" i="5"/>
  <c r="AG198" i="5"/>
  <c r="AG196" i="5"/>
  <c r="AF196" i="5"/>
  <c r="AG195" i="5"/>
  <c r="AF195" i="5"/>
  <c r="AG194" i="5"/>
  <c r="AF194" i="5"/>
  <c r="AG193" i="5"/>
  <c r="AF193" i="5"/>
  <c r="AG192" i="5"/>
  <c r="AF192" i="5"/>
  <c r="AG191" i="5"/>
  <c r="AF191" i="5"/>
  <c r="AG190" i="5"/>
  <c r="AF190" i="5"/>
  <c r="AG189" i="5"/>
  <c r="AF189" i="5"/>
  <c r="AG188" i="5"/>
  <c r="AF188" i="5"/>
  <c r="AD187" i="5"/>
  <c r="AD197" i="5" s="1"/>
  <c r="AC187" i="5"/>
  <c r="AC197" i="5" s="1"/>
  <c r="AB187" i="5"/>
  <c r="AB197" i="5" s="1"/>
  <c r="AA187" i="5"/>
  <c r="AA197" i="5" s="1"/>
  <c r="Z187" i="5"/>
  <c r="Z197" i="5" s="1"/>
  <c r="Y187" i="5"/>
  <c r="Y197" i="5" s="1"/>
  <c r="X187" i="5"/>
  <c r="X197" i="5" s="1"/>
  <c r="W187" i="5"/>
  <c r="W197" i="5" s="1"/>
  <c r="V187" i="5"/>
  <c r="V197" i="5" s="1"/>
  <c r="U187" i="5"/>
  <c r="U197" i="5" s="1"/>
  <c r="T187" i="5"/>
  <c r="T197" i="5" s="1"/>
  <c r="S187" i="5"/>
  <c r="S197" i="5" s="1"/>
  <c r="R187" i="5"/>
  <c r="R197" i="5" s="1"/>
  <c r="Q187" i="5"/>
  <c r="Q197" i="5" s="1"/>
  <c r="P187" i="5"/>
  <c r="P197" i="5" s="1"/>
  <c r="O187" i="5"/>
  <c r="O197" i="5" s="1"/>
  <c r="N187" i="5"/>
  <c r="N197" i="5" s="1"/>
  <c r="M187" i="5"/>
  <c r="M197" i="5" s="1"/>
  <c r="L187" i="5"/>
  <c r="L197" i="5" s="1"/>
  <c r="K187" i="5"/>
  <c r="K197" i="5" s="1"/>
  <c r="J187" i="5"/>
  <c r="J197" i="5" s="1"/>
  <c r="I187" i="5"/>
  <c r="I197" i="5" s="1"/>
  <c r="H187" i="5"/>
  <c r="H197" i="5" s="1"/>
  <c r="G187" i="5"/>
  <c r="G197" i="5" s="1"/>
  <c r="F187" i="5"/>
  <c r="F197" i="5" s="1"/>
  <c r="AG186" i="5"/>
  <c r="AG185" i="5"/>
  <c r="AG184" i="5"/>
  <c r="AG183" i="5"/>
  <c r="B183" i="5"/>
  <c r="AH183" i="5" s="1"/>
  <c r="AH182" i="5"/>
  <c r="AG182" i="5"/>
  <c r="AG180" i="5"/>
  <c r="AF180" i="5"/>
  <c r="AG179" i="5"/>
  <c r="AF179" i="5"/>
  <c r="AG178" i="5"/>
  <c r="AF178" i="5"/>
  <c r="AG177" i="5"/>
  <c r="AF177" i="5"/>
  <c r="AG176" i="5"/>
  <c r="AF176" i="5"/>
  <c r="AG175" i="5"/>
  <c r="AF175" i="5"/>
  <c r="AG174" i="5"/>
  <c r="AF174" i="5"/>
  <c r="AG173" i="5"/>
  <c r="AF173" i="5"/>
  <c r="AG172" i="5"/>
  <c r="AF172" i="5"/>
  <c r="AD171" i="5"/>
  <c r="AD181" i="5" s="1"/>
  <c r="AC171" i="5"/>
  <c r="AC181" i="5" s="1"/>
  <c r="AB171" i="5"/>
  <c r="AB181" i="5" s="1"/>
  <c r="AA171" i="5"/>
  <c r="AA181" i="5" s="1"/>
  <c r="Z171" i="5"/>
  <c r="Z181" i="5" s="1"/>
  <c r="Y171" i="5"/>
  <c r="Y181" i="5" s="1"/>
  <c r="X171" i="5"/>
  <c r="X181" i="5" s="1"/>
  <c r="W171" i="5"/>
  <c r="W181" i="5" s="1"/>
  <c r="V171" i="5"/>
  <c r="V181" i="5" s="1"/>
  <c r="U171" i="5"/>
  <c r="U181" i="5" s="1"/>
  <c r="T171" i="5"/>
  <c r="T181" i="5" s="1"/>
  <c r="S171" i="5"/>
  <c r="S181" i="5" s="1"/>
  <c r="R171" i="5"/>
  <c r="R181" i="5" s="1"/>
  <c r="Q171" i="5"/>
  <c r="Q181" i="5" s="1"/>
  <c r="P171" i="5"/>
  <c r="P181" i="5" s="1"/>
  <c r="O171" i="5"/>
  <c r="O181" i="5" s="1"/>
  <c r="N171" i="5"/>
  <c r="N181" i="5" s="1"/>
  <c r="M171" i="5"/>
  <c r="M181" i="5" s="1"/>
  <c r="L171" i="5"/>
  <c r="L181" i="5" s="1"/>
  <c r="K171" i="5"/>
  <c r="K181" i="5" s="1"/>
  <c r="J171" i="5"/>
  <c r="J181" i="5" s="1"/>
  <c r="I171" i="5"/>
  <c r="I181" i="5" s="1"/>
  <c r="H171" i="5"/>
  <c r="H181" i="5" s="1"/>
  <c r="G171" i="5"/>
  <c r="F171" i="5"/>
  <c r="F181" i="5" s="1"/>
  <c r="AG170" i="5"/>
  <c r="AG169" i="5"/>
  <c r="AG168" i="5"/>
  <c r="AG167" i="5"/>
  <c r="B167" i="5"/>
  <c r="AH166" i="5"/>
  <c r="AG166" i="5"/>
  <c r="AG164" i="5"/>
  <c r="AF164" i="5"/>
  <c r="AG163" i="5"/>
  <c r="AF163" i="5"/>
  <c r="AG162" i="5"/>
  <c r="AF162" i="5"/>
  <c r="AG161" i="5"/>
  <c r="AF161" i="5"/>
  <c r="AG160" i="5"/>
  <c r="AF160" i="5"/>
  <c r="AG159" i="5"/>
  <c r="AF159" i="5"/>
  <c r="AG158" i="5"/>
  <c r="AF158" i="5"/>
  <c r="AG157" i="5"/>
  <c r="AF157" i="5"/>
  <c r="AG156" i="5"/>
  <c r="AF156" i="5"/>
  <c r="AD155" i="5"/>
  <c r="AD165" i="5" s="1"/>
  <c r="AC155" i="5"/>
  <c r="AC165" i="5" s="1"/>
  <c r="AB155" i="5"/>
  <c r="AB165" i="5" s="1"/>
  <c r="AA155" i="5"/>
  <c r="AA165" i="5" s="1"/>
  <c r="Z155" i="5"/>
  <c r="Z165" i="5" s="1"/>
  <c r="Y155" i="5"/>
  <c r="Y165" i="5" s="1"/>
  <c r="X155" i="5"/>
  <c r="X165" i="5" s="1"/>
  <c r="W155" i="5"/>
  <c r="W165" i="5" s="1"/>
  <c r="V155" i="5"/>
  <c r="V165" i="5" s="1"/>
  <c r="U155" i="5"/>
  <c r="U165" i="5" s="1"/>
  <c r="T155" i="5"/>
  <c r="T165" i="5" s="1"/>
  <c r="S155" i="5"/>
  <c r="S165" i="5" s="1"/>
  <c r="R155" i="5"/>
  <c r="R165" i="5" s="1"/>
  <c r="Q155" i="5"/>
  <c r="Q165" i="5" s="1"/>
  <c r="P155" i="5"/>
  <c r="P165" i="5" s="1"/>
  <c r="O155" i="5"/>
  <c r="O165" i="5" s="1"/>
  <c r="N155" i="5"/>
  <c r="N165" i="5" s="1"/>
  <c r="M155" i="5"/>
  <c r="M165" i="5" s="1"/>
  <c r="L155" i="5"/>
  <c r="L165" i="5" s="1"/>
  <c r="K155" i="5"/>
  <c r="K165" i="5" s="1"/>
  <c r="J155" i="5"/>
  <c r="J165" i="5" s="1"/>
  <c r="I155" i="5"/>
  <c r="I165" i="5" s="1"/>
  <c r="H155" i="5"/>
  <c r="H165" i="5" s="1"/>
  <c r="G155" i="5"/>
  <c r="G165" i="5" s="1"/>
  <c r="F155" i="5"/>
  <c r="F165" i="5" s="1"/>
  <c r="AG154" i="5"/>
  <c r="AG153" i="5"/>
  <c r="AG152" i="5"/>
  <c r="AG151" i="5"/>
  <c r="B151" i="5"/>
  <c r="AH151" i="5" s="1"/>
  <c r="AH150" i="5"/>
  <c r="AG150" i="5"/>
  <c r="AG148" i="5"/>
  <c r="AF148" i="5"/>
  <c r="AG147" i="5"/>
  <c r="AF147" i="5"/>
  <c r="AG146" i="5"/>
  <c r="AF146" i="5"/>
  <c r="AG145" i="5"/>
  <c r="AF145" i="5"/>
  <c r="AG144" i="5"/>
  <c r="AF144" i="5"/>
  <c r="AG143" i="5"/>
  <c r="AF143" i="5"/>
  <c r="AG142" i="5"/>
  <c r="AF142" i="5"/>
  <c r="AG141" i="5"/>
  <c r="AF141" i="5"/>
  <c r="AG140" i="5"/>
  <c r="AF140" i="5"/>
  <c r="AD139" i="5"/>
  <c r="AD149" i="5" s="1"/>
  <c r="AC139" i="5"/>
  <c r="AC149" i="5" s="1"/>
  <c r="AB139" i="5"/>
  <c r="AB149" i="5" s="1"/>
  <c r="AA139" i="5"/>
  <c r="AA149" i="5" s="1"/>
  <c r="Z139" i="5"/>
  <c r="Z149" i="5" s="1"/>
  <c r="Y139" i="5"/>
  <c r="Y149" i="5" s="1"/>
  <c r="X139" i="5"/>
  <c r="X149" i="5" s="1"/>
  <c r="W139" i="5"/>
  <c r="W149" i="5" s="1"/>
  <c r="V139" i="5"/>
  <c r="V149" i="5" s="1"/>
  <c r="U139" i="5"/>
  <c r="U149" i="5" s="1"/>
  <c r="T139" i="5"/>
  <c r="T149" i="5" s="1"/>
  <c r="S139" i="5"/>
  <c r="S149" i="5" s="1"/>
  <c r="R139" i="5"/>
  <c r="R149" i="5" s="1"/>
  <c r="Q139" i="5"/>
  <c r="Q149" i="5" s="1"/>
  <c r="P139" i="5"/>
  <c r="P149" i="5" s="1"/>
  <c r="O139" i="5"/>
  <c r="O149" i="5" s="1"/>
  <c r="N139" i="5"/>
  <c r="N149" i="5" s="1"/>
  <c r="M139" i="5"/>
  <c r="M149" i="5" s="1"/>
  <c r="L139" i="5"/>
  <c r="L149" i="5" s="1"/>
  <c r="K139" i="5"/>
  <c r="K149" i="5" s="1"/>
  <c r="J139" i="5"/>
  <c r="J149" i="5" s="1"/>
  <c r="I139" i="5"/>
  <c r="I149" i="5" s="1"/>
  <c r="H139" i="5"/>
  <c r="G139" i="5"/>
  <c r="G149" i="5" s="1"/>
  <c r="F139" i="5"/>
  <c r="F149" i="5" s="1"/>
  <c r="AG138" i="5"/>
  <c r="AG137" i="5"/>
  <c r="AG136" i="5"/>
  <c r="AG135" i="5"/>
  <c r="B135" i="5"/>
  <c r="AH135" i="5" s="1"/>
  <c r="AH134" i="5"/>
  <c r="AG134" i="5"/>
  <c r="AG132" i="5"/>
  <c r="AF132" i="5"/>
  <c r="AG131" i="5"/>
  <c r="AF131" i="5"/>
  <c r="AG130" i="5"/>
  <c r="AF130" i="5"/>
  <c r="AG129" i="5"/>
  <c r="AF129" i="5"/>
  <c r="AG128" i="5"/>
  <c r="AF128" i="5"/>
  <c r="AG127" i="5"/>
  <c r="AF127" i="5"/>
  <c r="AG126" i="5"/>
  <c r="AF126" i="5"/>
  <c r="AG125" i="5"/>
  <c r="AF125" i="5"/>
  <c r="AG124" i="5"/>
  <c r="AF124" i="5"/>
  <c r="AD123" i="5"/>
  <c r="AD133" i="5" s="1"/>
  <c r="AC123" i="5"/>
  <c r="AC133" i="5" s="1"/>
  <c r="AB123" i="5"/>
  <c r="AB133" i="5" s="1"/>
  <c r="AA123" i="5"/>
  <c r="AA133" i="5" s="1"/>
  <c r="Z123" i="5"/>
  <c r="Z133" i="5" s="1"/>
  <c r="Y123" i="5"/>
  <c r="Y133" i="5" s="1"/>
  <c r="X123" i="5"/>
  <c r="X133" i="5" s="1"/>
  <c r="W123" i="5"/>
  <c r="W133" i="5" s="1"/>
  <c r="V123" i="5"/>
  <c r="V133" i="5" s="1"/>
  <c r="U123" i="5"/>
  <c r="U133" i="5" s="1"/>
  <c r="T123" i="5"/>
  <c r="T133" i="5" s="1"/>
  <c r="S123" i="5"/>
  <c r="S133" i="5" s="1"/>
  <c r="R123" i="5"/>
  <c r="R133" i="5" s="1"/>
  <c r="Q123" i="5"/>
  <c r="Q133" i="5" s="1"/>
  <c r="P123" i="5"/>
  <c r="P133" i="5" s="1"/>
  <c r="O123" i="5"/>
  <c r="O133" i="5" s="1"/>
  <c r="N123" i="5"/>
  <c r="N133" i="5" s="1"/>
  <c r="M123" i="5"/>
  <c r="M133" i="5" s="1"/>
  <c r="L123" i="5"/>
  <c r="L133" i="5" s="1"/>
  <c r="K123" i="5"/>
  <c r="K133" i="5" s="1"/>
  <c r="J123" i="5"/>
  <c r="J133" i="5" s="1"/>
  <c r="I123" i="5"/>
  <c r="I133" i="5" s="1"/>
  <c r="H123" i="5"/>
  <c r="H133" i="5" s="1"/>
  <c r="G123" i="5"/>
  <c r="G133" i="5" s="1"/>
  <c r="F123" i="5"/>
  <c r="F133" i="5" s="1"/>
  <c r="AG122" i="5"/>
  <c r="AG121" i="5"/>
  <c r="AG120" i="5"/>
  <c r="AG119" i="5"/>
  <c r="B119" i="5"/>
  <c r="B120" i="5" s="1"/>
  <c r="AH118" i="5"/>
  <c r="AG118" i="5"/>
  <c r="AG116" i="5"/>
  <c r="AF116" i="5"/>
  <c r="AG115" i="5"/>
  <c r="AF115" i="5"/>
  <c r="AG114" i="5"/>
  <c r="AF114" i="5"/>
  <c r="AG113" i="5"/>
  <c r="AF113" i="5"/>
  <c r="AG112" i="5"/>
  <c r="AF112" i="5"/>
  <c r="AG111" i="5"/>
  <c r="AF111" i="5"/>
  <c r="AG110" i="5"/>
  <c r="AF110" i="5"/>
  <c r="AG109" i="5"/>
  <c r="AF109" i="5"/>
  <c r="AG108" i="5"/>
  <c r="AF108" i="5"/>
  <c r="AD107" i="5"/>
  <c r="AD117" i="5" s="1"/>
  <c r="AC107" i="5"/>
  <c r="AC117" i="5" s="1"/>
  <c r="AB107" i="5"/>
  <c r="AB117" i="5" s="1"/>
  <c r="AA107" i="5"/>
  <c r="AA117" i="5" s="1"/>
  <c r="Z107" i="5"/>
  <c r="Z117" i="5" s="1"/>
  <c r="Y107" i="5"/>
  <c r="Y117" i="5" s="1"/>
  <c r="X107" i="5"/>
  <c r="X117" i="5" s="1"/>
  <c r="W107" i="5"/>
  <c r="W117" i="5" s="1"/>
  <c r="V107" i="5"/>
  <c r="V117" i="5" s="1"/>
  <c r="U107" i="5"/>
  <c r="U117" i="5" s="1"/>
  <c r="T107" i="5"/>
  <c r="T117" i="5" s="1"/>
  <c r="S107" i="5"/>
  <c r="S117" i="5" s="1"/>
  <c r="R107" i="5"/>
  <c r="R117" i="5" s="1"/>
  <c r="Q107" i="5"/>
  <c r="Q117" i="5" s="1"/>
  <c r="P107" i="5"/>
  <c r="P117" i="5" s="1"/>
  <c r="O107" i="5"/>
  <c r="O117" i="5" s="1"/>
  <c r="N107" i="5"/>
  <c r="N117" i="5" s="1"/>
  <c r="M107" i="5"/>
  <c r="M117" i="5" s="1"/>
  <c r="L107" i="5"/>
  <c r="L117" i="5" s="1"/>
  <c r="K107" i="5"/>
  <c r="K117" i="5" s="1"/>
  <c r="J107" i="5"/>
  <c r="J117" i="5" s="1"/>
  <c r="I107" i="5"/>
  <c r="I117" i="5" s="1"/>
  <c r="H107" i="5"/>
  <c r="H117" i="5" s="1"/>
  <c r="G107" i="5"/>
  <c r="G117" i="5" s="1"/>
  <c r="F107" i="5"/>
  <c r="F117" i="5" s="1"/>
  <c r="AG106" i="5"/>
  <c r="AG105" i="5"/>
  <c r="AG104" i="5"/>
  <c r="AG103" i="5"/>
  <c r="B103" i="5"/>
  <c r="B104" i="5" s="1"/>
  <c r="AH104" i="5" s="1"/>
  <c r="AH102" i="5"/>
  <c r="AG102" i="5"/>
  <c r="AG100" i="5"/>
  <c r="AF100" i="5"/>
  <c r="AG99" i="5"/>
  <c r="AF99" i="5"/>
  <c r="AG98" i="5"/>
  <c r="AF98" i="5"/>
  <c r="AG97" i="5"/>
  <c r="AF97" i="5"/>
  <c r="AG96" i="5"/>
  <c r="AF96" i="5"/>
  <c r="AG95" i="5"/>
  <c r="AF95" i="5"/>
  <c r="AG94" i="5"/>
  <c r="AF94" i="5"/>
  <c r="AG93" i="5"/>
  <c r="AF93" i="5"/>
  <c r="AG92" i="5"/>
  <c r="AF92" i="5"/>
  <c r="AD91" i="5"/>
  <c r="AD101" i="5" s="1"/>
  <c r="AC91" i="5"/>
  <c r="AC101" i="5" s="1"/>
  <c r="AB91" i="5"/>
  <c r="AB101" i="5" s="1"/>
  <c r="AA91" i="5"/>
  <c r="AA101" i="5" s="1"/>
  <c r="Z91" i="5"/>
  <c r="Z101" i="5" s="1"/>
  <c r="Y91" i="5"/>
  <c r="Y101" i="5" s="1"/>
  <c r="X91" i="5"/>
  <c r="X101" i="5" s="1"/>
  <c r="W91" i="5"/>
  <c r="W101" i="5" s="1"/>
  <c r="V91" i="5"/>
  <c r="V101" i="5" s="1"/>
  <c r="U91" i="5"/>
  <c r="U101" i="5" s="1"/>
  <c r="T91" i="5"/>
  <c r="T101" i="5" s="1"/>
  <c r="S91" i="5"/>
  <c r="S101" i="5" s="1"/>
  <c r="R91" i="5"/>
  <c r="R101" i="5" s="1"/>
  <c r="Q91" i="5"/>
  <c r="Q101" i="5" s="1"/>
  <c r="P91" i="5"/>
  <c r="P101" i="5" s="1"/>
  <c r="O91" i="5"/>
  <c r="O101" i="5" s="1"/>
  <c r="N91" i="5"/>
  <c r="N101" i="5" s="1"/>
  <c r="M91" i="5"/>
  <c r="M101" i="5" s="1"/>
  <c r="L91" i="5"/>
  <c r="L101" i="5" s="1"/>
  <c r="K91" i="5"/>
  <c r="K101" i="5" s="1"/>
  <c r="J91" i="5"/>
  <c r="J101" i="5" s="1"/>
  <c r="I91" i="5"/>
  <c r="I101" i="5" s="1"/>
  <c r="H91" i="5"/>
  <c r="H101" i="5" s="1"/>
  <c r="G91" i="5"/>
  <c r="F91" i="5"/>
  <c r="F101" i="5" s="1"/>
  <c r="AG90" i="5"/>
  <c r="AG89" i="5"/>
  <c r="AG88" i="5"/>
  <c r="AG87" i="5"/>
  <c r="B87" i="5"/>
  <c r="AH86" i="5"/>
  <c r="AG86" i="5"/>
  <c r="AG84" i="5"/>
  <c r="AF84" i="5"/>
  <c r="AG83" i="5"/>
  <c r="AF83" i="5"/>
  <c r="AG82" i="5"/>
  <c r="AF82" i="5"/>
  <c r="AG81" i="5"/>
  <c r="AF81" i="5"/>
  <c r="AG80" i="5"/>
  <c r="AF80" i="5"/>
  <c r="AG79" i="5"/>
  <c r="AF79" i="5"/>
  <c r="AG78" i="5"/>
  <c r="AF78" i="5"/>
  <c r="AG77" i="5"/>
  <c r="AF77" i="5"/>
  <c r="AG76" i="5"/>
  <c r="AF76" i="5"/>
  <c r="AD75" i="5"/>
  <c r="AD85" i="5" s="1"/>
  <c r="AC75" i="5"/>
  <c r="AC85" i="5" s="1"/>
  <c r="AB75" i="5"/>
  <c r="AB85" i="5" s="1"/>
  <c r="AA75" i="5"/>
  <c r="AA85" i="5" s="1"/>
  <c r="Z75" i="5"/>
  <c r="Z85" i="5" s="1"/>
  <c r="Y75" i="5"/>
  <c r="Y85" i="5" s="1"/>
  <c r="X75" i="5"/>
  <c r="X85" i="5" s="1"/>
  <c r="W75" i="5"/>
  <c r="W85" i="5" s="1"/>
  <c r="V75" i="5"/>
  <c r="V85" i="5" s="1"/>
  <c r="U75" i="5"/>
  <c r="U85" i="5" s="1"/>
  <c r="T75" i="5"/>
  <c r="T85" i="5" s="1"/>
  <c r="S75" i="5"/>
  <c r="S85" i="5" s="1"/>
  <c r="R75" i="5"/>
  <c r="R85" i="5" s="1"/>
  <c r="Q75" i="5"/>
  <c r="Q85" i="5" s="1"/>
  <c r="P75" i="5"/>
  <c r="P85" i="5" s="1"/>
  <c r="O75" i="5"/>
  <c r="O85" i="5" s="1"/>
  <c r="N75" i="5"/>
  <c r="N85" i="5" s="1"/>
  <c r="M75" i="5"/>
  <c r="M85" i="5" s="1"/>
  <c r="L75" i="5"/>
  <c r="L85" i="5" s="1"/>
  <c r="K75" i="5"/>
  <c r="K85" i="5" s="1"/>
  <c r="J75" i="5"/>
  <c r="J85" i="5" s="1"/>
  <c r="I75" i="5"/>
  <c r="I85" i="5" s="1"/>
  <c r="H75" i="5"/>
  <c r="H85" i="5" s="1"/>
  <c r="G75" i="5"/>
  <c r="F75" i="5"/>
  <c r="F85" i="5" s="1"/>
  <c r="AG74" i="5"/>
  <c r="AG73" i="5"/>
  <c r="AG72" i="5"/>
  <c r="AG71" i="5"/>
  <c r="B71" i="5"/>
  <c r="AH70" i="5"/>
  <c r="AG70" i="5"/>
  <c r="AG68" i="5"/>
  <c r="AF68" i="5"/>
  <c r="AG67" i="5"/>
  <c r="AF67" i="5"/>
  <c r="AG66" i="5"/>
  <c r="AF66" i="5"/>
  <c r="AG65" i="5"/>
  <c r="AF65" i="5"/>
  <c r="AG64" i="5"/>
  <c r="AF64" i="5"/>
  <c r="AG63" i="5"/>
  <c r="AF63" i="5"/>
  <c r="AG62" i="5"/>
  <c r="AF62" i="5"/>
  <c r="AG61" i="5"/>
  <c r="AF61" i="5"/>
  <c r="AG60" i="5"/>
  <c r="AF60" i="5"/>
  <c r="AD59" i="5"/>
  <c r="AD69" i="5" s="1"/>
  <c r="AC59" i="5"/>
  <c r="AC69" i="5" s="1"/>
  <c r="AB59" i="5"/>
  <c r="AB69" i="5" s="1"/>
  <c r="AA59" i="5"/>
  <c r="AA69" i="5" s="1"/>
  <c r="Z59" i="5"/>
  <c r="Z69" i="5" s="1"/>
  <c r="Y59" i="5"/>
  <c r="Y69" i="5" s="1"/>
  <c r="X59" i="5"/>
  <c r="X69" i="5" s="1"/>
  <c r="W59" i="5"/>
  <c r="W69" i="5" s="1"/>
  <c r="V59" i="5"/>
  <c r="V69" i="5" s="1"/>
  <c r="U59" i="5"/>
  <c r="U69" i="5" s="1"/>
  <c r="T59" i="5"/>
  <c r="T69" i="5" s="1"/>
  <c r="S59" i="5"/>
  <c r="S69" i="5" s="1"/>
  <c r="R59" i="5"/>
  <c r="R69" i="5" s="1"/>
  <c r="Q59" i="5"/>
  <c r="Q69" i="5" s="1"/>
  <c r="P59" i="5"/>
  <c r="P69" i="5" s="1"/>
  <c r="O59" i="5"/>
  <c r="O69" i="5" s="1"/>
  <c r="N59" i="5"/>
  <c r="N69" i="5" s="1"/>
  <c r="M59" i="5"/>
  <c r="M69" i="5" s="1"/>
  <c r="L59" i="5"/>
  <c r="L69" i="5" s="1"/>
  <c r="K59" i="5"/>
  <c r="K69" i="5" s="1"/>
  <c r="J59" i="5"/>
  <c r="J69" i="5" s="1"/>
  <c r="I59" i="5"/>
  <c r="I69" i="5" s="1"/>
  <c r="H59" i="5"/>
  <c r="H69" i="5" s="1"/>
  <c r="G59" i="5"/>
  <c r="F59" i="5"/>
  <c r="F69" i="5" s="1"/>
  <c r="AG58" i="5"/>
  <c r="AG57" i="5"/>
  <c r="AG56" i="5"/>
  <c r="AG55" i="5"/>
  <c r="B55" i="5"/>
  <c r="AH54" i="5"/>
  <c r="AG54" i="5"/>
  <c r="AG52" i="5"/>
  <c r="AF52" i="5"/>
  <c r="AG51" i="5"/>
  <c r="AF51" i="5"/>
  <c r="AG50" i="5"/>
  <c r="AF50" i="5"/>
  <c r="AG49" i="5"/>
  <c r="AF49" i="5"/>
  <c r="AG48" i="5"/>
  <c r="AF48" i="5"/>
  <c r="AG47" i="5"/>
  <c r="AF47" i="5"/>
  <c r="AG46" i="5"/>
  <c r="AF46" i="5"/>
  <c r="AG45" i="5"/>
  <c r="AF45" i="5"/>
  <c r="AG44" i="5"/>
  <c r="AF44" i="5"/>
  <c r="AD43" i="5"/>
  <c r="AD53" i="5" s="1"/>
  <c r="AC43" i="5"/>
  <c r="AC53" i="5" s="1"/>
  <c r="AB43" i="5"/>
  <c r="AB53" i="5" s="1"/>
  <c r="AA43" i="5"/>
  <c r="AA53" i="5" s="1"/>
  <c r="Z43" i="5"/>
  <c r="Z53" i="5" s="1"/>
  <c r="Y43" i="5"/>
  <c r="Y53" i="5" s="1"/>
  <c r="X43" i="5"/>
  <c r="X53" i="5" s="1"/>
  <c r="W43" i="5"/>
  <c r="W53" i="5" s="1"/>
  <c r="V43" i="5"/>
  <c r="V53" i="5" s="1"/>
  <c r="U43" i="5"/>
  <c r="U53" i="5" s="1"/>
  <c r="T43" i="5"/>
  <c r="T53" i="5" s="1"/>
  <c r="S43" i="5"/>
  <c r="S53" i="5" s="1"/>
  <c r="R43" i="5"/>
  <c r="R53" i="5" s="1"/>
  <c r="Q43" i="5"/>
  <c r="Q53" i="5" s="1"/>
  <c r="P43" i="5"/>
  <c r="P53" i="5" s="1"/>
  <c r="O43" i="5"/>
  <c r="O53" i="5" s="1"/>
  <c r="N43" i="5"/>
  <c r="N53" i="5" s="1"/>
  <c r="M43" i="5"/>
  <c r="M53" i="5" s="1"/>
  <c r="L43" i="5"/>
  <c r="L53" i="5" s="1"/>
  <c r="K43" i="5"/>
  <c r="K53" i="5" s="1"/>
  <c r="J43" i="5"/>
  <c r="J53" i="5" s="1"/>
  <c r="I43" i="5"/>
  <c r="I53" i="5" s="1"/>
  <c r="H43" i="5"/>
  <c r="H53" i="5" s="1"/>
  <c r="G43" i="5"/>
  <c r="G53" i="5" s="1"/>
  <c r="F43" i="5"/>
  <c r="F53" i="5" s="1"/>
  <c r="AG42" i="5"/>
  <c r="AG41" i="5"/>
  <c r="AG40" i="5"/>
  <c r="AG39" i="5"/>
  <c r="B39" i="5"/>
  <c r="AH39" i="5" s="1"/>
  <c r="AH38" i="5"/>
  <c r="AG38" i="5"/>
  <c r="AG36" i="5"/>
  <c r="AF36" i="5"/>
  <c r="AG35" i="5"/>
  <c r="AF35" i="5"/>
  <c r="AG34" i="5"/>
  <c r="AF34" i="5"/>
  <c r="AG33" i="5"/>
  <c r="AF33" i="5"/>
  <c r="AG32" i="5"/>
  <c r="AF32" i="5"/>
  <c r="AG31" i="5"/>
  <c r="AF31" i="5"/>
  <c r="AG30" i="5"/>
  <c r="AF30" i="5"/>
  <c r="AG29" i="5"/>
  <c r="AF29" i="5"/>
  <c r="AG28" i="5"/>
  <c r="AF28" i="5"/>
  <c r="AD27" i="5"/>
  <c r="AD37" i="5" s="1"/>
  <c r="AC27" i="5"/>
  <c r="AC37" i="5" s="1"/>
  <c r="AB27" i="5"/>
  <c r="AB37" i="5" s="1"/>
  <c r="AA27" i="5"/>
  <c r="AA37" i="5" s="1"/>
  <c r="Z27" i="5"/>
  <c r="Z37" i="5" s="1"/>
  <c r="Y27" i="5"/>
  <c r="Y37" i="5" s="1"/>
  <c r="X27" i="5"/>
  <c r="X37" i="5" s="1"/>
  <c r="W27" i="5"/>
  <c r="W37" i="5" s="1"/>
  <c r="V27" i="5"/>
  <c r="V37" i="5" s="1"/>
  <c r="U27" i="5"/>
  <c r="U37" i="5" s="1"/>
  <c r="T27" i="5"/>
  <c r="T37" i="5" s="1"/>
  <c r="S27" i="5"/>
  <c r="S37" i="5" s="1"/>
  <c r="R27" i="5"/>
  <c r="R37" i="5" s="1"/>
  <c r="Q27" i="5"/>
  <c r="Q37" i="5" s="1"/>
  <c r="P27" i="5"/>
  <c r="P37" i="5" s="1"/>
  <c r="O27" i="5"/>
  <c r="O37" i="5" s="1"/>
  <c r="N27" i="5"/>
  <c r="N37" i="5" s="1"/>
  <c r="M27" i="5"/>
  <c r="M37" i="5" s="1"/>
  <c r="L27" i="5"/>
  <c r="L37" i="5" s="1"/>
  <c r="K27" i="5"/>
  <c r="K37" i="5" s="1"/>
  <c r="J27" i="5"/>
  <c r="J37" i="5" s="1"/>
  <c r="I27" i="5"/>
  <c r="I37" i="5" s="1"/>
  <c r="H27" i="5"/>
  <c r="H37" i="5" s="1"/>
  <c r="G27" i="5"/>
  <c r="F27" i="5"/>
  <c r="F37" i="5" s="1"/>
  <c r="AG26" i="5"/>
  <c r="AG25" i="5"/>
  <c r="AG24" i="5"/>
  <c r="AG23" i="5"/>
  <c r="B23" i="5"/>
  <c r="AH22" i="5"/>
  <c r="AG22" i="5"/>
  <c r="B7" i="5"/>
  <c r="AI582" i="5" l="1"/>
  <c r="AI1334" i="5"/>
  <c r="AI982" i="5"/>
  <c r="B1448" i="5"/>
  <c r="B1449" i="5" s="1"/>
  <c r="B1450" i="5" s="1"/>
  <c r="E1450" i="5" s="1"/>
  <c r="AI102" i="5"/>
  <c r="AG651" i="5"/>
  <c r="AI534" i="5"/>
  <c r="AI918" i="5"/>
  <c r="AI1110" i="5"/>
  <c r="AI1302" i="5"/>
  <c r="AI806" i="5"/>
  <c r="AI742" i="5"/>
  <c r="AI390" i="5"/>
  <c r="AI230" i="5"/>
  <c r="AI166" i="5"/>
  <c r="AI22" i="5"/>
  <c r="AI214" i="5"/>
  <c r="AI294" i="5"/>
  <c r="AI150" i="5"/>
  <c r="AI342" i="5"/>
  <c r="AI726" i="5"/>
  <c r="AI1494" i="5"/>
  <c r="AI198" i="5"/>
  <c r="AI358" i="5"/>
  <c r="AH423" i="5"/>
  <c r="B424" i="5"/>
  <c r="B425" i="5" s="1"/>
  <c r="AI118" i="5"/>
  <c r="AI310" i="5"/>
  <c r="AI502" i="5"/>
  <c r="AI694" i="5"/>
  <c r="AI886" i="5"/>
  <c r="AI1078" i="5"/>
  <c r="AI1270" i="5"/>
  <c r="AI1462" i="5"/>
  <c r="AH1031" i="5"/>
  <c r="AI134" i="5"/>
  <c r="AI326" i="5"/>
  <c r="AI518" i="5"/>
  <c r="AI710" i="5"/>
  <c r="AI902" i="5"/>
  <c r="AI1094" i="5"/>
  <c r="AI1286" i="5"/>
  <c r="AI1478" i="5"/>
  <c r="AI550" i="5"/>
  <c r="AI934" i="5"/>
  <c r="AI1126" i="5"/>
  <c r="AI1318" i="5"/>
  <c r="AI1510" i="5"/>
  <c r="AI182" i="5"/>
  <c r="AI374" i="5"/>
  <c r="AI566" i="5"/>
  <c r="AI950" i="5"/>
  <c r="AI1142" i="5"/>
  <c r="AI1526" i="5"/>
  <c r="AI966" i="5"/>
  <c r="AI1158" i="5"/>
  <c r="AI1350" i="5"/>
  <c r="AI406" i="5"/>
  <c r="AI598" i="5"/>
  <c r="AI790" i="5"/>
  <c r="AI1174" i="5"/>
  <c r="AI1366" i="5"/>
  <c r="AI1558" i="5"/>
  <c r="AI758" i="5"/>
  <c r="AI38" i="5"/>
  <c r="AI422" i="5"/>
  <c r="AI614" i="5"/>
  <c r="AI998" i="5"/>
  <c r="AI1190" i="5"/>
  <c r="AI1382" i="5"/>
  <c r="AI1574" i="5"/>
  <c r="AI1542" i="5"/>
  <c r="AI54" i="5"/>
  <c r="AI246" i="5"/>
  <c r="AI438" i="5"/>
  <c r="AI630" i="5"/>
  <c r="AI822" i="5"/>
  <c r="AI1014" i="5"/>
  <c r="AI1206" i="5"/>
  <c r="AI1398" i="5"/>
  <c r="AI1590" i="5"/>
  <c r="AI70" i="5"/>
  <c r="AI262" i="5"/>
  <c r="AI454" i="5"/>
  <c r="AI646" i="5"/>
  <c r="AI838" i="5"/>
  <c r="AI1030" i="5"/>
  <c r="AI1222" i="5"/>
  <c r="AI1414" i="5"/>
  <c r="AI774" i="5"/>
  <c r="AI86" i="5"/>
  <c r="AI278" i="5"/>
  <c r="AI470" i="5"/>
  <c r="AI662" i="5"/>
  <c r="AI854" i="5"/>
  <c r="AI1046" i="5"/>
  <c r="AI1238" i="5"/>
  <c r="AI1430" i="5"/>
  <c r="AI486" i="5"/>
  <c r="AI678" i="5"/>
  <c r="AI870" i="5"/>
  <c r="AI1062" i="5"/>
  <c r="AI1254" i="5"/>
  <c r="B1224" i="5"/>
  <c r="AF1224" i="5" s="1"/>
  <c r="B40" i="5"/>
  <c r="B41" i="5" s="1"/>
  <c r="AF41" i="5" s="1"/>
  <c r="B840" i="5"/>
  <c r="B841" i="5" s="1"/>
  <c r="AF841" i="5" s="1"/>
  <c r="AH1047" i="5"/>
  <c r="AH1287" i="5"/>
  <c r="AF1464" i="5"/>
  <c r="AH1191" i="5"/>
  <c r="AF104" i="5"/>
  <c r="AI104" i="5" s="1"/>
  <c r="AF951" i="5"/>
  <c r="AF1335" i="5"/>
  <c r="AF1448" i="5"/>
  <c r="AF343" i="5"/>
  <c r="AI343" i="5" s="1"/>
  <c r="AH1095" i="5"/>
  <c r="AF39" i="5"/>
  <c r="AI39" i="5" s="1"/>
  <c r="AF1191" i="5"/>
  <c r="AF1575" i="5"/>
  <c r="AF40" i="5"/>
  <c r="AF695" i="5"/>
  <c r="AF887" i="5"/>
  <c r="AI887" i="5" s="1"/>
  <c r="AF1463" i="5"/>
  <c r="AG539" i="5"/>
  <c r="AF775" i="5"/>
  <c r="AF551" i="5"/>
  <c r="AF743" i="5"/>
  <c r="AI743" i="5" s="1"/>
  <c r="AF935" i="5"/>
  <c r="AF1015" i="5"/>
  <c r="AF1495" i="5"/>
  <c r="AF903" i="5"/>
  <c r="AF1095" i="5"/>
  <c r="AF424" i="5"/>
  <c r="B1544" i="5"/>
  <c r="B1545" i="5" s="1"/>
  <c r="AF1545" i="5" s="1"/>
  <c r="AF904" i="5"/>
  <c r="AF103" i="5"/>
  <c r="AF487" i="5"/>
  <c r="AI487" i="5" s="1"/>
  <c r="AF1447" i="5"/>
  <c r="AI1447" i="5" s="1"/>
  <c r="AH167" i="5"/>
  <c r="B168" i="5"/>
  <c r="AH168" i="5" s="1"/>
  <c r="B712" i="5"/>
  <c r="B713" i="5" s="1"/>
  <c r="AH711" i="5"/>
  <c r="AH327" i="5"/>
  <c r="AH647" i="5"/>
  <c r="AG635" i="5"/>
  <c r="AH1175" i="5"/>
  <c r="AG1067" i="5"/>
  <c r="B584" i="5"/>
  <c r="AG555" i="5"/>
  <c r="AG1019" i="5"/>
  <c r="B1128" i="5"/>
  <c r="AF1128" i="5" s="1"/>
  <c r="AH567" i="5"/>
  <c r="AH503" i="5"/>
  <c r="AG395" i="5"/>
  <c r="B504" i="5"/>
  <c r="AH504" i="5" s="1"/>
  <c r="AH871" i="5"/>
  <c r="B968" i="5"/>
  <c r="AF968" i="5" s="1"/>
  <c r="AG1483" i="5"/>
  <c r="AH1463" i="5"/>
  <c r="AG1579" i="5"/>
  <c r="B1416" i="5"/>
  <c r="AH1416" i="5" s="1"/>
  <c r="AG1467" i="5"/>
  <c r="AG427" i="5"/>
  <c r="B472" i="5"/>
  <c r="B824" i="5"/>
  <c r="B825" i="5" s="1"/>
  <c r="B1496" i="5"/>
  <c r="AG27" i="5"/>
  <c r="AH103" i="5"/>
  <c r="AG315" i="5"/>
  <c r="B488" i="5"/>
  <c r="AG571" i="5"/>
  <c r="AG971" i="5"/>
  <c r="B1176" i="5"/>
  <c r="B1177" i="5" s="1"/>
  <c r="AG1195" i="5"/>
  <c r="AG1339" i="5"/>
  <c r="AG1387" i="5"/>
  <c r="B184" i="5"/>
  <c r="AH184" i="5" s="1"/>
  <c r="B744" i="5"/>
  <c r="B745" i="5" s="1"/>
  <c r="AG1211" i="5"/>
  <c r="AH903" i="5"/>
  <c r="B872" i="5"/>
  <c r="AH872" i="5" s="1"/>
  <c r="AG939" i="5"/>
  <c r="B1288" i="5"/>
  <c r="AG1371" i="5"/>
  <c r="B105" i="5"/>
  <c r="AH105" i="5" s="1"/>
  <c r="AH231" i="5"/>
  <c r="B328" i="5"/>
  <c r="AG347" i="5"/>
  <c r="G437" i="5"/>
  <c r="B664" i="5"/>
  <c r="AH727" i="5"/>
  <c r="AH791" i="5"/>
  <c r="AH1207" i="5"/>
  <c r="B1304" i="5"/>
  <c r="B1305" i="5" s="1"/>
  <c r="AG811" i="5"/>
  <c r="AG891" i="5"/>
  <c r="B1208" i="5"/>
  <c r="AG251" i="5"/>
  <c r="AG171" i="5"/>
  <c r="AG875" i="5"/>
  <c r="B1368" i="5"/>
  <c r="AF1368" i="5" s="1"/>
  <c r="AG219" i="5"/>
  <c r="AG235" i="5"/>
  <c r="AH407" i="5"/>
  <c r="AH551" i="5"/>
  <c r="AG731" i="5"/>
  <c r="AG859" i="5"/>
  <c r="AH1015" i="5"/>
  <c r="AG699" i="5"/>
  <c r="AG43" i="5"/>
  <c r="AH55" i="5"/>
  <c r="B296" i="5"/>
  <c r="AH296" i="5" s="1"/>
  <c r="AH375" i="5"/>
  <c r="AH23" i="5"/>
  <c r="AH247" i="5"/>
  <c r="AG459" i="5"/>
  <c r="AH471" i="5"/>
  <c r="AG411" i="5"/>
  <c r="AG1451" i="5"/>
  <c r="G1461" i="5"/>
  <c r="H325" i="5"/>
  <c r="AG331" i="5"/>
  <c r="G357" i="5"/>
  <c r="AG491" i="5"/>
  <c r="AG619" i="5"/>
  <c r="AF807" i="5"/>
  <c r="AH807" i="5"/>
  <c r="AH983" i="5"/>
  <c r="B984" i="5"/>
  <c r="AF983" i="5"/>
  <c r="AG59" i="5"/>
  <c r="AH215" i="5"/>
  <c r="B344" i="5"/>
  <c r="AH344" i="5" s="1"/>
  <c r="AG379" i="5"/>
  <c r="AH391" i="5"/>
  <c r="G821" i="5"/>
  <c r="AG299" i="5"/>
  <c r="B808" i="5"/>
  <c r="AG1179" i="5"/>
  <c r="G1189" i="5"/>
  <c r="AG139" i="5"/>
  <c r="AG75" i="5"/>
  <c r="AG155" i="5"/>
  <c r="AH1128" i="5"/>
  <c r="AG107" i="5"/>
  <c r="B408" i="5"/>
  <c r="AG475" i="5"/>
  <c r="B648" i="5"/>
  <c r="AG907" i="5"/>
  <c r="G917" i="5"/>
  <c r="AG91" i="5"/>
  <c r="AG747" i="5"/>
  <c r="AG795" i="5"/>
  <c r="AG827" i="5"/>
  <c r="B888" i="5"/>
  <c r="G1077" i="5"/>
  <c r="AH1111" i="5"/>
  <c r="AH1127" i="5"/>
  <c r="B1352" i="5"/>
  <c r="B1384" i="5"/>
  <c r="G1397" i="5"/>
  <c r="AH1495" i="5"/>
  <c r="B1528" i="5"/>
  <c r="AH1591" i="5"/>
  <c r="AG587" i="5"/>
  <c r="AH695" i="5"/>
  <c r="AG955" i="5"/>
  <c r="AH967" i="5"/>
  <c r="AG1259" i="5"/>
  <c r="AH1271" i="5"/>
  <c r="AG1291" i="5"/>
  <c r="AG1419" i="5"/>
  <c r="AG1435" i="5"/>
  <c r="AG1515" i="5"/>
  <c r="AG1099" i="5"/>
  <c r="G1477" i="5"/>
  <c r="AG715" i="5"/>
  <c r="AH1464" i="5"/>
  <c r="AG1115" i="5"/>
  <c r="B1465" i="5"/>
  <c r="AG1595" i="5"/>
  <c r="AH1511" i="5"/>
  <c r="AG779" i="5"/>
  <c r="AG1227" i="5"/>
  <c r="AG1275" i="5"/>
  <c r="AG1499" i="5"/>
  <c r="B1512" i="5"/>
  <c r="AG1531" i="5"/>
  <c r="AG1131" i="5"/>
  <c r="AH1143" i="5"/>
  <c r="AH951" i="5"/>
  <c r="H1525" i="5"/>
  <c r="AG987" i="5"/>
  <c r="AG1323" i="5"/>
  <c r="H725" i="5"/>
  <c r="AG1035" i="5"/>
  <c r="AG1051" i="5"/>
  <c r="B1064" i="5"/>
  <c r="AF1223" i="5"/>
  <c r="AI1223" i="5" s="1"/>
  <c r="AG1243" i="5"/>
  <c r="AH1351" i="5"/>
  <c r="AH1527" i="5"/>
  <c r="F3" i="6"/>
  <c r="AF1591" i="5"/>
  <c r="AH1560" i="5"/>
  <c r="AF1560" i="5"/>
  <c r="B1561" i="5"/>
  <c r="B1577" i="5"/>
  <c r="AH1576" i="5"/>
  <c r="AF1576" i="5"/>
  <c r="AF1527" i="5"/>
  <c r="G1541" i="5"/>
  <c r="B1592" i="5"/>
  <c r="G1605" i="5"/>
  <c r="AG1563" i="5"/>
  <c r="AH1575" i="5"/>
  <c r="AG1547" i="5"/>
  <c r="H1589" i="5"/>
  <c r="AH1559" i="5"/>
  <c r="AF1511" i="5"/>
  <c r="AF1449" i="5"/>
  <c r="B1481" i="5"/>
  <c r="AH1480" i="5"/>
  <c r="AF1480" i="5"/>
  <c r="AF1446" i="5"/>
  <c r="AI1446" i="5" s="1"/>
  <c r="H1509" i="5"/>
  <c r="AH1479" i="5"/>
  <c r="H1493" i="5"/>
  <c r="AH1496" i="5"/>
  <c r="B1401" i="5"/>
  <c r="AH1400" i="5"/>
  <c r="AF1400" i="5"/>
  <c r="AF1415" i="5"/>
  <c r="G1381" i="5"/>
  <c r="B1432" i="5"/>
  <c r="G1445" i="5"/>
  <c r="AH1415" i="5"/>
  <c r="G1429" i="5"/>
  <c r="AG1403" i="5"/>
  <c r="AH1399" i="5"/>
  <c r="AF1351" i="5"/>
  <c r="AI1351" i="5" s="1"/>
  <c r="AF1287" i="5"/>
  <c r="B1321" i="5"/>
  <c r="AH1320" i="5"/>
  <c r="AF1320" i="5"/>
  <c r="B1337" i="5"/>
  <c r="AH1336" i="5"/>
  <c r="AH1335" i="5"/>
  <c r="AH1304" i="5"/>
  <c r="G1349" i="5"/>
  <c r="AG1307" i="5"/>
  <c r="AH1319" i="5"/>
  <c r="AG1355" i="5"/>
  <c r="AF1207" i="5"/>
  <c r="B1241" i="5"/>
  <c r="AH1240" i="5"/>
  <c r="AF1240" i="5"/>
  <c r="AF1255" i="5"/>
  <c r="AF1271" i="5"/>
  <c r="G1221" i="5"/>
  <c r="B1272" i="5"/>
  <c r="G1285" i="5"/>
  <c r="AH1255" i="5"/>
  <c r="B1256" i="5"/>
  <c r="G1269" i="5"/>
  <c r="AH1239" i="5"/>
  <c r="H1253" i="5"/>
  <c r="B1161" i="5"/>
  <c r="AH1160" i="5"/>
  <c r="AF1160" i="5"/>
  <c r="AF1144" i="5"/>
  <c r="AH1144" i="5"/>
  <c r="B1145" i="5"/>
  <c r="B1193" i="5"/>
  <c r="AH1192" i="5"/>
  <c r="AF1192" i="5"/>
  <c r="G1141" i="5"/>
  <c r="AF1175" i="5"/>
  <c r="AI1175" i="5" s="1"/>
  <c r="G1205" i="5"/>
  <c r="AG1163" i="5"/>
  <c r="AG1147" i="5"/>
  <c r="AH1159" i="5"/>
  <c r="AF1127" i="5"/>
  <c r="AI1127" i="5" s="1"/>
  <c r="B1097" i="5"/>
  <c r="AH1096" i="5"/>
  <c r="AF1111" i="5"/>
  <c r="AF1047" i="5"/>
  <c r="B1081" i="5"/>
  <c r="AH1080" i="5"/>
  <c r="AF1080" i="5"/>
  <c r="AG1083" i="5"/>
  <c r="B1048" i="5"/>
  <c r="G1061" i="5"/>
  <c r="B1112" i="5"/>
  <c r="G1125" i="5"/>
  <c r="H1109" i="5"/>
  <c r="AH1079" i="5"/>
  <c r="AF1031" i="5"/>
  <c r="B1001" i="5"/>
  <c r="AH1000" i="5"/>
  <c r="AF1000" i="5"/>
  <c r="AF967" i="5"/>
  <c r="B1017" i="5"/>
  <c r="AH1016" i="5"/>
  <c r="AG1003" i="5"/>
  <c r="G981" i="5"/>
  <c r="B1032" i="5"/>
  <c r="G1045" i="5"/>
  <c r="G1029" i="5"/>
  <c r="AH999" i="5"/>
  <c r="B937" i="5"/>
  <c r="AH936" i="5"/>
  <c r="B921" i="5"/>
  <c r="AH920" i="5"/>
  <c r="AF920" i="5"/>
  <c r="B953" i="5"/>
  <c r="AH952" i="5"/>
  <c r="AF952" i="5"/>
  <c r="G901" i="5"/>
  <c r="G965" i="5"/>
  <c r="B905" i="5"/>
  <c r="AH935" i="5"/>
  <c r="G949" i="5"/>
  <c r="AH904" i="5"/>
  <c r="AG923" i="5"/>
  <c r="AH919" i="5"/>
  <c r="AF871" i="5"/>
  <c r="AF855" i="5"/>
  <c r="AG843" i="5"/>
  <c r="AH855" i="5"/>
  <c r="B856" i="5"/>
  <c r="G869" i="5"/>
  <c r="AH808" i="5"/>
  <c r="AF791" i="5"/>
  <c r="AF727" i="5"/>
  <c r="AI727" i="5" s="1"/>
  <c r="AH760" i="5"/>
  <c r="AF760" i="5"/>
  <c r="B761" i="5"/>
  <c r="B777" i="5"/>
  <c r="AH776" i="5"/>
  <c r="B728" i="5"/>
  <c r="G741" i="5"/>
  <c r="B792" i="5"/>
  <c r="G805" i="5"/>
  <c r="AH775" i="5"/>
  <c r="AG763" i="5"/>
  <c r="G789" i="5"/>
  <c r="AH744" i="5"/>
  <c r="AH759" i="5"/>
  <c r="B697" i="5"/>
  <c r="AH696" i="5"/>
  <c r="AF647" i="5"/>
  <c r="AF711" i="5"/>
  <c r="AH680" i="5"/>
  <c r="AF680" i="5"/>
  <c r="B681" i="5"/>
  <c r="AG683" i="5"/>
  <c r="G661" i="5"/>
  <c r="G709" i="5"/>
  <c r="AG667" i="5"/>
  <c r="AH679" i="5"/>
  <c r="AF567" i="5"/>
  <c r="B601" i="5"/>
  <c r="AH600" i="5"/>
  <c r="AF600" i="5"/>
  <c r="AF615" i="5"/>
  <c r="B568" i="5"/>
  <c r="G581" i="5"/>
  <c r="B632" i="5"/>
  <c r="G645" i="5"/>
  <c r="AG603" i="5"/>
  <c r="AH615" i="5"/>
  <c r="B616" i="5"/>
  <c r="H629" i="5"/>
  <c r="AH599" i="5"/>
  <c r="B521" i="5"/>
  <c r="AH520" i="5"/>
  <c r="AF520" i="5"/>
  <c r="AF503" i="5"/>
  <c r="AF535" i="5"/>
  <c r="B553" i="5"/>
  <c r="AH552" i="5"/>
  <c r="G501" i="5"/>
  <c r="G565" i="5"/>
  <c r="AH535" i="5"/>
  <c r="B536" i="5"/>
  <c r="AG523" i="5"/>
  <c r="AH488" i="5"/>
  <c r="AG507" i="5"/>
  <c r="H549" i="5"/>
  <c r="AH519" i="5"/>
  <c r="B441" i="5"/>
  <c r="AH440" i="5"/>
  <c r="AF440" i="5"/>
  <c r="AF455" i="5"/>
  <c r="AF407" i="5"/>
  <c r="AF471" i="5"/>
  <c r="G421" i="5"/>
  <c r="G485" i="5"/>
  <c r="AH424" i="5"/>
  <c r="AG443" i="5"/>
  <c r="AH455" i="5"/>
  <c r="B456" i="5"/>
  <c r="G469" i="5"/>
  <c r="AH439" i="5"/>
  <c r="AF391" i="5"/>
  <c r="AF327" i="5"/>
  <c r="B361" i="5"/>
  <c r="AH360" i="5"/>
  <c r="AF360" i="5"/>
  <c r="AF375" i="5"/>
  <c r="G341" i="5"/>
  <c r="B392" i="5"/>
  <c r="G405" i="5"/>
  <c r="B376" i="5"/>
  <c r="G389" i="5"/>
  <c r="AH328" i="5"/>
  <c r="AG363" i="5"/>
  <c r="AH359" i="5"/>
  <c r="AH280" i="5"/>
  <c r="AF280" i="5"/>
  <c r="B281" i="5"/>
  <c r="AF247" i="5"/>
  <c r="AF264" i="5"/>
  <c r="B265" i="5"/>
  <c r="AH264" i="5"/>
  <c r="B248" i="5"/>
  <c r="G261" i="5"/>
  <c r="B312" i="5"/>
  <c r="AG267" i="5"/>
  <c r="H309" i="5"/>
  <c r="AH279" i="5"/>
  <c r="AG283" i="5"/>
  <c r="AH263" i="5"/>
  <c r="AF231" i="5"/>
  <c r="B201" i="5"/>
  <c r="AH200" i="5"/>
  <c r="AF200" i="5"/>
  <c r="AF167" i="5"/>
  <c r="AF215" i="5"/>
  <c r="G181" i="5"/>
  <c r="B232" i="5"/>
  <c r="G245" i="5"/>
  <c r="B216" i="5"/>
  <c r="G229" i="5"/>
  <c r="AG187" i="5"/>
  <c r="AH199" i="5"/>
  <c r="AG203" i="5"/>
  <c r="AF87" i="5"/>
  <c r="B121" i="5"/>
  <c r="AF120" i="5"/>
  <c r="AH120" i="5"/>
  <c r="AG123" i="5"/>
  <c r="AH87" i="5"/>
  <c r="B88" i="5"/>
  <c r="G101" i="5"/>
  <c r="B152" i="5"/>
  <c r="B136" i="5"/>
  <c r="H149" i="5"/>
  <c r="AH119" i="5"/>
  <c r="B72" i="5"/>
  <c r="AH71" i="5"/>
  <c r="AF71" i="5"/>
  <c r="G85" i="5"/>
  <c r="AF55" i="5"/>
  <c r="B56" i="5"/>
  <c r="G69" i="5"/>
  <c r="AH41" i="5"/>
  <c r="AF23" i="5"/>
  <c r="B24" i="5"/>
  <c r="G37" i="5"/>
  <c r="B8" i="5"/>
  <c r="AF6" i="5"/>
  <c r="B345" i="5" l="1"/>
  <c r="AI1480" i="5"/>
  <c r="AI1111" i="5"/>
  <c r="AI1207" i="5"/>
  <c r="AI391" i="5"/>
  <c r="AI55" i="5"/>
  <c r="AI567" i="5"/>
  <c r="B1225" i="5"/>
  <c r="B1226" i="5" s="1"/>
  <c r="E1226" i="5" s="1"/>
  <c r="AH1449" i="5"/>
  <c r="AH1224" i="5"/>
  <c r="AH1448" i="5"/>
  <c r="AI407" i="5"/>
  <c r="AI327" i="5"/>
  <c r="AI247" i="5"/>
  <c r="AI231" i="5"/>
  <c r="AI215" i="5"/>
  <c r="AI167" i="5"/>
  <c r="AI760" i="5"/>
  <c r="AH40" i="5"/>
  <c r="AI40" i="5" s="1"/>
  <c r="AI375" i="5"/>
  <c r="B42" i="5"/>
  <c r="E42" i="5" s="1"/>
  <c r="AF42" i="5" s="1"/>
  <c r="AI1287" i="5"/>
  <c r="AI791" i="5"/>
  <c r="AH841" i="5"/>
  <c r="AI841" i="5" s="1"/>
  <c r="AI647" i="5"/>
  <c r="AI952" i="5"/>
  <c r="AI1160" i="5"/>
  <c r="AI1271" i="5"/>
  <c r="AI71" i="5"/>
  <c r="AI23" i="5"/>
  <c r="AI711" i="5"/>
  <c r="AI1255" i="5"/>
  <c r="AI871" i="5"/>
  <c r="AI920" i="5"/>
  <c r="AI1575" i="5"/>
  <c r="AI1191" i="5"/>
  <c r="AI1560" i="5"/>
  <c r="AI1015" i="5"/>
  <c r="AI1144" i="5"/>
  <c r="AI1591" i="5"/>
  <c r="AI1448" i="5"/>
  <c r="AI471" i="5"/>
  <c r="AI855" i="5"/>
  <c r="AH472" i="5"/>
  <c r="AI807" i="5"/>
  <c r="AI904" i="5"/>
  <c r="AI775" i="5"/>
  <c r="AI1335" i="5"/>
  <c r="AI1128" i="5"/>
  <c r="AI424" i="5"/>
  <c r="AI41" i="5"/>
  <c r="AI120" i="5"/>
  <c r="AI200" i="5"/>
  <c r="AI440" i="5"/>
  <c r="AI1240" i="5"/>
  <c r="AI1320" i="5"/>
  <c r="AH1544" i="5"/>
  <c r="AI935" i="5"/>
  <c r="AI951" i="5"/>
  <c r="AI1224" i="5"/>
  <c r="AI455" i="5"/>
  <c r="AI87" i="5"/>
  <c r="AI1415" i="5"/>
  <c r="AI1095" i="5"/>
  <c r="AI264" i="5"/>
  <c r="AI535" i="5"/>
  <c r="AI967" i="5"/>
  <c r="AI1080" i="5"/>
  <c r="AI1400" i="5"/>
  <c r="AI1449" i="5"/>
  <c r="AI1527" i="5"/>
  <c r="AI983" i="5"/>
  <c r="AI903" i="5"/>
  <c r="AI551" i="5"/>
  <c r="AI1463" i="5"/>
  <c r="AI503" i="5"/>
  <c r="AI680" i="5"/>
  <c r="AI1000" i="5"/>
  <c r="AI1576" i="5"/>
  <c r="AI520" i="5"/>
  <c r="AI615" i="5"/>
  <c r="AH888" i="5"/>
  <c r="AI1192" i="5"/>
  <c r="AI280" i="5"/>
  <c r="AI600" i="5"/>
  <c r="AI1047" i="5"/>
  <c r="AI1511" i="5"/>
  <c r="B842" i="5"/>
  <c r="AI103" i="5"/>
  <c r="AI1495" i="5"/>
  <c r="AI695" i="5"/>
  <c r="AI1464" i="5"/>
  <c r="AI360" i="5"/>
  <c r="AI1031" i="5"/>
  <c r="B1129" i="5"/>
  <c r="AF1129" i="5" s="1"/>
  <c r="AH840" i="5"/>
  <c r="AF840" i="5"/>
  <c r="AH824" i="5"/>
  <c r="AH712" i="5"/>
  <c r="B297" i="5"/>
  <c r="AH297" i="5" s="1"/>
  <c r="AF296" i="5"/>
  <c r="AI296" i="5" s="1"/>
  <c r="B873" i="5"/>
  <c r="AF872" i="5"/>
  <c r="AI872" i="5" s="1"/>
  <c r="B489" i="5"/>
  <c r="AF488" i="5"/>
  <c r="AI488" i="5" s="1"/>
  <c r="AF744" i="5"/>
  <c r="AI744" i="5" s="1"/>
  <c r="AH713" i="5"/>
  <c r="AF713" i="5"/>
  <c r="B73" i="5"/>
  <c r="AH73" i="5" s="1"/>
  <c r="AF72" i="5"/>
  <c r="B1385" i="5"/>
  <c r="AF1385" i="5" s="1"/>
  <c r="B185" i="5"/>
  <c r="AF184" i="5"/>
  <c r="AI184" i="5" s="1"/>
  <c r="B1497" i="5"/>
  <c r="AF1496" i="5"/>
  <c r="AI1496" i="5" s="1"/>
  <c r="AF712" i="5"/>
  <c r="B329" i="5"/>
  <c r="AF328" i="5"/>
  <c r="AI328" i="5" s="1"/>
  <c r="B169" i="5"/>
  <c r="AF168" i="5"/>
  <c r="AI168" i="5" s="1"/>
  <c r="AF1544" i="5"/>
  <c r="B1466" i="5"/>
  <c r="AF1465" i="5"/>
  <c r="B985" i="5"/>
  <c r="B986" i="5" s="1"/>
  <c r="E986" i="5" s="1"/>
  <c r="AF984" i="5"/>
  <c r="AF344" i="5"/>
  <c r="AI344" i="5" s="1"/>
  <c r="B106" i="5"/>
  <c r="AF105" i="5"/>
  <c r="AI105" i="5" s="1"/>
  <c r="AH1176" i="5"/>
  <c r="AF1176" i="5"/>
  <c r="B1417" i="5"/>
  <c r="AF1416" i="5"/>
  <c r="AI1416" i="5" s="1"/>
  <c r="AH1512" i="5"/>
  <c r="AF1512" i="5"/>
  <c r="B505" i="5"/>
  <c r="AF504" i="5"/>
  <c r="AI504" i="5" s="1"/>
  <c r="AH1177" i="5"/>
  <c r="AH408" i="5"/>
  <c r="AF824" i="5"/>
  <c r="B809" i="5"/>
  <c r="AF808" i="5"/>
  <c r="AI808" i="5" s="1"/>
  <c r="AF1304" i="5"/>
  <c r="AI1304" i="5" s="1"/>
  <c r="B585" i="5"/>
  <c r="AH584" i="5"/>
  <c r="AF584" i="5"/>
  <c r="AH1465" i="5"/>
  <c r="B1546" i="5"/>
  <c r="E1546" i="5" s="1"/>
  <c r="AH1545" i="5"/>
  <c r="AI1545" i="5" s="1"/>
  <c r="AH968" i="5"/>
  <c r="AI968" i="5" s="1"/>
  <c r="B969" i="5"/>
  <c r="B714" i="5"/>
  <c r="E714" i="5" s="1"/>
  <c r="AH1208" i="5"/>
  <c r="B1209" i="5"/>
  <c r="AF1208" i="5"/>
  <c r="B1289" i="5"/>
  <c r="AH1288" i="5"/>
  <c r="AF1288" i="5"/>
  <c r="AH1368" i="5"/>
  <c r="AI1368" i="5" s="1"/>
  <c r="B1369" i="5"/>
  <c r="AF664" i="5"/>
  <c r="AI664" i="5" s="1"/>
  <c r="B665" i="5"/>
  <c r="AH664" i="5"/>
  <c r="B473" i="5"/>
  <c r="AF472" i="5"/>
  <c r="B409" i="5"/>
  <c r="AF408" i="5"/>
  <c r="B1178" i="5"/>
  <c r="E1178" i="5" s="1"/>
  <c r="AH984" i="5"/>
  <c r="B1529" i="5"/>
  <c r="AH1528" i="5"/>
  <c r="AF1528" i="5"/>
  <c r="AF1064" i="5"/>
  <c r="AI1064" i="5" s="1"/>
  <c r="B1065" i="5"/>
  <c r="AH1064" i="5"/>
  <c r="B1513" i="5"/>
  <c r="AF1384" i="5"/>
  <c r="AH1384" i="5"/>
  <c r="B1353" i="5"/>
  <c r="AH1352" i="5"/>
  <c r="AF1352" i="5"/>
  <c r="B649" i="5"/>
  <c r="AH648" i="5"/>
  <c r="AF648" i="5"/>
  <c r="B889" i="5"/>
  <c r="AF888" i="5"/>
  <c r="AI888" i="5" s="1"/>
  <c r="B1593" i="5"/>
  <c r="AH1592" i="5"/>
  <c r="B1578" i="5"/>
  <c r="E1578" i="5" s="1"/>
  <c r="AH1577" i="5"/>
  <c r="B1562" i="5"/>
  <c r="E1562" i="5" s="1"/>
  <c r="AH1561" i="5"/>
  <c r="AF1561" i="5"/>
  <c r="AF1543" i="5"/>
  <c r="AI1543" i="5" s="1"/>
  <c r="E1547" i="5"/>
  <c r="AF1547" i="5" s="1"/>
  <c r="AF1559" i="5"/>
  <c r="AI1559" i="5" s="1"/>
  <c r="B1482" i="5"/>
  <c r="E1482" i="5" s="1"/>
  <c r="AH1481" i="5"/>
  <c r="AF1481" i="5"/>
  <c r="E1451" i="5"/>
  <c r="AF1451" i="5" s="1"/>
  <c r="AF1450" i="5"/>
  <c r="B1451" i="5"/>
  <c r="AH1450" i="5"/>
  <c r="AF1479" i="5"/>
  <c r="AI1479" i="5" s="1"/>
  <c r="B1402" i="5"/>
  <c r="E1402" i="5" s="1"/>
  <c r="AH1401" i="5"/>
  <c r="AF1401" i="5"/>
  <c r="AF1367" i="5"/>
  <c r="AI1367" i="5" s="1"/>
  <c r="AF1399" i="5"/>
  <c r="AI1399" i="5" s="1"/>
  <c r="B1433" i="5"/>
  <c r="AF1432" i="5"/>
  <c r="AH1432" i="5"/>
  <c r="AF1383" i="5"/>
  <c r="AI1383" i="5" s="1"/>
  <c r="B1386" i="5"/>
  <c r="E1386" i="5" s="1"/>
  <c r="AH1385" i="5"/>
  <c r="AF1431" i="5"/>
  <c r="AI1431" i="5" s="1"/>
  <c r="AF1319" i="5"/>
  <c r="AI1319" i="5" s="1"/>
  <c r="B1322" i="5"/>
  <c r="E1322" i="5" s="1"/>
  <c r="AH1321" i="5"/>
  <c r="AF1321" i="5"/>
  <c r="B1306" i="5"/>
  <c r="E1306" i="5" s="1"/>
  <c r="AH1305" i="5"/>
  <c r="AF1305" i="5"/>
  <c r="AF1336" i="5"/>
  <c r="AI1336" i="5" s="1"/>
  <c r="B1338" i="5"/>
  <c r="E1338" i="5" s="1"/>
  <c r="AH1337" i="5"/>
  <c r="AF1303" i="5"/>
  <c r="AI1303" i="5" s="1"/>
  <c r="B1257" i="5"/>
  <c r="AH1256" i="5"/>
  <c r="AF1239" i="5"/>
  <c r="AI1239" i="5" s="1"/>
  <c r="B1273" i="5"/>
  <c r="AH1272" i="5"/>
  <c r="B1242" i="5"/>
  <c r="E1242" i="5" s="1"/>
  <c r="AH1241" i="5"/>
  <c r="AF1241" i="5"/>
  <c r="B1162" i="5"/>
  <c r="E1162" i="5" s="1"/>
  <c r="AH1161" i="5"/>
  <c r="AF1161" i="5"/>
  <c r="B1146" i="5"/>
  <c r="E1146" i="5" s="1"/>
  <c r="AH1145" i="5"/>
  <c r="AF1145" i="5"/>
  <c r="AF1159" i="5"/>
  <c r="AI1159" i="5" s="1"/>
  <c r="AF1143" i="5"/>
  <c r="AI1143" i="5" s="1"/>
  <c r="B1194" i="5"/>
  <c r="E1194" i="5" s="1"/>
  <c r="AH1193" i="5"/>
  <c r="B1098" i="5"/>
  <c r="E1098" i="5" s="1"/>
  <c r="AH1097" i="5"/>
  <c r="AF1079" i="5"/>
  <c r="AI1079" i="5" s="1"/>
  <c r="AF1063" i="5"/>
  <c r="AI1063" i="5" s="1"/>
  <c r="B1113" i="5"/>
  <c r="AH1112" i="5"/>
  <c r="B1049" i="5"/>
  <c r="AH1048" i="5"/>
  <c r="AF1096" i="5"/>
  <c r="AI1096" i="5" s="1"/>
  <c r="B1082" i="5"/>
  <c r="E1082" i="5" s="1"/>
  <c r="AH1081" i="5"/>
  <c r="AF1081" i="5"/>
  <c r="AF1016" i="5"/>
  <c r="AI1016" i="5" s="1"/>
  <c r="B1018" i="5"/>
  <c r="E1018" i="5" s="1"/>
  <c r="AH1017" i="5"/>
  <c r="AF999" i="5"/>
  <c r="AI999" i="5" s="1"/>
  <c r="B1033" i="5"/>
  <c r="AH1032" i="5"/>
  <c r="B1002" i="5"/>
  <c r="E1002" i="5" s="1"/>
  <c r="AH1001" i="5"/>
  <c r="AF1001" i="5"/>
  <c r="B954" i="5"/>
  <c r="E954" i="5" s="1"/>
  <c r="AH953" i="5"/>
  <c r="AF919" i="5"/>
  <c r="AI919" i="5" s="1"/>
  <c r="B906" i="5"/>
  <c r="E906" i="5" s="1"/>
  <c r="AH905" i="5"/>
  <c r="B922" i="5"/>
  <c r="E922" i="5" s="1"/>
  <c r="AH921" i="5"/>
  <c r="AF921" i="5"/>
  <c r="AF936" i="5"/>
  <c r="AI936" i="5" s="1"/>
  <c r="B938" i="5"/>
  <c r="E938" i="5" s="1"/>
  <c r="AH937" i="5"/>
  <c r="E843" i="5"/>
  <c r="AF843" i="5" s="1"/>
  <c r="AF839" i="5"/>
  <c r="AI839" i="5" s="1"/>
  <c r="B826" i="5"/>
  <c r="E826" i="5" s="1"/>
  <c r="AH825" i="5"/>
  <c r="AF825" i="5"/>
  <c r="AF823" i="5"/>
  <c r="AI823" i="5" s="1"/>
  <c r="B857" i="5"/>
  <c r="AH856" i="5"/>
  <c r="AF776" i="5"/>
  <c r="AI776" i="5" s="1"/>
  <c r="B762" i="5"/>
  <c r="E762" i="5" s="1"/>
  <c r="AH761" i="5"/>
  <c r="AF761" i="5"/>
  <c r="B778" i="5"/>
  <c r="E778" i="5" s="1"/>
  <c r="AH777" i="5"/>
  <c r="AF759" i="5"/>
  <c r="AI759" i="5" s="1"/>
  <c r="B746" i="5"/>
  <c r="E746" i="5" s="1"/>
  <c r="AH745" i="5"/>
  <c r="B793" i="5"/>
  <c r="AH792" i="5"/>
  <c r="B729" i="5"/>
  <c r="AH728" i="5"/>
  <c r="B682" i="5"/>
  <c r="E682" i="5" s="1"/>
  <c r="AH681" i="5"/>
  <c r="AF681" i="5"/>
  <c r="AF663" i="5"/>
  <c r="AI663" i="5" s="1"/>
  <c r="AF696" i="5"/>
  <c r="AI696" i="5" s="1"/>
  <c r="AH697" i="5"/>
  <c r="B698" i="5"/>
  <c r="E698" i="5" s="1"/>
  <c r="AF679" i="5"/>
  <c r="AI679" i="5" s="1"/>
  <c r="B602" i="5"/>
  <c r="E602" i="5" s="1"/>
  <c r="AH601" i="5"/>
  <c r="AF601" i="5"/>
  <c r="AF599" i="5"/>
  <c r="AI599" i="5" s="1"/>
  <c r="B633" i="5"/>
  <c r="AH632" i="5"/>
  <c r="AF632" i="5"/>
  <c r="AF583" i="5"/>
  <c r="AI583" i="5" s="1"/>
  <c r="AF631" i="5"/>
  <c r="AI631" i="5" s="1"/>
  <c r="B569" i="5"/>
  <c r="AH568" i="5"/>
  <c r="B617" i="5"/>
  <c r="AH616" i="5"/>
  <c r="B537" i="5"/>
  <c r="AH536" i="5"/>
  <c r="AF519" i="5"/>
  <c r="AI519" i="5" s="1"/>
  <c r="B522" i="5"/>
  <c r="E522" i="5" s="1"/>
  <c r="AH521" i="5"/>
  <c r="AF521" i="5"/>
  <c r="AF552" i="5"/>
  <c r="AI552" i="5" s="1"/>
  <c r="B554" i="5"/>
  <c r="E554" i="5" s="1"/>
  <c r="AH553" i="5"/>
  <c r="B442" i="5"/>
  <c r="E442" i="5" s="1"/>
  <c r="AH441" i="5"/>
  <c r="AF441" i="5"/>
  <c r="AF439" i="5"/>
  <c r="AI439" i="5" s="1"/>
  <c r="B457" i="5"/>
  <c r="AH456" i="5"/>
  <c r="AH425" i="5"/>
  <c r="B426" i="5"/>
  <c r="E426" i="5" s="1"/>
  <c r="AF425" i="5"/>
  <c r="AF423" i="5"/>
  <c r="AI423" i="5" s="1"/>
  <c r="AF359" i="5"/>
  <c r="AI359" i="5" s="1"/>
  <c r="B377" i="5"/>
  <c r="AH376" i="5"/>
  <c r="AH361" i="5"/>
  <c r="B362" i="5"/>
  <c r="E362" i="5" s="1"/>
  <c r="AF361" i="5"/>
  <c r="AH345" i="5"/>
  <c r="B346" i="5"/>
  <c r="E346" i="5" s="1"/>
  <c r="B393" i="5"/>
  <c r="AH392" i="5"/>
  <c r="AF311" i="5"/>
  <c r="AI311" i="5" s="1"/>
  <c r="B249" i="5"/>
  <c r="AH248" i="5"/>
  <c r="AF295" i="5"/>
  <c r="AI295" i="5" s="1"/>
  <c r="AF263" i="5"/>
  <c r="AI263" i="5" s="1"/>
  <c r="AF279" i="5"/>
  <c r="AI279" i="5" s="1"/>
  <c r="B313" i="5"/>
  <c r="AH312" i="5"/>
  <c r="AF312" i="5"/>
  <c r="AF265" i="5"/>
  <c r="B266" i="5"/>
  <c r="E266" i="5" s="1"/>
  <c r="AH265" i="5"/>
  <c r="AH281" i="5"/>
  <c r="B282" i="5"/>
  <c r="E282" i="5" s="1"/>
  <c r="AF281" i="5"/>
  <c r="B202" i="5"/>
  <c r="E202" i="5" s="1"/>
  <c r="AH201" i="5"/>
  <c r="AF201" i="5"/>
  <c r="AF183" i="5"/>
  <c r="AI183" i="5" s="1"/>
  <c r="B217" i="5"/>
  <c r="AH216" i="5"/>
  <c r="B233" i="5"/>
  <c r="AH232" i="5"/>
  <c r="AF199" i="5"/>
  <c r="AI199" i="5" s="1"/>
  <c r="AF135" i="5"/>
  <c r="AI135" i="5" s="1"/>
  <c r="AF151" i="5"/>
  <c r="AI151" i="5" s="1"/>
  <c r="AF119" i="5"/>
  <c r="AI119" i="5" s="1"/>
  <c r="B122" i="5"/>
  <c r="E122" i="5" s="1"/>
  <c r="AH121" i="5"/>
  <c r="AF121" i="5"/>
  <c r="B137" i="5"/>
  <c r="AH136" i="5"/>
  <c r="AF136" i="5"/>
  <c r="B153" i="5"/>
  <c r="AH152" i="5"/>
  <c r="AF152" i="5"/>
  <c r="B89" i="5"/>
  <c r="AH88" i="5"/>
  <c r="AH72" i="5"/>
  <c r="B57" i="5"/>
  <c r="AH56" i="5"/>
  <c r="E43" i="5"/>
  <c r="AF43" i="5" s="1"/>
  <c r="B25" i="5"/>
  <c r="AH24" i="5"/>
  <c r="B9" i="5"/>
  <c r="AH7" i="5"/>
  <c r="AH6" i="5"/>
  <c r="AH1225" i="5" l="1"/>
  <c r="AI1145" i="5"/>
  <c r="AI1401" i="5"/>
  <c r="AI472" i="5"/>
  <c r="AH42" i="5"/>
  <c r="B43" i="5"/>
  <c r="AI152" i="5"/>
  <c r="AI1544" i="5"/>
  <c r="AI840" i="5"/>
  <c r="AH714" i="5"/>
  <c r="B715" i="5"/>
  <c r="AI1081" i="5"/>
  <c r="AI1465" i="5"/>
  <c r="AI1512" i="5"/>
  <c r="AI601" i="5"/>
  <c r="AI265" i="5"/>
  <c r="AI361" i="5"/>
  <c r="AI441" i="5"/>
  <c r="AI1161" i="5"/>
  <c r="AH1129" i="5"/>
  <c r="AI1129" i="5" s="1"/>
  <c r="AI1208" i="5"/>
  <c r="AI425" i="5"/>
  <c r="AI521" i="5"/>
  <c r="AI632" i="5"/>
  <c r="AI1241" i="5"/>
  <c r="AI1450" i="5"/>
  <c r="AI1384" i="5"/>
  <c r="AI713" i="5"/>
  <c r="AI136" i="5"/>
  <c r="AI312" i="5"/>
  <c r="AI681" i="5"/>
  <c r="AI761" i="5"/>
  <c r="AI1305" i="5"/>
  <c r="AI1432" i="5"/>
  <c r="AI1481" i="5"/>
  <c r="AI824" i="5"/>
  <c r="AI1176" i="5"/>
  <c r="AI1001" i="5"/>
  <c r="B1130" i="5"/>
  <c r="AI712" i="5"/>
  <c r="AI42" i="5"/>
  <c r="AI121" i="5"/>
  <c r="AI201" i="5"/>
  <c r="AI1321" i="5"/>
  <c r="AI648" i="5"/>
  <c r="AI1528" i="5"/>
  <c r="AI921" i="5"/>
  <c r="B298" i="5"/>
  <c r="AI984" i="5"/>
  <c r="AI281" i="5"/>
  <c r="AI1561" i="5"/>
  <c r="AI1352" i="5"/>
  <c r="AI1288" i="5"/>
  <c r="AI584" i="5"/>
  <c r="AI825" i="5"/>
  <c r="AI1385" i="5"/>
  <c r="E842" i="5"/>
  <c r="AF842" i="5" s="1"/>
  <c r="AH842" i="5"/>
  <c r="B843" i="5"/>
  <c r="AI408" i="5"/>
  <c r="AI72" i="5"/>
  <c r="E107" i="5"/>
  <c r="AF107" i="5" s="1"/>
  <c r="E715" i="5"/>
  <c r="AF715" i="5" s="1"/>
  <c r="E1131" i="5"/>
  <c r="AF1131" i="5" s="1"/>
  <c r="AH985" i="5"/>
  <c r="AH1497" i="5"/>
  <c r="B1498" i="5"/>
  <c r="B1418" i="5"/>
  <c r="AH1417" i="5"/>
  <c r="AH185" i="5"/>
  <c r="B186" i="5"/>
  <c r="AH1466" i="5"/>
  <c r="E1466" i="5"/>
  <c r="AF1466" i="5" s="1"/>
  <c r="B1467" i="5"/>
  <c r="AH489" i="5"/>
  <c r="B490" i="5"/>
  <c r="AH809" i="5"/>
  <c r="B810" i="5"/>
  <c r="AH169" i="5"/>
  <c r="B170" i="5"/>
  <c r="B506" i="5"/>
  <c r="AH505" i="5"/>
  <c r="E106" i="5"/>
  <c r="AF106" i="5" s="1"/>
  <c r="B107" i="5"/>
  <c r="AH106" i="5"/>
  <c r="B74" i="5"/>
  <c r="AF73" i="5"/>
  <c r="AI73" i="5" s="1"/>
  <c r="AH873" i="5"/>
  <c r="B874" i="5"/>
  <c r="AH329" i="5"/>
  <c r="B330" i="5"/>
  <c r="E299" i="5"/>
  <c r="AF299" i="5" s="1"/>
  <c r="AH585" i="5"/>
  <c r="B586" i="5"/>
  <c r="E586" i="5" s="1"/>
  <c r="B970" i="5"/>
  <c r="E970" i="5" s="1"/>
  <c r="AH969" i="5"/>
  <c r="AF1546" i="5"/>
  <c r="AH1546" i="5"/>
  <c r="B1547" i="5"/>
  <c r="E1467" i="5"/>
  <c r="AF1467" i="5" s="1"/>
  <c r="AH473" i="5"/>
  <c r="B474" i="5"/>
  <c r="E474" i="5" s="1"/>
  <c r="B1290" i="5"/>
  <c r="E1290" i="5" s="1"/>
  <c r="AH1289" i="5"/>
  <c r="B666" i="5"/>
  <c r="E666" i="5" s="1"/>
  <c r="AH665" i="5"/>
  <c r="B1210" i="5"/>
  <c r="E1210" i="5" s="1"/>
  <c r="AH1209" i="5"/>
  <c r="B1370" i="5"/>
  <c r="E1370" i="5" s="1"/>
  <c r="AH1369" i="5"/>
  <c r="B1066" i="5"/>
  <c r="E1066" i="5" s="1"/>
  <c r="AH1065" i="5"/>
  <c r="B650" i="5"/>
  <c r="E650" i="5" s="1"/>
  <c r="AH649" i="5"/>
  <c r="B1530" i="5"/>
  <c r="E1530" i="5" s="1"/>
  <c r="AH1529" i="5"/>
  <c r="B1354" i="5"/>
  <c r="E1354" i="5" s="1"/>
  <c r="AH1353" i="5"/>
  <c r="B1179" i="5"/>
  <c r="AH1178" i="5"/>
  <c r="AF1177" i="5"/>
  <c r="AI1177" i="5" s="1"/>
  <c r="E1179" i="5"/>
  <c r="AF1179" i="5" s="1"/>
  <c r="B1514" i="5"/>
  <c r="E1514" i="5" s="1"/>
  <c r="AH1513" i="5"/>
  <c r="B890" i="5"/>
  <c r="E890" i="5" s="1"/>
  <c r="AH889" i="5"/>
  <c r="B410" i="5"/>
  <c r="E410" i="5" s="1"/>
  <c r="AH409" i="5"/>
  <c r="E1163" i="5"/>
  <c r="AF1163" i="5" s="1"/>
  <c r="E1083" i="5"/>
  <c r="AF1083" i="5" s="1"/>
  <c r="E1147" i="5"/>
  <c r="AF1147" i="5" s="1"/>
  <c r="E603" i="5"/>
  <c r="AF603" i="5" s="1"/>
  <c r="E1003" i="5"/>
  <c r="AF1003" i="5" s="1"/>
  <c r="E683" i="5"/>
  <c r="AF683" i="5" s="1"/>
  <c r="E1387" i="5"/>
  <c r="AF1387" i="5" s="1"/>
  <c r="E283" i="5"/>
  <c r="AF283" i="5" s="1"/>
  <c r="E1243" i="5"/>
  <c r="AF1243" i="5" s="1"/>
  <c r="E1557" i="5"/>
  <c r="E523" i="5"/>
  <c r="AF523" i="5" s="1"/>
  <c r="E1483" i="5"/>
  <c r="AF1483" i="5" s="1"/>
  <c r="E1307" i="5"/>
  <c r="AF1307" i="5" s="1"/>
  <c r="B1594" i="5"/>
  <c r="E1594" i="5" s="1"/>
  <c r="AH1593" i="5"/>
  <c r="B1563" i="5"/>
  <c r="AH1562" i="5"/>
  <c r="AF1562" i="5"/>
  <c r="E1563" i="5"/>
  <c r="AF1563" i="5" s="1"/>
  <c r="B1579" i="5"/>
  <c r="AH1578" i="5"/>
  <c r="AF1578" i="5"/>
  <c r="AI1578" i="5" s="1"/>
  <c r="AF1577" i="5"/>
  <c r="AI1577" i="5" s="1"/>
  <c r="E1579" i="5"/>
  <c r="AF1579" i="5" s="1"/>
  <c r="AF1592" i="5"/>
  <c r="AI1592" i="5" s="1"/>
  <c r="B1452" i="5"/>
  <c r="AH1451" i="5"/>
  <c r="AI1451" i="5" s="1"/>
  <c r="B1483" i="5"/>
  <c r="AH1482" i="5"/>
  <c r="E1461" i="5"/>
  <c r="AH1386" i="5"/>
  <c r="B1387" i="5"/>
  <c r="B1434" i="5"/>
  <c r="E1434" i="5" s="1"/>
  <c r="AH1433" i="5"/>
  <c r="B1403" i="5"/>
  <c r="AH1402" i="5"/>
  <c r="AF1402" i="5"/>
  <c r="E1403" i="5"/>
  <c r="AF1403" i="5" s="1"/>
  <c r="AH1306" i="5"/>
  <c r="B1307" i="5"/>
  <c r="B1323" i="5"/>
  <c r="AH1322" i="5"/>
  <c r="B1339" i="5"/>
  <c r="AH1338" i="5"/>
  <c r="AF1338" i="5"/>
  <c r="AF1337" i="5"/>
  <c r="AI1337" i="5" s="1"/>
  <c r="E1339" i="5"/>
  <c r="AF1339" i="5" s="1"/>
  <c r="E1323" i="5"/>
  <c r="AF1323" i="5" s="1"/>
  <c r="AH1226" i="5"/>
  <c r="AF1226" i="5"/>
  <c r="B1227" i="5"/>
  <c r="E1227" i="5"/>
  <c r="AF1227" i="5" s="1"/>
  <c r="AF1225" i="5"/>
  <c r="AI1225" i="5" s="1"/>
  <c r="B1243" i="5"/>
  <c r="AH1242" i="5"/>
  <c r="AF1242" i="5"/>
  <c r="AF1256" i="5"/>
  <c r="AI1256" i="5" s="1"/>
  <c r="AF1272" i="5"/>
  <c r="AI1272" i="5" s="1"/>
  <c r="B1258" i="5"/>
  <c r="E1258" i="5" s="1"/>
  <c r="AH1257" i="5"/>
  <c r="B1274" i="5"/>
  <c r="E1274" i="5" s="1"/>
  <c r="AH1273" i="5"/>
  <c r="AF1193" i="5"/>
  <c r="AI1193" i="5" s="1"/>
  <c r="E1195" i="5"/>
  <c r="AF1195" i="5" s="1"/>
  <c r="AF1194" i="5"/>
  <c r="B1195" i="5"/>
  <c r="AH1194" i="5"/>
  <c r="AH1146" i="5"/>
  <c r="B1147" i="5"/>
  <c r="B1163" i="5"/>
  <c r="AH1162" i="5"/>
  <c r="B1050" i="5"/>
  <c r="E1050" i="5" s="1"/>
  <c r="AH1049" i="5"/>
  <c r="B1099" i="5"/>
  <c r="AH1098" i="5"/>
  <c r="AF1098" i="5"/>
  <c r="B1114" i="5"/>
  <c r="E1114" i="5" s="1"/>
  <c r="AH1113" i="5"/>
  <c r="AF1097" i="5"/>
  <c r="AI1097" i="5" s="1"/>
  <c r="E1099" i="5"/>
  <c r="AF1099" i="5" s="1"/>
  <c r="AF1112" i="5"/>
  <c r="AI1112" i="5" s="1"/>
  <c r="B1083" i="5"/>
  <c r="AH1082" i="5"/>
  <c r="AF1082" i="5"/>
  <c r="AF1048" i="5"/>
  <c r="AI1048" i="5" s="1"/>
  <c r="B1019" i="5"/>
  <c r="AH1018" i="5"/>
  <c r="AF1018" i="5"/>
  <c r="AF1017" i="5"/>
  <c r="AI1017" i="5" s="1"/>
  <c r="E1019" i="5"/>
  <c r="AF1019" i="5" s="1"/>
  <c r="B1034" i="5"/>
  <c r="E1034" i="5" s="1"/>
  <c r="AH1033" i="5"/>
  <c r="B1003" i="5"/>
  <c r="AH1002" i="5"/>
  <c r="AF985" i="5"/>
  <c r="AI985" i="5" s="1"/>
  <c r="E987" i="5"/>
  <c r="AF987" i="5" s="1"/>
  <c r="AH986" i="5"/>
  <c r="AF986" i="5"/>
  <c r="B987" i="5"/>
  <c r="AF1032" i="5"/>
  <c r="AI1032" i="5" s="1"/>
  <c r="B923" i="5"/>
  <c r="AH922" i="5"/>
  <c r="AF922" i="5"/>
  <c r="AF905" i="5"/>
  <c r="AI905" i="5" s="1"/>
  <c r="E907" i="5"/>
  <c r="AF907" i="5" s="1"/>
  <c r="AH906" i="5"/>
  <c r="AF906" i="5"/>
  <c r="B907" i="5"/>
  <c r="B939" i="5"/>
  <c r="AH938" i="5"/>
  <c r="E923" i="5"/>
  <c r="AF923" i="5" s="1"/>
  <c r="AF937" i="5"/>
  <c r="AI937" i="5" s="1"/>
  <c r="E939" i="5"/>
  <c r="AF939" i="5" s="1"/>
  <c r="AF953" i="5"/>
  <c r="AI953" i="5" s="1"/>
  <c r="E955" i="5"/>
  <c r="AF955" i="5" s="1"/>
  <c r="AF954" i="5"/>
  <c r="B955" i="5"/>
  <c r="AH954" i="5"/>
  <c r="E827" i="5"/>
  <c r="AF827" i="5" s="1"/>
  <c r="AH857" i="5"/>
  <c r="B858" i="5"/>
  <c r="E858" i="5" s="1"/>
  <c r="AH826" i="5"/>
  <c r="AF826" i="5"/>
  <c r="B827" i="5"/>
  <c r="AF856" i="5"/>
  <c r="AI856" i="5" s="1"/>
  <c r="B763" i="5"/>
  <c r="AH762" i="5"/>
  <c r="AF762" i="5"/>
  <c r="AF745" i="5"/>
  <c r="AI745" i="5" s="1"/>
  <c r="E747" i="5"/>
  <c r="AF747" i="5" s="1"/>
  <c r="AF746" i="5"/>
  <c r="B747" i="5"/>
  <c r="AH746" i="5"/>
  <c r="E763" i="5"/>
  <c r="AF763" i="5" s="1"/>
  <c r="AF792" i="5"/>
  <c r="AI792" i="5" s="1"/>
  <c r="AF728" i="5"/>
  <c r="AI728" i="5" s="1"/>
  <c r="B779" i="5"/>
  <c r="AH778" i="5"/>
  <c r="B730" i="5"/>
  <c r="E730" i="5" s="1"/>
  <c r="AH729" i="5"/>
  <c r="AF777" i="5"/>
  <c r="AI777" i="5" s="1"/>
  <c r="E779" i="5"/>
  <c r="AF779" i="5" s="1"/>
  <c r="B794" i="5"/>
  <c r="E794" i="5" s="1"/>
  <c r="AH793" i="5"/>
  <c r="B683" i="5"/>
  <c r="AH682" i="5"/>
  <c r="AF682" i="5"/>
  <c r="AF698" i="5"/>
  <c r="B699" i="5"/>
  <c r="AH698" i="5"/>
  <c r="AF714" i="5"/>
  <c r="AI714" i="5" s="1"/>
  <c r="AF697" i="5"/>
  <c r="AI697" i="5" s="1"/>
  <c r="E699" i="5"/>
  <c r="AF699" i="5" s="1"/>
  <c r="B716" i="5"/>
  <c r="AH715" i="5"/>
  <c r="B603" i="5"/>
  <c r="AH602" i="5"/>
  <c r="AF616" i="5"/>
  <c r="AI616" i="5" s="1"/>
  <c r="B618" i="5"/>
  <c r="E618" i="5" s="1"/>
  <c r="AH617" i="5"/>
  <c r="B570" i="5"/>
  <c r="E570" i="5" s="1"/>
  <c r="AH569" i="5"/>
  <c r="AF568" i="5"/>
  <c r="AI568" i="5" s="1"/>
  <c r="B634" i="5"/>
  <c r="E634" i="5" s="1"/>
  <c r="AH633" i="5"/>
  <c r="B538" i="5"/>
  <c r="E538" i="5" s="1"/>
  <c r="AH537" i="5"/>
  <c r="B555" i="5"/>
  <c r="AH554" i="5"/>
  <c r="B523" i="5"/>
  <c r="AH522" i="5"/>
  <c r="AF522" i="5"/>
  <c r="AF536" i="5"/>
  <c r="AI536" i="5" s="1"/>
  <c r="AF553" i="5"/>
  <c r="AI553" i="5" s="1"/>
  <c r="E555" i="5"/>
  <c r="AF555" i="5" s="1"/>
  <c r="AH426" i="5"/>
  <c r="AF426" i="5"/>
  <c r="B427" i="5"/>
  <c r="AF456" i="5"/>
  <c r="AI456" i="5" s="1"/>
  <c r="B458" i="5"/>
  <c r="E458" i="5" s="1"/>
  <c r="AH457" i="5"/>
  <c r="E427" i="5"/>
  <c r="AF427" i="5" s="1"/>
  <c r="E443" i="5"/>
  <c r="AF443" i="5" s="1"/>
  <c r="B443" i="5"/>
  <c r="AH442" i="5"/>
  <c r="AF442" i="5"/>
  <c r="B394" i="5"/>
  <c r="E394" i="5" s="1"/>
  <c r="AH393" i="5"/>
  <c r="AF345" i="5"/>
  <c r="AI345" i="5" s="1"/>
  <c r="E347" i="5"/>
  <c r="AF347" i="5" s="1"/>
  <c r="E363" i="5"/>
  <c r="AF363" i="5" s="1"/>
  <c r="AF346" i="5"/>
  <c r="B347" i="5"/>
  <c r="AH346" i="5"/>
  <c r="B363" i="5"/>
  <c r="AH362" i="5"/>
  <c r="AF362" i="5"/>
  <c r="AF376" i="5"/>
  <c r="AI376" i="5" s="1"/>
  <c r="AF392" i="5"/>
  <c r="AI392" i="5" s="1"/>
  <c r="B378" i="5"/>
  <c r="E378" i="5" s="1"/>
  <c r="AH377" i="5"/>
  <c r="AH266" i="5"/>
  <c r="AF266" i="5"/>
  <c r="B267" i="5"/>
  <c r="B314" i="5"/>
  <c r="E314" i="5" s="1"/>
  <c r="AH313" i="5"/>
  <c r="B283" i="5"/>
  <c r="AH282" i="5"/>
  <c r="AF248" i="5"/>
  <c r="AI248" i="5" s="1"/>
  <c r="B250" i="5"/>
  <c r="E250" i="5" s="1"/>
  <c r="AH249" i="5"/>
  <c r="E267" i="5"/>
  <c r="AF267" i="5" s="1"/>
  <c r="AF216" i="5"/>
  <c r="AI216" i="5" s="1"/>
  <c r="B203" i="5"/>
  <c r="AH202" i="5"/>
  <c r="AF202" i="5"/>
  <c r="B234" i="5"/>
  <c r="E234" i="5" s="1"/>
  <c r="AH233" i="5"/>
  <c r="B218" i="5"/>
  <c r="E218" i="5" s="1"/>
  <c r="AH217" i="5"/>
  <c r="E203" i="5"/>
  <c r="AF203" i="5" s="1"/>
  <c r="AF232" i="5"/>
  <c r="AI232" i="5" s="1"/>
  <c r="B90" i="5"/>
  <c r="E90" i="5" s="1"/>
  <c r="AH89" i="5"/>
  <c r="E123" i="5"/>
  <c r="AF123" i="5" s="1"/>
  <c r="B123" i="5"/>
  <c r="AH122" i="5"/>
  <c r="AF122" i="5"/>
  <c r="AF88" i="5"/>
  <c r="AI88" i="5" s="1"/>
  <c r="B154" i="5"/>
  <c r="E154" i="5" s="1"/>
  <c r="AH153" i="5"/>
  <c r="B138" i="5"/>
  <c r="E138" i="5" s="1"/>
  <c r="AH137" i="5"/>
  <c r="E75" i="5"/>
  <c r="AF75" i="5" s="1"/>
  <c r="AF56" i="5"/>
  <c r="AI56" i="5" s="1"/>
  <c r="B58" i="5"/>
  <c r="E58" i="5" s="1"/>
  <c r="AH57" i="5"/>
  <c r="B44" i="5"/>
  <c r="AH43" i="5"/>
  <c r="AI43" i="5" s="1"/>
  <c r="E53" i="5"/>
  <c r="AF24" i="5"/>
  <c r="AI24" i="5" s="1"/>
  <c r="AH25" i="5"/>
  <c r="B26" i="5"/>
  <c r="E26" i="5" s="1"/>
  <c r="B10" i="5"/>
  <c r="E10" i="5" s="1"/>
  <c r="AG9" i="5"/>
  <c r="AH8" i="5"/>
  <c r="AG7" i="5"/>
  <c r="AG8" i="5"/>
  <c r="AG12" i="5"/>
  <c r="AG13" i="5"/>
  <c r="AG14" i="5"/>
  <c r="AG15" i="5"/>
  <c r="AG16" i="5"/>
  <c r="AG17" i="5"/>
  <c r="AG18" i="5"/>
  <c r="AG19" i="5"/>
  <c r="AG20" i="5"/>
  <c r="AG6" i="5"/>
  <c r="AI6" i="5" s="1"/>
  <c r="AI1018" i="5" l="1"/>
  <c r="AI1098" i="5"/>
  <c r="AI426" i="5"/>
  <c r="AI1242" i="5"/>
  <c r="AI1194" i="5"/>
  <c r="AI682" i="5"/>
  <c r="AI1226" i="5"/>
  <c r="AI266" i="5"/>
  <c r="E853" i="5"/>
  <c r="AI1562" i="5"/>
  <c r="AI522" i="5"/>
  <c r="AI698" i="5"/>
  <c r="AI122" i="5"/>
  <c r="AI202" i="5"/>
  <c r="AI842" i="5"/>
  <c r="AI1082" i="5"/>
  <c r="AI954" i="5"/>
  <c r="AI442" i="5"/>
  <c r="AI826" i="5"/>
  <c r="E725" i="5"/>
  <c r="E1130" i="5"/>
  <c r="AF1130" i="5" s="1"/>
  <c r="AH1130" i="5"/>
  <c r="AI346" i="5"/>
  <c r="E298" i="5"/>
  <c r="AF298" i="5" s="1"/>
  <c r="B299" i="5"/>
  <c r="AH298" i="5"/>
  <c r="AI1546" i="5"/>
  <c r="B844" i="5"/>
  <c r="AH843" i="5"/>
  <c r="AI843" i="5" s="1"/>
  <c r="AI746" i="5"/>
  <c r="AI986" i="5"/>
  <c r="AI762" i="5"/>
  <c r="AI906" i="5"/>
  <c r="AI1402" i="5"/>
  <c r="AI106" i="5"/>
  <c r="E117" i="5"/>
  <c r="B1131" i="5"/>
  <c r="AI362" i="5"/>
  <c r="AI1466" i="5"/>
  <c r="AI922" i="5"/>
  <c r="AI1338" i="5"/>
  <c r="AI715" i="5"/>
  <c r="E810" i="5"/>
  <c r="AH810" i="5"/>
  <c r="B811" i="5"/>
  <c r="AF297" i="5"/>
  <c r="AI297" i="5" s="1"/>
  <c r="B108" i="5"/>
  <c r="AH107" i="5"/>
  <c r="AI107" i="5" s="1"/>
  <c r="E186" i="5"/>
  <c r="B187" i="5"/>
  <c r="AH186" i="5"/>
  <c r="E330" i="5"/>
  <c r="AH330" i="5"/>
  <c r="B331" i="5"/>
  <c r="AF809" i="5"/>
  <c r="AI809" i="5" s="1"/>
  <c r="E811" i="5"/>
  <c r="AF811" i="5" s="1"/>
  <c r="E490" i="5"/>
  <c r="B491" i="5"/>
  <c r="AH490" i="5"/>
  <c r="AF185" i="5"/>
  <c r="AI185" i="5" s="1"/>
  <c r="E187" i="5"/>
  <c r="AF187" i="5" s="1"/>
  <c r="AF329" i="5"/>
  <c r="AI329" i="5" s="1"/>
  <c r="E331" i="5"/>
  <c r="AF331" i="5" s="1"/>
  <c r="E506" i="5"/>
  <c r="AF506" i="5" s="1"/>
  <c r="AH506" i="5"/>
  <c r="B507" i="5"/>
  <c r="E507" i="5"/>
  <c r="AF507" i="5" s="1"/>
  <c r="AF505" i="5"/>
  <c r="AI505" i="5" s="1"/>
  <c r="AF489" i="5"/>
  <c r="AI489" i="5" s="1"/>
  <c r="E491" i="5"/>
  <c r="AF491" i="5" s="1"/>
  <c r="E1418" i="5"/>
  <c r="B1419" i="5"/>
  <c r="AH1418" i="5"/>
  <c r="AF1417" i="5"/>
  <c r="AI1417" i="5" s="1"/>
  <c r="E1419" i="5"/>
  <c r="AF1419" i="5" s="1"/>
  <c r="AF169" i="5"/>
  <c r="AI169" i="5" s="1"/>
  <c r="E171" i="5"/>
  <c r="AF171" i="5" s="1"/>
  <c r="E874" i="5"/>
  <c r="B875" i="5"/>
  <c r="AH874" i="5"/>
  <c r="B1468" i="5"/>
  <c r="AH1467" i="5"/>
  <c r="AI1467" i="5" s="1"/>
  <c r="E1498" i="5"/>
  <c r="B1499" i="5"/>
  <c r="AH1498" i="5"/>
  <c r="E74" i="5"/>
  <c r="AF74" i="5" s="1"/>
  <c r="B75" i="5"/>
  <c r="AH74" i="5"/>
  <c r="AF873" i="5"/>
  <c r="AI873" i="5" s="1"/>
  <c r="E875" i="5"/>
  <c r="AF875" i="5" s="1"/>
  <c r="E170" i="5"/>
  <c r="AF170" i="5" s="1"/>
  <c r="AH170" i="5"/>
  <c r="B171" i="5"/>
  <c r="AF1497" i="5"/>
  <c r="AI1497" i="5" s="1"/>
  <c r="E1499" i="5"/>
  <c r="AF1499" i="5" s="1"/>
  <c r="B1548" i="5"/>
  <c r="AH1547" i="5"/>
  <c r="AI1547" i="5" s="1"/>
  <c r="AH970" i="5"/>
  <c r="B971" i="5"/>
  <c r="AF970" i="5"/>
  <c r="AF585" i="5"/>
  <c r="AI585" i="5" s="1"/>
  <c r="E587" i="5"/>
  <c r="AF587" i="5" s="1"/>
  <c r="AH586" i="5"/>
  <c r="B587" i="5"/>
  <c r="AF969" i="5"/>
  <c r="AI969" i="5" s="1"/>
  <c r="E971" i="5"/>
  <c r="AF971" i="5" s="1"/>
  <c r="E1477" i="5"/>
  <c r="B1211" i="5"/>
  <c r="AH1210" i="5"/>
  <c r="AF665" i="5"/>
  <c r="AI665" i="5" s="1"/>
  <c r="E667" i="5"/>
  <c r="AF667" i="5" s="1"/>
  <c r="B667" i="5"/>
  <c r="AH666" i="5"/>
  <c r="AF1289" i="5"/>
  <c r="AI1289" i="5" s="1"/>
  <c r="E1291" i="5"/>
  <c r="AF1291" i="5" s="1"/>
  <c r="AF1369" i="5"/>
  <c r="AI1369" i="5" s="1"/>
  <c r="E1371" i="5"/>
  <c r="AF1371" i="5" s="1"/>
  <c r="B1291" i="5"/>
  <c r="AH1290" i="5"/>
  <c r="AF473" i="5"/>
  <c r="AI473" i="5" s="1"/>
  <c r="E475" i="5"/>
  <c r="AF475" i="5" s="1"/>
  <c r="B1371" i="5"/>
  <c r="AH1370" i="5"/>
  <c r="B475" i="5"/>
  <c r="AH474" i="5"/>
  <c r="AF1209" i="5"/>
  <c r="AI1209" i="5" s="1"/>
  <c r="E1211" i="5"/>
  <c r="AF1211" i="5" s="1"/>
  <c r="B411" i="5"/>
  <c r="AH410" i="5"/>
  <c r="AF1353" i="5"/>
  <c r="AI1353" i="5" s="1"/>
  <c r="E1355" i="5"/>
  <c r="AF1355" i="5" s="1"/>
  <c r="B1355" i="5"/>
  <c r="AH1354" i="5"/>
  <c r="B891" i="5"/>
  <c r="AH890" i="5"/>
  <c r="AF890" i="5"/>
  <c r="AF1529" i="5"/>
  <c r="AI1529" i="5" s="1"/>
  <c r="E1531" i="5"/>
  <c r="AF1531" i="5" s="1"/>
  <c r="AF1513" i="5"/>
  <c r="AI1513" i="5" s="1"/>
  <c r="E1515" i="5"/>
  <c r="AF1515" i="5" s="1"/>
  <c r="B1531" i="5"/>
  <c r="AH1530" i="5"/>
  <c r="B1515" i="5"/>
  <c r="AH1514" i="5"/>
  <c r="AF889" i="5"/>
  <c r="AI889" i="5" s="1"/>
  <c r="E891" i="5"/>
  <c r="AF891" i="5" s="1"/>
  <c r="B651" i="5"/>
  <c r="AH650" i="5"/>
  <c r="AF649" i="5"/>
  <c r="AI649" i="5" s="1"/>
  <c r="E651" i="5"/>
  <c r="AF651" i="5" s="1"/>
  <c r="AF1178" i="5"/>
  <c r="AI1178" i="5" s="1"/>
  <c r="E1189" i="5"/>
  <c r="AF1065" i="5"/>
  <c r="AI1065" i="5" s="1"/>
  <c r="E1067" i="5"/>
  <c r="AF1067" i="5" s="1"/>
  <c r="AF409" i="5"/>
  <c r="AI409" i="5" s="1"/>
  <c r="E411" i="5"/>
  <c r="AF411" i="5" s="1"/>
  <c r="B1180" i="5"/>
  <c r="AH1179" i="5"/>
  <c r="AI1179" i="5" s="1"/>
  <c r="B1067" i="5"/>
  <c r="AH1066" i="5"/>
  <c r="E965" i="5"/>
  <c r="E373" i="5"/>
  <c r="E533" i="5"/>
  <c r="E917" i="5"/>
  <c r="E277" i="5"/>
  <c r="E693" i="5"/>
  <c r="E1029" i="5"/>
  <c r="AH1579" i="5"/>
  <c r="AI1579" i="5" s="1"/>
  <c r="B1580" i="5"/>
  <c r="E1589" i="5"/>
  <c r="E1573" i="5"/>
  <c r="B1564" i="5"/>
  <c r="AH1563" i="5"/>
  <c r="AI1563" i="5" s="1"/>
  <c r="AF1593" i="5"/>
  <c r="AI1593" i="5" s="1"/>
  <c r="E1595" i="5"/>
  <c r="AF1595" i="5" s="1"/>
  <c r="B1595" i="5"/>
  <c r="AH1594" i="5"/>
  <c r="AF1594" i="5"/>
  <c r="AF1482" i="5"/>
  <c r="AI1482" i="5" s="1"/>
  <c r="E1493" i="5"/>
  <c r="B1484" i="5"/>
  <c r="AH1483" i="5"/>
  <c r="AI1483" i="5" s="1"/>
  <c r="B1453" i="5"/>
  <c r="AH1452" i="5"/>
  <c r="AI1452" i="5" s="1"/>
  <c r="AF1386" i="5"/>
  <c r="AI1386" i="5" s="1"/>
  <c r="E1397" i="5"/>
  <c r="AF1434" i="5"/>
  <c r="B1435" i="5"/>
  <c r="AH1434" i="5"/>
  <c r="B1388" i="5"/>
  <c r="AH1387" i="5"/>
  <c r="AI1387" i="5" s="1"/>
  <c r="B1404" i="5"/>
  <c r="AH1403" i="5"/>
  <c r="AI1403" i="5" s="1"/>
  <c r="E1413" i="5"/>
  <c r="AF1433" i="5"/>
  <c r="AI1433" i="5" s="1"/>
  <c r="E1435" i="5"/>
  <c r="AF1435" i="5" s="1"/>
  <c r="AH1339" i="5"/>
  <c r="AI1339" i="5" s="1"/>
  <c r="B1340" i="5"/>
  <c r="AF1322" i="5"/>
  <c r="AI1322" i="5" s="1"/>
  <c r="E1333" i="5"/>
  <c r="B1324" i="5"/>
  <c r="AH1323" i="5"/>
  <c r="AI1323" i="5" s="1"/>
  <c r="E1349" i="5"/>
  <c r="B1308" i="5"/>
  <c r="AH1307" i="5"/>
  <c r="AI1307" i="5" s="1"/>
  <c r="AF1306" i="5"/>
  <c r="AI1306" i="5" s="1"/>
  <c r="E1317" i="5"/>
  <c r="E1253" i="5"/>
  <c r="AF1273" i="5"/>
  <c r="AI1273" i="5" s="1"/>
  <c r="E1275" i="5"/>
  <c r="AF1275" i="5" s="1"/>
  <c r="B1244" i="5"/>
  <c r="AH1243" i="5"/>
  <c r="AI1243" i="5" s="1"/>
  <c r="B1275" i="5"/>
  <c r="AH1274" i="5"/>
  <c r="E1237" i="5"/>
  <c r="B1259" i="5"/>
  <c r="AH1258" i="5"/>
  <c r="AF1257" i="5"/>
  <c r="AI1257" i="5" s="1"/>
  <c r="E1259" i="5"/>
  <c r="AF1259" i="5" s="1"/>
  <c r="B1228" i="5"/>
  <c r="AH1227" i="5"/>
  <c r="AI1227" i="5" s="1"/>
  <c r="E1205" i="5"/>
  <c r="B1148" i="5"/>
  <c r="AH1147" i="5"/>
  <c r="AI1147" i="5" s="1"/>
  <c r="AF1146" i="5"/>
  <c r="AI1146" i="5" s="1"/>
  <c r="E1157" i="5"/>
  <c r="B1196" i="5"/>
  <c r="AH1195" i="5"/>
  <c r="AI1195" i="5" s="1"/>
  <c r="AF1162" i="5"/>
  <c r="AI1162" i="5" s="1"/>
  <c r="E1173" i="5"/>
  <c r="B1164" i="5"/>
  <c r="AH1163" i="5"/>
  <c r="AI1163" i="5" s="1"/>
  <c r="AF1050" i="5"/>
  <c r="B1051" i="5"/>
  <c r="AH1050" i="5"/>
  <c r="AF1049" i="5"/>
  <c r="AI1049" i="5" s="1"/>
  <c r="E1051" i="5"/>
  <c r="AF1051" i="5" s="1"/>
  <c r="E1109" i="5"/>
  <c r="E1093" i="5"/>
  <c r="AF1114" i="5"/>
  <c r="B1115" i="5"/>
  <c r="AH1114" i="5"/>
  <c r="AF1113" i="5"/>
  <c r="AI1113" i="5" s="1"/>
  <c r="E1115" i="5"/>
  <c r="AF1115" i="5" s="1"/>
  <c r="B1084" i="5"/>
  <c r="AH1083" i="5"/>
  <c r="AI1083" i="5" s="1"/>
  <c r="AH1099" i="5"/>
  <c r="AI1099" i="5" s="1"/>
  <c r="B1100" i="5"/>
  <c r="B988" i="5"/>
  <c r="AH987" i="5"/>
  <c r="AI987" i="5" s="1"/>
  <c r="AF1002" i="5"/>
  <c r="AI1002" i="5" s="1"/>
  <c r="E1013" i="5"/>
  <c r="AH1003" i="5"/>
  <c r="AI1003" i="5" s="1"/>
  <c r="B1004" i="5"/>
  <c r="AF1033" i="5"/>
  <c r="AI1033" i="5" s="1"/>
  <c r="E1035" i="5"/>
  <c r="AF1035" i="5" s="1"/>
  <c r="B1035" i="5"/>
  <c r="AH1034" i="5"/>
  <c r="E997" i="5"/>
  <c r="AH1019" i="5"/>
  <c r="AI1019" i="5" s="1"/>
  <c r="B1020" i="5"/>
  <c r="AF938" i="5"/>
  <c r="AI938" i="5" s="1"/>
  <c r="E949" i="5"/>
  <c r="AH939" i="5"/>
  <c r="AI939" i="5" s="1"/>
  <c r="B940" i="5"/>
  <c r="B956" i="5"/>
  <c r="AH955" i="5"/>
  <c r="AI955" i="5" s="1"/>
  <c r="B908" i="5"/>
  <c r="AH907" i="5"/>
  <c r="AI907" i="5" s="1"/>
  <c r="B924" i="5"/>
  <c r="AH923" i="5"/>
  <c r="AI923" i="5" s="1"/>
  <c r="E933" i="5"/>
  <c r="B859" i="5"/>
  <c r="AH858" i="5"/>
  <c r="AF858" i="5"/>
  <c r="AF857" i="5"/>
  <c r="AI857" i="5" s="1"/>
  <c r="E859" i="5"/>
  <c r="AF859" i="5" s="1"/>
  <c r="E837" i="5"/>
  <c r="B828" i="5"/>
  <c r="AH827" i="5"/>
  <c r="AI827" i="5" s="1"/>
  <c r="AH779" i="5"/>
  <c r="AI779" i="5" s="1"/>
  <c r="B780" i="5"/>
  <c r="B764" i="5"/>
  <c r="AH763" i="5"/>
  <c r="AI763" i="5" s="1"/>
  <c r="AF794" i="5"/>
  <c r="B795" i="5"/>
  <c r="AH794" i="5"/>
  <c r="E773" i="5"/>
  <c r="AF729" i="5"/>
  <c r="AI729" i="5" s="1"/>
  <c r="E731" i="5"/>
  <c r="AF731" i="5" s="1"/>
  <c r="B748" i="5"/>
  <c r="AH747" i="5"/>
  <c r="AI747" i="5" s="1"/>
  <c r="B731" i="5"/>
  <c r="AH730" i="5"/>
  <c r="AF778" i="5"/>
  <c r="AI778" i="5" s="1"/>
  <c r="E789" i="5"/>
  <c r="E757" i="5"/>
  <c r="AF793" i="5"/>
  <c r="AI793" i="5" s="1"/>
  <c r="E795" i="5"/>
  <c r="AF795" i="5" s="1"/>
  <c r="AH699" i="5"/>
  <c r="AI699" i="5" s="1"/>
  <c r="B700" i="5"/>
  <c r="B717" i="5"/>
  <c r="AH716" i="5"/>
  <c r="AI716" i="5" s="1"/>
  <c r="E709" i="5"/>
  <c r="AH683" i="5"/>
  <c r="AI683" i="5" s="1"/>
  <c r="B684" i="5"/>
  <c r="AF569" i="5"/>
  <c r="AI569" i="5" s="1"/>
  <c r="E571" i="5"/>
  <c r="AF571" i="5" s="1"/>
  <c r="AH570" i="5"/>
  <c r="B571" i="5"/>
  <c r="B604" i="5"/>
  <c r="AH603" i="5"/>
  <c r="AI603" i="5" s="1"/>
  <c r="B619" i="5"/>
  <c r="AH618" i="5"/>
  <c r="AF618" i="5"/>
  <c r="AF617" i="5"/>
  <c r="AI617" i="5" s="1"/>
  <c r="E619" i="5"/>
  <c r="AF619" i="5" s="1"/>
  <c r="AF633" i="5"/>
  <c r="AI633" i="5" s="1"/>
  <c r="E635" i="5"/>
  <c r="AF635" i="5" s="1"/>
  <c r="AF634" i="5"/>
  <c r="B635" i="5"/>
  <c r="AH634" i="5"/>
  <c r="AF602" i="5"/>
  <c r="AI602" i="5" s="1"/>
  <c r="E613" i="5"/>
  <c r="B539" i="5"/>
  <c r="AH538" i="5"/>
  <c r="AF537" i="5"/>
  <c r="AI537" i="5" s="1"/>
  <c r="E539" i="5"/>
  <c r="AF539" i="5" s="1"/>
  <c r="B524" i="5"/>
  <c r="AH523" i="5"/>
  <c r="AI523" i="5" s="1"/>
  <c r="B556" i="5"/>
  <c r="AH555" i="5"/>
  <c r="AI555" i="5" s="1"/>
  <c r="AF554" i="5"/>
  <c r="AI554" i="5" s="1"/>
  <c r="E565" i="5"/>
  <c r="B459" i="5"/>
  <c r="AH458" i="5"/>
  <c r="AF458" i="5"/>
  <c r="E453" i="5"/>
  <c r="AF457" i="5"/>
  <c r="AI457" i="5" s="1"/>
  <c r="E459" i="5"/>
  <c r="AF459" i="5" s="1"/>
  <c r="B444" i="5"/>
  <c r="AH443" i="5"/>
  <c r="AI443" i="5" s="1"/>
  <c r="E437" i="5"/>
  <c r="B428" i="5"/>
  <c r="AH427" i="5"/>
  <c r="AI427" i="5" s="1"/>
  <c r="B379" i="5"/>
  <c r="AH378" i="5"/>
  <c r="AF378" i="5"/>
  <c r="E357" i="5"/>
  <c r="AF393" i="5"/>
  <c r="AI393" i="5" s="1"/>
  <c r="E395" i="5"/>
  <c r="AF395" i="5" s="1"/>
  <c r="AH363" i="5"/>
  <c r="AI363" i="5" s="1"/>
  <c r="B364" i="5"/>
  <c r="B348" i="5"/>
  <c r="AH347" i="5"/>
  <c r="AI347" i="5" s="1"/>
  <c r="AF377" i="5"/>
  <c r="AI377" i="5" s="1"/>
  <c r="E379" i="5"/>
  <c r="AF379" i="5" s="1"/>
  <c r="AF394" i="5"/>
  <c r="B395" i="5"/>
  <c r="AH394" i="5"/>
  <c r="AF313" i="5"/>
  <c r="AI313" i="5" s="1"/>
  <c r="E315" i="5"/>
  <c r="AF315" i="5" s="1"/>
  <c r="AF282" i="5"/>
  <c r="AI282" i="5" s="1"/>
  <c r="E293" i="5"/>
  <c r="B284" i="5"/>
  <c r="AH283" i="5"/>
  <c r="AI283" i="5" s="1"/>
  <c r="AF249" i="5"/>
  <c r="AI249" i="5" s="1"/>
  <c r="E251" i="5"/>
  <c r="AF251" i="5" s="1"/>
  <c r="B315" i="5"/>
  <c r="AH314" i="5"/>
  <c r="B268" i="5"/>
  <c r="AH267" i="5"/>
  <c r="AI267" i="5" s="1"/>
  <c r="B251" i="5"/>
  <c r="AH250" i="5"/>
  <c r="B219" i="5"/>
  <c r="AH218" i="5"/>
  <c r="AF218" i="5"/>
  <c r="AF234" i="5"/>
  <c r="B235" i="5"/>
  <c r="AH234" i="5"/>
  <c r="AH203" i="5"/>
  <c r="AI203" i="5" s="1"/>
  <c r="B204" i="5"/>
  <c r="AF217" i="5"/>
  <c r="AI217" i="5" s="1"/>
  <c r="E219" i="5"/>
  <c r="AF219" i="5" s="1"/>
  <c r="AF233" i="5"/>
  <c r="AI233" i="5" s="1"/>
  <c r="E235" i="5"/>
  <c r="AF235" i="5" s="1"/>
  <c r="E213" i="5"/>
  <c r="AF153" i="5"/>
  <c r="AI153" i="5" s="1"/>
  <c r="E155" i="5"/>
  <c r="AF155" i="5" s="1"/>
  <c r="AH154" i="5"/>
  <c r="B155" i="5"/>
  <c r="B139" i="5"/>
  <c r="AH138" i="5"/>
  <c r="AF138" i="5"/>
  <c r="AF137" i="5"/>
  <c r="AI137" i="5" s="1"/>
  <c r="E139" i="5"/>
  <c r="AF139" i="5" s="1"/>
  <c r="AH123" i="5"/>
  <c r="AI123" i="5" s="1"/>
  <c r="B124" i="5"/>
  <c r="AF89" i="5"/>
  <c r="AI89" i="5" s="1"/>
  <c r="E91" i="5"/>
  <c r="AF91" i="5" s="1"/>
  <c r="E133" i="5"/>
  <c r="B91" i="5"/>
  <c r="AH90" i="5"/>
  <c r="B59" i="5"/>
  <c r="AH58" i="5"/>
  <c r="AF58" i="5"/>
  <c r="AF57" i="5"/>
  <c r="AI57" i="5" s="1"/>
  <c r="E59" i="5"/>
  <c r="AF59" i="5" s="1"/>
  <c r="AH44" i="5"/>
  <c r="AI44" i="5" s="1"/>
  <c r="B45" i="5"/>
  <c r="AF25" i="5"/>
  <c r="AI25" i="5" s="1"/>
  <c r="E27" i="5"/>
  <c r="AF27" i="5" s="1"/>
  <c r="AH26" i="5"/>
  <c r="B27" i="5"/>
  <c r="B11" i="5"/>
  <c r="B12" i="5" s="1"/>
  <c r="B13" i="5" s="1"/>
  <c r="B14" i="5" s="1"/>
  <c r="B15" i="5" s="1"/>
  <c r="B16" i="5" s="1"/>
  <c r="B17" i="5" s="1"/>
  <c r="B18" i="5" s="1"/>
  <c r="B19" i="5" s="1"/>
  <c r="B20" i="5" s="1"/>
  <c r="B21" i="5" s="1"/>
  <c r="AG10" i="5"/>
  <c r="AH9" i="5"/>
  <c r="AF16" i="5"/>
  <c r="AF15" i="5"/>
  <c r="AF17" i="5"/>
  <c r="AI1594" i="5" l="1"/>
  <c r="AI298" i="5"/>
  <c r="AI74" i="5"/>
  <c r="AI458" i="5"/>
  <c r="AI858" i="5"/>
  <c r="AI1130" i="5"/>
  <c r="AI394" i="5"/>
  <c r="E85" i="5"/>
  <c r="E1141" i="5"/>
  <c r="AI1114" i="5"/>
  <c r="AI234" i="5"/>
  <c r="AI634" i="5"/>
  <c r="AI218" i="5"/>
  <c r="B845" i="5"/>
  <c r="AH844" i="5"/>
  <c r="AI844" i="5" s="1"/>
  <c r="B1132" i="5"/>
  <c r="AH1131" i="5"/>
  <c r="AI1131" i="5" s="1"/>
  <c r="E309" i="5"/>
  <c r="AI618" i="5"/>
  <c r="AI1050" i="5"/>
  <c r="AI1434" i="5"/>
  <c r="AI170" i="5"/>
  <c r="AH299" i="5"/>
  <c r="AI299" i="5" s="1"/>
  <c r="B300" i="5"/>
  <c r="AI794" i="5"/>
  <c r="AI58" i="5"/>
  <c r="AI138" i="5"/>
  <c r="AI378" i="5"/>
  <c r="AI890" i="5"/>
  <c r="AI970" i="5"/>
  <c r="AI506" i="5"/>
  <c r="E181" i="5"/>
  <c r="B188" i="5"/>
  <c r="AH187" i="5"/>
  <c r="AI187" i="5" s="1"/>
  <c r="AH75" i="5"/>
  <c r="AI75" i="5" s="1"/>
  <c r="B76" i="5"/>
  <c r="AF186" i="5"/>
  <c r="AI186" i="5" s="1"/>
  <c r="E197" i="5"/>
  <c r="AH491" i="5"/>
  <c r="AI491" i="5" s="1"/>
  <c r="B492" i="5"/>
  <c r="B109" i="5"/>
  <c r="AH108" i="5"/>
  <c r="AI108" i="5" s="1"/>
  <c r="B508" i="5"/>
  <c r="AH507" i="5"/>
  <c r="AI507" i="5" s="1"/>
  <c r="E501" i="5"/>
  <c r="AF490" i="5"/>
  <c r="AI490" i="5" s="1"/>
  <c r="B1500" i="5"/>
  <c r="AH1499" i="5"/>
  <c r="AI1499" i="5" s="1"/>
  <c r="AF1498" i="5"/>
  <c r="AI1498" i="5" s="1"/>
  <c r="E1509" i="5"/>
  <c r="AH1419" i="5"/>
  <c r="AI1419" i="5" s="1"/>
  <c r="B1420" i="5"/>
  <c r="AH171" i="5"/>
  <c r="AI171" i="5" s="1"/>
  <c r="B172" i="5"/>
  <c r="B1469" i="5"/>
  <c r="AH1468" i="5"/>
  <c r="AI1468" i="5" s="1"/>
  <c r="AF1418" i="5"/>
  <c r="AI1418" i="5" s="1"/>
  <c r="E1429" i="5"/>
  <c r="B332" i="5"/>
  <c r="AH331" i="5"/>
  <c r="AI331" i="5" s="1"/>
  <c r="B812" i="5"/>
  <c r="AH811" i="5"/>
  <c r="AI811" i="5" s="1"/>
  <c r="B876" i="5"/>
  <c r="AH875" i="5"/>
  <c r="AI875" i="5" s="1"/>
  <c r="AF330" i="5"/>
  <c r="AI330" i="5" s="1"/>
  <c r="E341" i="5"/>
  <c r="E821" i="5"/>
  <c r="AF810" i="5"/>
  <c r="AI810" i="5" s="1"/>
  <c r="AF874" i="5"/>
  <c r="AI874" i="5" s="1"/>
  <c r="E885" i="5"/>
  <c r="E517" i="5"/>
  <c r="E981" i="5"/>
  <c r="B972" i="5"/>
  <c r="AH971" i="5"/>
  <c r="AI971" i="5" s="1"/>
  <c r="B588" i="5"/>
  <c r="AH587" i="5"/>
  <c r="AI587" i="5" s="1"/>
  <c r="AF586" i="5"/>
  <c r="AI586" i="5" s="1"/>
  <c r="E597" i="5"/>
  <c r="B1549" i="5"/>
  <c r="AH1548" i="5"/>
  <c r="AI1548" i="5" s="1"/>
  <c r="B476" i="5"/>
  <c r="AH475" i="5"/>
  <c r="AI475" i="5" s="1"/>
  <c r="AF474" i="5"/>
  <c r="AI474" i="5" s="1"/>
  <c r="E485" i="5"/>
  <c r="B1372" i="5"/>
  <c r="AH1371" i="5"/>
  <c r="AI1371" i="5" s="1"/>
  <c r="AH667" i="5"/>
  <c r="AI667" i="5" s="1"/>
  <c r="B668" i="5"/>
  <c r="AF1370" i="5"/>
  <c r="AI1370" i="5" s="1"/>
  <c r="E1381" i="5"/>
  <c r="AF666" i="5"/>
  <c r="AI666" i="5" s="1"/>
  <c r="E677" i="5"/>
  <c r="B1292" i="5"/>
  <c r="AH1291" i="5"/>
  <c r="AI1291" i="5" s="1"/>
  <c r="B1212" i="5"/>
  <c r="AH1211" i="5"/>
  <c r="AI1211" i="5" s="1"/>
  <c r="AF1290" i="5"/>
  <c r="AI1290" i="5" s="1"/>
  <c r="E1301" i="5"/>
  <c r="AF1210" i="5"/>
  <c r="AI1210" i="5" s="1"/>
  <c r="E1221" i="5"/>
  <c r="B1181" i="5"/>
  <c r="AH1180" i="5"/>
  <c r="AI1180" i="5" s="1"/>
  <c r="AH651" i="5"/>
  <c r="AI651" i="5" s="1"/>
  <c r="B652" i="5"/>
  <c r="E901" i="5"/>
  <c r="AH891" i="5"/>
  <c r="AI891" i="5" s="1"/>
  <c r="B892" i="5"/>
  <c r="E1525" i="5"/>
  <c r="AF1514" i="5"/>
  <c r="AI1514" i="5" s="1"/>
  <c r="AF1354" i="5"/>
  <c r="AI1354" i="5" s="1"/>
  <c r="E1365" i="5"/>
  <c r="B1516" i="5"/>
  <c r="AH1515" i="5"/>
  <c r="AI1515" i="5" s="1"/>
  <c r="B1356" i="5"/>
  <c r="AH1355" i="5"/>
  <c r="AI1355" i="5" s="1"/>
  <c r="B1532" i="5"/>
  <c r="AH1531" i="5"/>
  <c r="AI1531" i="5" s="1"/>
  <c r="AF1530" i="5"/>
  <c r="AI1530" i="5" s="1"/>
  <c r="E1541" i="5"/>
  <c r="AH1067" i="5"/>
  <c r="AI1067" i="5" s="1"/>
  <c r="B1068" i="5"/>
  <c r="AF410" i="5"/>
  <c r="AI410" i="5" s="1"/>
  <c r="E421" i="5"/>
  <c r="AF1066" i="5"/>
  <c r="AI1066" i="5" s="1"/>
  <c r="E1077" i="5"/>
  <c r="AF650" i="5"/>
  <c r="AI650" i="5" s="1"/>
  <c r="E661" i="5"/>
  <c r="AH411" i="5"/>
  <c r="AI411" i="5" s="1"/>
  <c r="B412" i="5"/>
  <c r="E1061" i="5"/>
  <c r="E1605" i="5"/>
  <c r="B1596" i="5"/>
  <c r="AH1595" i="5"/>
  <c r="AI1595" i="5" s="1"/>
  <c r="B1565" i="5"/>
  <c r="AH1564" i="5"/>
  <c r="AI1564" i="5" s="1"/>
  <c r="B1581" i="5"/>
  <c r="AH1580" i="5"/>
  <c r="AI1580" i="5" s="1"/>
  <c r="B1454" i="5"/>
  <c r="AH1453" i="5"/>
  <c r="AI1453" i="5" s="1"/>
  <c r="B1485" i="5"/>
  <c r="AH1484" i="5"/>
  <c r="AI1484" i="5" s="1"/>
  <c r="B1405" i="5"/>
  <c r="AH1404" i="5"/>
  <c r="AI1404" i="5" s="1"/>
  <c r="B1389" i="5"/>
  <c r="AH1388" i="5"/>
  <c r="AI1388" i="5" s="1"/>
  <c r="B1436" i="5"/>
  <c r="AH1435" i="5"/>
  <c r="AI1435" i="5" s="1"/>
  <c r="E1445" i="5"/>
  <c r="B1309" i="5"/>
  <c r="AH1308" i="5"/>
  <c r="AI1308" i="5" s="1"/>
  <c r="B1341" i="5"/>
  <c r="AH1340" i="5"/>
  <c r="AI1340" i="5" s="1"/>
  <c r="B1325" i="5"/>
  <c r="AH1324" i="5"/>
  <c r="AI1324" i="5" s="1"/>
  <c r="AF1258" i="5"/>
  <c r="AI1258" i="5" s="1"/>
  <c r="E1269" i="5"/>
  <c r="AH1259" i="5"/>
  <c r="AI1259" i="5" s="1"/>
  <c r="B1260" i="5"/>
  <c r="B1276" i="5"/>
  <c r="AH1275" i="5"/>
  <c r="AI1275" i="5" s="1"/>
  <c r="AF1274" i="5"/>
  <c r="AI1274" i="5" s="1"/>
  <c r="E1285" i="5"/>
  <c r="B1245" i="5"/>
  <c r="AH1244" i="5"/>
  <c r="AI1244" i="5" s="1"/>
  <c r="B1229" i="5"/>
  <c r="AH1228" i="5"/>
  <c r="AI1228" i="5" s="1"/>
  <c r="B1197" i="5"/>
  <c r="AH1196" i="5"/>
  <c r="AI1196" i="5" s="1"/>
  <c r="B1149" i="5"/>
  <c r="AH1148" i="5"/>
  <c r="AI1148" i="5" s="1"/>
  <c r="B1165" i="5"/>
  <c r="AH1164" i="5"/>
  <c r="AI1164" i="5" s="1"/>
  <c r="B1116" i="5"/>
  <c r="AH1115" i="5"/>
  <c r="AI1115" i="5" s="1"/>
  <c r="E1125" i="5"/>
  <c r="B1101" i="5"/>
  <c r="AH1100" i="5"/>
  <c r="AI1100" i="5" s="1"/>
  <c r="B1085" i="5"/>
  <c r="AH1084" i="5"/>
  <c r="AI1084" i="5" s="1"/>
  <c r="B1052" i="5"/>
  <c r="AH1051" i="5"/>
  <c r="AI1051" i="5" s="1"/>
  <c r="B1036" i="5"/>
  <c r="AH1035" i="5"/>
  <c r="AI1035" i="5" s="1"/>
  <c r="AF1034" i="5"/>
  <c r="AI1034" i="5" s="1"/>
  <c r="E1045" i="5"/>
  <c r="B1021" i="5"/>
  <c r="AH1020" i="5"/>
  <c r="AI1020" i="5" s="1"/>
  <c r="B1005" i="5"/>
  <c r="AH1004" i="5"/>
  <c r="AI1004" i="5" s="1"/>
  <c r="B989" i="5"/>
  <c r="AH988" i="5"/>
  <c r="AI988" i="5" s="1"/>
  <c r="B925" i="5"/>
  <c r="AH924" i="5"/>
  <c r="AI924" i="5" s="1"/>
  <c r="B909" i="5"/>
  <c r="AH908" i="5"/>
  <c r="AI908" i="5" s="1"/>
  <c r="B957" i="5"/>
  <c r="AH956" i="5"/>
  <c r="AI956" i="5" s="1"/>
  <c r="B941" i="5"/>
  <c r="AH940" i="5"/>
  <c r="AI940" i="5" s="1"/>
  <c r="B829" i="5"/>
  <c r="AH828" i="5"/>
  <c r="AI828" i="5" s="1"/>
  <c r="E869" i="5"/>
  <c r="AH859" i="5"/>
  <c r="AI859" i="5" s="1"/>
  <c r="B860" i="5"/>
  <c r="E805" i="5"/>
  <c r="B749" i="5"/>
  <c r="AH748" i="5"/>
  <c r="AI748" i="5" s="1"/>
  <c r="B732" i="5"/>
  <c r="AH731" i="5"/>
  <c r="AI731" i="5" s="1"/>
  <c r="B796" i="5"/>
  <c r="AH795" i="5"/>
  <c r="AI795" i="5" s="1"/>
  <c r="AH764" i="5"/>
  <c r="AI764" i="5" s="1"/>
  <c r="B765" i="5"/>
  <c r="B781" i="5"/>
  <c r="AH780" i="5"/>
  <c r="AI780" i="5" s="1"/>
  <c r="AF730" i="5"/>
  <c r="AI730" i="5" s="1"/>
  <c r="E741" i="5"/>
  <c r="B701" i="5"/>
  <c r="AH700" i="5"/>
  <c r="AI700" i="5" s="1"/>
  <c r="B685" i="5"/>
  <c r="AH684" i="5"/>
  <c r="AI684" i="5" s="1"/>
  <c r="B718" i="5"/>
  <c r="AH717" i="5"/>
  <c r="AI717" i="5" s="1"/>
  <c r="AF570" i="5"/>
  <c r="AI570" i="5" s="1"/>
  <c r="E581" i="5"/>
  <c r="B636" i="5"/>
  <c r="AH635" i="5"/>
  <c r="AI635" i="5" s="1"/>
  <c r="AH619" i="5"/>
  <c r="AI619" i="5" s="1"/>
  <c r="B620" i="5"/>
  <c r="B605" i="5"/>
  <c r="AH604" i="5"/>
  <c r="AI604" i="5" s="1"/>
  <c r="E629" i="5"/>
  <c r="E645" i="5"/>
  <c r="B572" i="5"/>
  <c r="AH571" i="5"/>
  <c r="AI571" i="5" s="1"/>
  <c r="B557" i="5"/>
  <c r="AH556" i="5"/>
  <c r="AI556" i="5" s="1"/>
  <c r="B525" i="5"/>
  <c r="AH524" i="5"/>
  <c r="AI524" i="5" s="1"/>
  <c r="B540" i="5"/>
  <c r="AH539" i="5"/>
  <c r="AI539" i="5" s="1"/>
  <c r="AF538" i="5"/>
  <c r="AI538" i="5" s="1"/>
  <c r="E549" i="5"/>
  <c r="B429" i="5"/>
  <c r="AH428" i="5"/>
  <c r="AI428" i="5" s="1"/>
  <c r="AH459" i="5"/>
  <c r="AI459" i="5" s="1"/>
  <c r="B460" i="5"/>
  <c r="E469" i="5"/>
  <c r="B445" i="5"/>
  <c r="AH444" i="5"/>
  <c r="AI444" i="5" s="1"/>
  <c r="E405" i="5"/>
  <c r="AH348" i="5"/>
  <c r="AI348" i="5" s="1"/>
  <c r="B349" i="5"/>
  <c r="B365" i="5"/>
  <c r="AH364" i="5"/>
  <c r="AI364" i="5" s="1"/>
  <c r="B396" i="5"/>
  <c r="AH395" i="5"/>
  <c r="AI395" i="5" s="1"/>
  <c r="E389" i="5"/>
  <c r="AH379" i="5"/>
  <c r="AI379" i="5" s="1"/>
  <c r="B380" i="5"/>
  <c r="B316" i="5"/>
  <c r="AH315" i="5"/>
  <c r="AI315" i="5" s="1"/>
  <c r="B252" i="5"/>
  <c r="AH251" i="5"/>
  <c r="AI251" i="5" s="1"/>
  <c r="B269" i="5"/>
  <c r="AH268" i="5"/>
  <c r="AI268" i="5" s="1"/>
  <c r="AF314" i="5"/>
  <c r="AI314" i="5" s="1"/>
  <c r="E325" i="5"/>
  <c r="AF250" i="5"/>
  <c r="AI250" i="5" s="1"/>
  <c r="E261" i="5"/>
  <c r="AH284" i="5"/>
  <c r="AI284" i="5" s="1"/>
  <c r="B285" i="5"/>
  <c r="E245" i="5"/>
  <c r="B236" i="5"/>
  <c r="AH235" i="5"/>
  <c r="AI235" i="5" s="1"/>
  <c r="B205" i="5"/>
  <c r="AH204" i="5"/>
  <c r="AI204" i="5" s="1"/>
  <c r="AH219" i="5"/>
  <c r="AI219" i="5" s="1"/>
  <c r="B220" i="5"/>
  <c r="E229" i="5"/>
  <c r="B92" i="5"/>
  <c r="AH91" i="5"/>
  <c r="AI91" i="5" s="1"/>
  <c r="AH139" i="5"/>
  <c r="AI139" i="5" s="1"/>
  <c r="B140" i="5"/>
  <c r="AF90" i="5"/>
  <c r="AI90" i="5" s="1"/>
  <c r="E101" i="5"/>
  <c r="B156" i="5"/>
  <c r="AH155" i="5"/>
  <c r="AI155" i="5" s="1"/>
  <c r="AF154" i="5"/>
  <c r="AI154" i="5" s="1"/>
  <c r="E165" i="5"/>
  <c r="B125" i="5"/>
  <c r="AH124" i="5"/>
  <c r="AI124" i="5" s="1"/>
  <c r="E149" i="5"/>
  <c r="B60" i="5"/>
  <c r="AH59" i="5"/>
  <c r="AI59" i="5" s="1"/>
  <c r="E69" i="5"/>
  <c r="B46" i="5"/>
  <c r="AH45" i="5"/>
  <c r="AI45" i="5" s="1"/>
  <c r="AF26" i="5"/>
  <c r="AI26" i="5" s="1"/>
  <c r="E37" i="5"/>
  <c r="AH27" i="5"/>
  <c r="AI27" i="5" s="1"/>
  <c r="B28" i="5"/>
  <c r="AH10" i="5"/>
  <c r="F11" i="5"/>
  <c r="F21" i="5" s="1"/>
  <c r="G11" i="5"/>
  <c r="H11" i="5"/>
  <c r="H21" i="5" s="1"/>
  <c r="I11" i="5"/>
  <c r="I21" i="5" s="1"/>
  <c r="J11" i="5"/>
  <c r="J21" i="5" s="1"/>
  <c r="K11" i="5"/>
  <c r="K21" i="5" s="1"/>
  <c r="L11" i="5"/>
  <c r="L21" i="5" s="1"/>
  <c r="M11" i="5"/>
  <c r="M21" i="5" s="1"/>
  <c r="N11" i="5"/>
  <c r="N21" i="5" s="1"/>
  <c r="O11" i="5"/>
  <c r="O21" i="5" s="1"/>
  <c r="P11" i="5"/>
  <c r="P21" i="5" s="1"/>
  <c r="Q11" i="5"/>
  <c r="Q21" i="5" s="1"/>
  <c r="R11" i="5"/>
  <c r="R21" i="5" s="1"/>
  <c r="S11" i="5"/>
  <c r="S21" i="5" s="1"/>
  <c r="T11" i="5"/>
  <c r="T21" i="5" s="1"/>
  <c r="U11" i="5"/>
  <c r="U21" i="5" s="1"/>
  <c r="V11" i="5"/>
  <c r="V21" i="5" s="1"/>
  <c r="W11" i="5"/>
  <c r="W21" i="5" s="1"/>
  <c r="X11" i="5"/>
  <c r="X21" i="5" s="1"/>
  <c r="Y11" i="5"/>
  <c r="Y21" i="5" s="1"/>
  <c r="Z11" i="5"/>
  <c r="Z21" i="5" s="1"/>
  <c r="AA11" i="5"/>
  <c r="AA21" i="5" s="1"/>
  <c r="AB11" i="5"/>
  <c r="AB21" i="5" s="1"/>
  <c r="AC11" i="5"/>
  <c r="AC21" i="5" s="1"/>
  <c r="AD11" i="5"/>
  <c r="AD21" i="5" s="1"/>
  <c r="E11" i="5"/>
  <c r="B301" i="5" l="1"/>
  <c r="AH300" i="5"/>
  <c r="AI300" i="5" s="1"/>
  <c r="B1133" i="5"/>
  <c r="AH1132" i="5"/>
  <c r="AI1132" i="5" s="1"/>
  <c r="B846" i="5"/>
  <c r="AH845" i="5"/>
  <c r="AI845" i="5" s="1"/>
  <c r="AH109" i="5"/>
  <c r="AI109" i="5" s="1"/>
  <c r="B110" i="5"/>
  <c r="B493" i="5"/>
  <c r="AH492" i="5"/>
  <c r="AI492" i="5" s="1"/>
  <c r="B813" i="5"/>
  <c r="AH812" i="5"/>
  <c r="AI812" i="5" s="1"/>
  <c r="AH332" i="5"/>
  <c r="AI332" i="5" s="1"/>
  <c r="B333" i="5"/>
  <c r="B1501" i="5"/>
  <c r="AH1500" i="5"/>
  <c r="AI1500" i="5" s="1"/>
  <c r="B77" i="5"/>
  <c r="AH76" i="5"/>
  <c r="AI76" i="5" s="1"/>
  <c r="AH1469" i="5"/>
  <c r="AI1469" i="5" s="1"/>
  <c r="B1470" i="5"/>
  <c r="AH172" i="5"/>
  <c r="AI172" i="5" s="1"/>
  <c r="B173" i="5"/>
  <c r="B509" i="5"/>
  <c r="AH508" i="5"/>
  <c r="AI508" i="5" s="1"/>
  <c r="AH188" i="5"/>
  <c r="AI188" i="5" s="1"/>
  <c r="B189" i="5"/>
  <c r="AH876" i="5"/>
  <c r="AI876" i="5" s="1"/>
  <c r="B877" i="5"/>
  <c r="B1421" i="5"/>
  <c r="AH1420" i="5"/>
  <c r="AI1420" i="5" s="1"/>
  <c r="B589" i="5"/>
  <c r="AH588" i="5"/>
  <c r="AI588" i="5" s="1"/>
  <c r="B1550" i="5"/>
  <c r="AH1549" i="5"/>
  <c r="AI1549" i="5" s="1"/>
  <c r="B973" i="5"/>
  <c r="AH972" i="5"/>
  <c r="AI972" i="5" s="1"/>
  <c r="B669" i="5"/>
  <c r="AH668" i="5"/>
  <c r="AI668" i="5" s="1"/>
  <c r="AH1372" i="5"/>
  <c r="AI1372" i="5" s="1"/>
  <c r="B1373" i="5"/>
  <c r="AH1212" i="5"/>
  <c r="AI1212" i="5" s="1"/>
  <c r="B1213" i="5"/>
  <c r="B1293" i="5"/>
  <c r="AH1292" i="5"/>
  <c r="AI1292" i="5" s="1"/>
  <c r="AH476" i="5"/>
  <c r="AI476" i="5" s="1"/>
  <c r="B477" i="5"/>
  <c r="B1517" i="5"/>
  <c r="AH1516" i="5"/>
  <c r="AI1516" i="5" s="1"/>
  <c r="B1069" i="5"/>
  <c r="AH1068" i="5"/>
  <c r="AI1068" i="5" s="1"/>
  <c r="B893" i="5"/>
  <c r="AH892" i="5"/>
  <c r="AI892" i="5" s="1"/>
  <c r="B413" i="5"/>
  <c r="AH412" i="5"/>
  <c r="AI412" i="5" s="1"/>
  <c r="AH1532" i="5"/>
  <c r="AI1532" i="5" s="1"/>
  <c r="B1533" i="5"/>
  <c r="B653" i="5"/>
  <c r="AH652" i="5"/>
  <c r="AI652" i="5" s="1"/>
  <c r="B1357" i="5"/>
  <c r="AH1356" i="5"/>
  <c r="AI1356" i="5" s="1"/>
  <c r="B1182" i="5"/>
  <c r="AH1181" i="5"/>
  <c r="AI1181" i="5" s="1"/>
  <c r="B1582" i="5"/>
  <c r="AH1581" i="5"/>
  <c r="AI1581" i="5" s="1"/>
  <c r="AH1565" i="5"/>
  <c r="AI1565" i="5" s="1"/>
  <c r="B1566" i="5"/>
  <c r="B1597" i="5"/>
  <c r="AH1596" i="5"/>
  <c r="AI1596" i="5" s="1"/>
  <c r="B1455" i="5"/>
  <c r="AH1454" i="5"/>
  <c r="AI1454" i="5" s="1"/>
  <c r="B1486" i="5"/>
  <c r="AH1485" i="5"/>
  <c r="AI1485" i="5" s="1"/>
  <c r="B1406" i="5"/>
  <c r="AH1405" i="5"/>
  <c r="AI1405" i="5" s="1"/>
  <c r="B1437" i="5"/>
  <c r="AH1436" i="5"/>
  <c r="AI1436" i="5" s="1"/>
  <c r="AH1389" i="5"/>
  <c r="AI1389" i="5" s="1"/>
  <c r="B1390" i="5"/>
  <c r="B1310" i="5"/>
  <c r="AH1309" i="5"/>
  <c r="AI1309" i="5" s="1"/>
  <c r="B1326" i="5"/>
  <c r="AH1325" i="5"/>
  <c r="AI1325" i="5" s="1"/>
  <c r="B1342" i="5"/>
  <c r="AH1341" i="5"/>
  <c r="AI1341" i="5" s="1"/>
  <c r="B1246" i="5"/>
  <c r="AH1245" i="5"/>
  <c r="AI1245" i="5" s="1"/>
  <c r="B1277" i="5"/>
  <c r="AH1276" i="5"/>
  <c r="AI1276" i="5" s="1"/>
  <c r="B1261" i="5"/>
  <c r="AH1260" i="5"/>
  <c r="AI1260" i="5" s="1"/>
  <c r="AH1229" i="5"/>
  <c r="AI1229" i="5" s="1"/>
  <c r="B1230" i="5"/>
  <c r="B1166" i="5"/>
  <c r="AH1165" i="5"/>
  <c r="AI1165" i="5" s="1"/>
  <c r="AH1149" i="5"/>
  <c r="AI1149" i="5" s="1"/>
  <c r="B1150" i="5"/>
  <c r="B1198" i="5"/>
  <c r="AH1197" i="5"/>
  <c r="AI1197" i="5" s="1"/>
  <c r="AH1116" i="5"/>
  <c r="AI1116" i="5" s="1"/>
  <c r="B1117" i="5"/>
  <c r="B1053" i="5"/>
  <c r="AH1052" i="5"/>
  <c r="AI1052" i="5" s="1"/>
  <c r="B1086" i="5"/>
  <c r="AH1085" i="5"/>
  <c r="AI1085" i="5" s="1"/>
  <c r="B1102" i="5"/>
  <c r="AH1101" i="5"/>
  <c r="AI1101" i="5" s="1"/>
  <c r="B1006" i="5"/>
  <c r="AH1005" i="5"/>
  <c r="AI1005" i="5" s="1"/>
  <c r="B1022" i="5"/>
  <c r="AH1021" i="5"/>
  <c r="AI1021" i="5" s="1"/>
  <c r="AH989" i="5"/>
  <c r="AI989" i="5" s="1"/>
  <c r="B990" i="5"/>
  <c r="B1037" i="5"/>
  <c r="AH1036" i="5"/>
  <c r="AI1036" i="5" s="1"/>
  <c r="B926" i="5"/>
  <c r="AH925" i="5"/>
  <c r="AI925" i="5" s="1"/>
  <c r="B958" i="5"/>
  <c r="AH957" i="5"/>
  <c r="AI957" i="5" s="1"/>
  <c r="B942" i="5"/>
  <c r="AH941" i="5"/>
  <c r="AI941" i="5" s="1"/>
  <c r="AH909" i="5"/>
  <c r="AI909" i="5" s="1"/>
  <c r="B910" i="5"/>
  <c r="B861" i="5"/>
  <c r="AH860" i="5"/>
  <c r="AI860" i="5" s="1"/>
  <c r="B830" i="5"/>
  <c r="AH829" i="5"/>
  <c r="AI829" i="5" s="1"/>
  <c r="B782" i="5"/>
  <c r="AH781" i="5"/>
  <c r="AI781" i="5" s="1"/>
  <c r="B797" i="5"/>
  <c r="AH796" i="5"/>
  <c r="AI796" i="5" s="1"/>
  <c r="B766" i="5"/>
  <c r="AH765" i="5"/>
  <c r="AI765" i="5" s="1"/>
  <c r="B733" i="5"/>
  <c r="AH732" i="5"/>
  <c r="AI732" i="5" s="1"/>
  <c r="AH749" i="5"/>
  <c r="AI749" i="5" s="1"/>
  <c r="B750" i="5"/>
  <c r="AH685" i="5"/>
  <c r="AI685" i="5" s="1"/>
  <c r="B686" i="5"/>
  <c r="B719" i="5"/>
  <c r="AH718" i="5"/>
  <c r="AI718" i="5" s="1"/>
  <c r="B702" i="5"/>
  <c r="AH701" i="5"/>
  <c r="AI701" i="5" s="1"/>
  <c r="B606" i="5"/>
  <c r="AH605" i="5"/>
  <c r="AI605" i="5" s="1"/>
  <c r="B621" i="5"/>
  <c r="AH620" i="5"/>
  <c r="AI620" i="5" s="1"/>
  <c r="B573" i="5"/>
  <c r="AH572" i="5"/>
  <c r="AI572" i="5" s="1"/>
  <c r="B637" i="5"/>
  <c r="AH636" i="5"/>
  <c r="AI636" i="5" s="1"/>
  <c r="B526" i="5"/>
  <c r="AH525" i="5"/>
  <c r="AI525" i="5" s="1"/>
  <c r="B541" i="5"/>
  <c r="AH540" i="5"/>
  <c r="AI540" i="5" s="1"/>
  <c r="B558" i="5"/>
  <c r="AH557" i="5"/>
  <c r="AI557" i="5" s="1"/>
  <c r="AH429" i="5"/>
  <c r="AI429" i="5" s="1"/>
  <c r="B430" i="5"/>
  <c r="B446" i="5"/>
  <c r="AH445" i="5"/>
  <c r="AI445" i="5" s="1"/>
  <c r="B461" i="5"/>
  <c r="AH460" i="5"/>
  <c r="AI460" i="5" s="1"/>
  <c r="B381" i="5"/>
  <c r="AH380" i="5"/>
  <c r="AI380" i="5" s="1"/>
  <c r="B397" i="5"/>
  <c r="AH396" i="5"/>
  <c r="AI396" i="5" s="1"/>
  <c r="B366" i="5"/>
  <c r="AH365" i="5"/>
  <c r="AI365" i="5" s="1"/>
  <c r="AH349" i="5"/>
  <c r="AI349" i="5" s="1"/>
  <c r="B350" i="5"/>
  <c r="AH285" i="5"/>
  <c r="AI285" i="5" s="1"/>
  <c r="B286" i="5"/>
  <c r="B253" i="5"/>
  <c r="AH252" i="5"/>
  <c r="AI252" i="5" s="1"/>
  <c r="B317" i="5"/>
  <c r="AH316" i="5"/>
  <c r="AI316" i="5" s="1"/>
  <c r="AH269" i="5"/>
  <c r="AI269" i="5" s="1"/>
  <c r="B270" i="5"/>
  <c r="B206" i="5"/>
  <c r="AH205" i="5"/>
  <c r="AI205" i="5" s="1"/>
  <c r="B221" i="5"/>
  <c r="AH220" i="5"/>
  <c r="AI220" i="5" s="1"/>
  <c r="B237" i="5"/>
  <c r="AH236" i="5"/>
  <c r="AI236" i="5" s="1"/>
  <c r="B126" i="5"/>
  <c r="AH125" i="5"/>
  <c r="AI125" i="5" s="1"/>
  <c r="B157" i="5"/>
  <c r="AH156" i="5"/>
  <c r="AI156" i="5" s="1"/>
  <c r="B141" i="5"/>
  <c r="AH140" i="5"/>
  <c r="AI140" i="5" s="1"/>
  <c r="B93" i="5"/>
  <c r="AH92" i="5"/>
  <c r="AI92" i="5" s="1"/>
  <c r="B61" i="5"/>
  <c r="AH60" i="5"/>
  <c r="AI60" i="5" s="1"/>
  <c r="B47" i="5"/>
  <c r="AH46" i="5"/>
  <c r="AI46" i="5" s="1"/>
  <c r="B29" i="5"/>
  <c r="AH28" i="5"/>
  <c r="AI28" i="5" s="1"/>
  <c r="AH11" i="5"/>
  <c r="E21" i="5"/>
  <c r="G21" i="5"/>
  <c r="AG11" i="5"/>
  <c r="AF20" i="5"/>
  <c r="AF19" i="5"/>
  <c r="AF18" i="5"/>
  <c r="AF14" i="5"/>
  <c r="AF13" i="5"/>
  <c r="AF12" i="5"/>
  <c r="AF11" i="5"/>
  <c r="AF10" i="5"/>
  <c r="AI10" i="5" s="1"/>
  <c r="AF9" i="5"/>
  <c r="AI9" i="5" s="1"/>
  <c r="AF8" i="5"/>
  <c r="AI8" i="5" s="1"/>
  <c r="AF7" i="5"/>
  <c r="AI7" i="5" s="1"/>
  <c r="B847" i="5" l="1"/>
  <c r="AH846" i="5"/>
  <c r="AI846" i="5" s="1"/>
  <c r="AH301" i="5"/>
  <c r="AI301" i="5" s="1"/>
  <c r="B302" i="5"/>
  <c r="B1134" i="5"/>
  <c r="AH1133" i="5"/>
  <c r="AI1133" i="5" s="1"/>
  <c r="B1422" i="5"/>
  <c r="AH1421" i="5"/>
  <c r="AI1421" i="5" s="1"/>
  <c r="B78" i="5"/>
  <c r="AH77" i="5"/>
  <c r="AI77" i="5" s="1"/>
  <c r="AH877" i="5"/>
  <c r="AI877" i="5" s="1"/>
  <c r="B878" i="5"/>
  <c r="B1502" i="5"/>
  <c r="AH1501" i="5"/>
  <c r="AI1501" i="5" s="1"/>
  <c r="B190" i="5"/>
  <c r="AH189" i="5"/>
  <c r="AI189" i="5" s="1"/>
  <c r="AH333" i="5"/>
  <c r="AI333" i="5" s="1"/>
  <c r="B334" i="5"/>
  <c r="B510" i="5"/>
  <c r="AH509" i="5"/>
  <c r="AI509" i="5" s="1"/>
  <c r="B814" i="5"/>
  <c r="AH813" i="5"/>
  <c r="AI813" i="5" s="1"/>
  <c r="B174" i="5"/>
  <c r="AH173" i="5"/>
  <c r="AI173" i="5" s="1"/>
  <c r="B494" i="5"/>
  <c r="AH493" i="5"/>
  <c r="AI493" i="5" s="1"/>
  <c r="AH1470" i="5"/>
  <c r="AI1470" i="5" s="1"/>
  <c r="B1471" i="5"/>
  <c r="B111" i="5"/>
  <c r="AH110" i="5"/>
  <c r="AI110" i="5" s="1"/>
  <c r="AH589" i="5"/>
  <c r="AI589" i="5" s="1"/>
  <c r="B590" i="5"/>
  <c r="AH973" i="5"/>
  <c r="AI973" i="5" s="1"/>
  <c r="B974" i="5"/>
  <c r="B1551" i="5"/>
  <c r="AH1550" i="5"/>
  <c r="AI1550" i="5" s="1"/>
  <c r="AI11" i="5"/>
  <c r="B478" i="5"/>
  <c r="AH477" i="5"/>
  <c r="AI477" i="5" s="1"/>
  <c r="B1294" i="5"/>
  <c r="AH1293" i="5"/>
  <c r="AI1293" i="5" s="1"/>
  <c r="B1214" i="5"/>
  <c r="AH1213" i="5"/>
  <c r="AI1213" i="5" s="1"/>
  <c r="B1374" i="5"/>
  <c r="AH1373" i="5"/>
  <c r="AI1373" i="5" s="1"/>
  <c r="AH669" i="5"/>
  <c r="AI669" i="5" s="1"/>
  <c r="B670" i="5"/>
  <c r="AH1533" i="5"/>
  <c r="AI1533" i="5" s="1"/>
  <c r="B1534" i="5"/>
  <c r="B654" i="5"/>
  <c r="AH653" i="5"/>
  <c r="AI653" i="5" s="1"/>
  <c r="B414" i="5"/>
  <c r="AH413" i="5"/>
  <c r="AI413" i="5" s="1"/>
  <c r="B894" i="5"/>
  <c r="AH893" i="5"/>
  <c r="AI893" i="5" s="1"/>
  <c r="AH1182" i="5"/>
  <c r="AI1182" i="5" s="1"/>
  <c r="B1183" i="5"/>
  <c r="B1070" i="5"/>
  <c r="AH1069" i="5"/>
  <c r="AI1069" i="5" s="1"/>
  <c r="B1358" i="5"/>
  <c r="AH1357" i="5"/>
  <c r="AI1357" i="5" s="1"/>
  <c r="B1518" i="5"/>
  <c r="AH1517" i="5"/>
  <c r="AI1517" i="5" s="1"/>
  <c r="B1598" i="5"/>
  <c r="AH1597" i="5"/>
  <c r="AI1597" i="5" s="1"/>
  <c r="B1567" i="5"/>
  <c r="AH1566" i="5"/>
  <c r="AI1566" i="5" s="1"/>
  <c r="AH1582" i="5"/>
  <c r="AI1582" i="5" s="1"/>
  <c r="B1583" i="5"/>
  <c r="B1487" i="5"/>
  <c r="AH1486" i="5"/>
  <c r="AI1486" i="5" s="1"/>
  <c r="B1456" i="5"/>
  <c r="AH1455" i="5"/>
  <c r="AI1455" i="5" s="1"/>
  <c r="B1407" i="5"/>
  <c r="AH1406" i="5"/>
  <c r="AI1406" i="5" s="1"/>
  <c r="B1391" i="5"/>
  <c r="AH1390" i="5"/>
  <c r="AI1390" i="5" s="1"/>
  <c r="B1438" i="5"/>
  <c r="AH1437" i="5"/>
  <c r="AI1437" i="5" s="1"/>
  <c r="B1311" i="5"/>
  <c r="AH1310" i="5"/>
  <c r="AI1310" i="5" s="1"/>
  <c r="AH1342" i="5"/>
  <c r="AI1342" i="5" s="1"/>
  <c r="B1343" i="5"/>
  <c r="B1327" i="5"/>
  <c r="AH1326" i="5"/>
  <c r="AI1326" i="5" s="1"/>
  <c r="B1231" i="5"/>
  <c r="AH1230" i="5"/>
  <c r="AI1230" i="5" s="1"/>
  <c r="B1262" i="5"/>
  <c r="AH1261" i="5"/>
  <c r="AI1261" i="5" s="1"/>
  <c r="B1247" i="5"/>
  <c r="AH1246" i="5"/>
  <c r="AI1246" i="5" s="1"/>
  <c r="B1278" i="5"/>
  <c r="AH1277" i="5"/>
  <c r="AI1277" i="5" s="1"/>
  <c r="B1199" i="5"/>
  <c r="AH1198" i="5"/>
  <c r="AI1198" i="5" s="1"/>
  <c r="B1151" i="5"/>
  <c r="AH1150" i="5"/>
  <c r="AI1150" i="5" s="1"/>
  <c r="B1167" i="5"/>
  <c r="AH1166" i="5"/>
  <c r="AI1166" i="5" s="1"/>
  <c r="B1087" i="5"/>
  <c r="AH1086" i="5"/>
  <c r="AI1086" i="5" s="1"/>
  <c r="AH1102" i="5"/>
  <c r="AI1102" i="5" s="1"/>
  <c r="B1103" i="5"/>
  <c r="B1054" i="5"/>
  <c r="AH1053" i="5"/>
  <c r="AI1053" i="5" s="1"/>
  <c r="B1118" i="5"/>
  <c r="AH1117" i="5"/>
  <c r="AI1117" i="5" s="1"/>
  <c r="B1038" i="5"/>
  <c r="AH1037" i="5"/>
  <c r="AI1037" i="5" s="1"/>
  <c r="B991" i="5"/>
  <c r="AH990" i="5"/>
  <c r="AI990" i="5" s="1"/>
  <c r="AH1022" i="5"/>
  <c r="AI1022" i="5" s="1"/>
  <c r="B1023" i="5"/>
  <c r="AH1006" i="5"/>
  <c r="AI1006" i="5" s="1"/>
  <c r="B1007" i="5"/>
  <c r="B927" i="5"/>
  <c r="AH926" i="5"/>
  <c r="AI926" i="5" s="1"/>
  <c r="B911" i="5"/>
  <c r="AH910" i="5"/>
  <c r="AI910" i="5" s="1"/>
  <c r="AH942" i="5"/>
  <c r="AI942" i="5" s="1"/>
  <c r="B943" i="5"/>
  <c r="B959" i="5"/>
  <c r="AH958" i="5"/>
  <c r="AI958" i="5" s="1"/>
  <c r="B831" i="5"/>
  <c r="AH830" i="5"/>
  <c r="AI830" i="5" s="1"/>
  <c r="B862" i="5"/>
  <c r="AH861" i="5"/>
  <c r="AI861" i="5" s="1"/>
  <c r="B751" i="5"/>
  <c r="AH750" i="5"/>
  <c r="AI750" i="5" s="1"/>
  <c r="B734" i="5"/>
  <c r="AH733" i="5"/>
  <c r="AI733" i="5" s="1"/>
  <c r="B767" i="5"/>
  <c r="AH766" i="5"/>
  <c r="AI766" i="5" s="1"/>
  <c r="B798" i="5"/>
  <c r="AH797" i="5"/>
  <c r="AI797" i="5" s="1"/>
  <c r="AH782" i="5"/>
  <c r="AI782" i="5" s="1"/>
  <c r="B783" i="5"/>
  <c r="AH686" i="5"/>
  <c r="AI686" i="5" s="1"/>
  <c r="B687" i="5"/>
  <c r="B720" i="5"/>
  <c r="AH719" i="5"/>
  <c r="AI719" i="5" s="1"/>
  <c r="AH702" i="5"/>
  <c r="AI702" i="5" s="1"/>
  <c r="B703" i="5"/>
  <c r="B607" i="5"/>
  <c r="AH606" i="5"/>
  <c r="AI606" i="5" s="1"/>
  <c r="B622" i="5"/>
  <c r="AH621" i="5"/>
  <c r="AI621" i="5" s="1"/>
  <c r="B638" i="5"/>
  <c r="AH637" i="5"/>
  <c r="AI637" i="5" s="1"/>
  <c r="B574" i="5"/>
  <c r="AH573" i="5"/>
  <c r="AI573" i="5" s="1"/>
  <c r="B527" i="5"/>
  <c r="AH526" i="5"/>
  <c r="AI526" i="5" s="1"/>
  <c r="B559" i="5"/>
  <c r="AH558" i="5"/>
  <c r="AI558" i="5" s="1"/>
  <c r="B542" i="5"/>
  <c r="AH541" i="5"/>
  <c r="AI541" i="5" s="1"/>
  <c r="B462" i="5"/>
  <c r="AH461" i="5"/>
  <c r="AI461" i="5" s="1"/>
  <c r="B447" i="5"/>
  <c r="AH446" i="5"/>
  <c r="AI446" i="5" s="1"/>
  <c r="B431" i="5"/>
  <c r="AH430" i="5"/>
  <c r="AI430" i="5" s="1"/>
  <c r="B351" i="5"/>
  <c r="AH350" i="5"/>
  <c r="AI350" i="5" s="1"/>
  <c r="AH366" i="5"/>
  <c r="AI366" i="5" s="1"/>
  <c r="B367" i="5"/>
  <c r="B398" i="5"/>
  <c r="AH397" i="5"/>
  <c r="AI397" i="5" s="1"/>
  <c r="B382" i="5"/>
  <c r="AH381" i="5"/>
  <c r="AI381" i="5" s="1"/>
  <c r="B271" i="5"/>
  <c r="AH270" i="5"/>
  <c r="AI270" i="5" s="1"/>
  <c r="B318" i="5"/>
  <c r="AH317" i="5"/>
  <c r="AI317" i="5" s="1"/>
  <c r="B254" i="5"/>
  <c r="AH253" i="5"/>
  <c r="AI253" i="5" s="1"/>
  <c r="B287" i="5"/>
  <c r="AH286" i="5"/>
  <c r="AI286" i="5" s="1"/>
  <c r="B238" i="5"/>
  <c r="AH237" i="5"/>
  <c r="AI237" i="5" s="1"/>
  <c r="B222" i="5"/>
  <c r="AH221" i="5"/>
  <c r="AI221" i="5" s="1"/>
  <c r="AH206" i="5"/>
  <c r="AI206" i="5" s="1"/>
  <c r="B207" i="5"/>
  <c r="B94" i="5"/>
  <c r="AH93" i="5"/>
  <c r="AI93" i="5" s="1"/>
  <c r="B142" i="5"/>
  <c r="AH141" i="5"/>
  <c r="AI141" i="5" s="1"/>
  <c r="B158" i="5"/>
  <c r="AH157" i="5"/>
  <c r="AI157" i="5" s="1"/>
  <c r="AH126" i="5"/>
  <c r="AI126" i="5" s="1"/>
  <c r="B127" i="5"/>
  <c r="B62" i="5"/>
  <c r="AH61" i="5"/>
  <c r="AI61" i="5" s="1"/>
  <c r="AH47" i="5"/>
  <c r="AI47" i="5" s="1"/>
  <c r="B48" i="5"/>
  <c r="B30" i="5"/>
  <c r="AH29" i="5"/>
  <c r="AI29" i="5" s="1"/>
  <c r="AH12" i="5"/>
  <c r="AI12" i="5" s="1"/>
  <c r="B1135" i="5" l="1"/>
  <c r="AH1134" i="5"/>
  <c r="AI1134" i="5" s="1"/>
  <c r="B848" i="5"/>
  <c r="AH847" i="5"/>
  <c r="AI847" i="5" s="1"/>
  <c r="AH302" i="5"/>
  <c r="AI302" i="5" s="1"/>
  <c r="B303" i="5"/>
  <c r="B335" i="5"/>
  <c r="AH334" i="5"/>
  <c r="AI334" i="5" s="1"/>
  <c r="B112" i="5"/>
  <c r="AH111" i="5"/>
  <c r="AI111" i="5" s="1"/>
  <c r="B1472" i="5"/>
  <c r="AH1471" i="5"/>
  <c r="AI1471" i="5" s="1"/>
  <c r="B191" i="5"/>
  <c r="AH190" i="5"/>
  <c r="AI190" i="5" s="1"/>
  <c r="B495" i="5"/>
  <c r="AH494" i="5"/>
  <c r="AI494" i="5" s="1"/>
  <c r="AH1502" i="5"/>
  <c r="AI1502" i="5" s="1"/>
  <c r="B1503" i="5"/>
  <c r="B879" i="5"/>
  <c r="AH878" i="5"/>
  <c r="AI878" i="5" s="1"/>
  <c r="B175" i="5"/>
  <c r="AH174" i="5"/>
  <c r="AI174" i="5" s="1"/>
  <c r="B815" i="5"/>
  <c r="AH814" i="5"/>
  <c r="AI814" i="5" s="1"/>
  <c r="B79" i="5"/>
  <c r="AH78" i="5"/>
  <c r="AI78" i="5" s="1"/>
  <c r="B511" i="5"/>
  <c r="AH510" i="5"/>
  <c r="AI510" i="5" s="1"/>
  <c r="AH1422" i="5"/>
  <c r="AI1422" i="5" s="1"/>
  <c r="B1423" i="5"/>
  <c r="B591" i="5"/>
  <c r="AH590" i="5"/>
  <c r="AI590" i="5" s="1"/>
  <c r="B1552" i="5"/>
  <c r="AH1551" i="5"/>
  <c r="AI1551" i="5" s="1"/>
  <c r="B975" i="5"/>
  <c r="AH974" i="5"/>
  <c r="AI974" i="5" s="1"/>
  <c r="AH670" i="5"/>
  <c r="AI670" i="5" s="1"/>
  <c r="B671" i="5"/>
  <c r="B1375" i="5"/>
  <c r="AH1374" i="5"/>
  <c r="AI1374" i="5" s="1"/>
  <c r="B1215" i="5"/>
  <c r="AH1214" i="5"/>
  <c r="AI1214" i="5" s="1"/>
  <c r="AH1294" i="5"/>
  <c r="AI1294" i="5" s="1"/>
  <c r="B1295" i="5"/>
  <c r="B479" i="5"/>
  <c r="AH478" i="5"/>
  <c r="AI478" i="5" s="1"/>
  <c r="B1071" i="5"/>
  <c r="AH1070" i="5"/>
  <c r="AI1070" i="5" s="1"/>
  <c r="B1184" i="5"/>
  <c r="AH1183" i="5"/>
  <c r="AI1183" i="5" s="1"/>
  <c r="AH894" i="5"/>
  <c r="AI894" i="5" s="1"/>
  <c r="B895" i="5"/>
  <c r="AH414" i="5"/>
  <c r="AI414" i="5" s="1"/>
  <c r="B415" i="5"/>
  <c r="B1519" i="5"/>
  <c r="AH1518" i="5"/>
  <c r="AI1518" i="5" s="1"/>
  <c r="B655" i="5"/>
  <c r="AH654" i="5"/>
  <c r="AI654" i="5" s="1"/>
  <c r="B1535" i="5"/>
  <c r="AH1534" i="5"/>
  <c r="AI1534" i="5" s="1"/>
  <c r="B1359" i="5"/>
  <c r="AH1358" i="5"/>
  <c r="AI1358" i="5" s="1"/>
  <c r="B1599" i="5"/>
  <c r="AH1598" i="5"/>
  <c r="AI1598" i="5" s="1"/>
  <c r="B1584" i="5"/>
  <c r="AH1583" i="5"/>
  <c r="AI1583" i="5" s="1"/>
  <c r="B1568" i="5"/>
  <c r="AH1567" i="5"/>
  <c r="AI1567" i="5" s="1"/>
  <c r="B1457" i="5"/>
  <c r="AH1456" i="5"/>
  <c r="AI1456" i="5" s="1"/>
  <c r="B1488" i="5"/>
  <c r="AH1487" i="5"/>
  <c r="AI1487" i="5" s="1"/>
  <c r="B1392" i="5"/>
  <c r="AH1391" i="5"/>
  <c r="AI1391" i="5" s="1"/>
  <c r="B1408" i="5"/>
  <c r="AH1407" i="5"/>
  <c r="AI1407" i="5" s="1"/>
  <c r="B1439" i="5"/>
  <c r="AH1438" i="5"/>
  <c r="AI1438" i="5" s="1"/>
  <c r="B1328" i="5"/>
  <c r="AH1327" i="5"/>
  <c r="AI1327" i="5" s="1"/>
  <c r="B1344" i="5"/>
  <c r="AH1343" i="5"/>
  <c r="AI1343" i="5" s="1"/>
  <c r="B1312" i="5"/>
  <c r="AH1311" i="5"/>
  <c r="AI1311" i="5" s="1"/>
  <c r="B1279" i="5"/>
  <c r="AH1278" i="5"/>
  <c r="AI1278" i="5" s="1"/>
  <c r="AH1262" i="5"/>
  <c r="AI1262" i="5" s="1"/>
  <c r="B1263" i="5"/>
  <c r="B1248" i="5"/>
  <c r="AH1247" i="5"/>
  <c r="AI1247" i="5" s="1"/>
  <c r="B1232" i="5"/>
  <c r="AH1231" i="5"/>
  <c r="AI1231" i="5" s="1"/>
  <c r="B1168" i="5"/>
  <c r="AH1167" i="5"/>
  <c r="AI1167" i="5" s="1"/>
  <c r="B1152" i="5"/>
  <c r="AH1151" i="5"/>
  <c r="AI1151" i="5" s="1"/>
  <c r="B1200" i="5"/>
  <c r="AH1199" i="5"/>
  <c r="AI1199" i="5" s="1"/>
  <c r="B1104" i="5"/>
  <c r="AH1103" i="5"/>
  <c r="AI1103" i="5" s="1"/>
  <c r="B1119" i="5"/>
  <c r="AH1118" i="5"/>
  <c r="AI1118" i="5" s="1"/>
  <c r="B1055" i="5"/>
  <c r="AH1054" i="5"/>
  <c r="AI1054" i="5" s="1"/>
  <c r="B1088" i="5"/>
  <c r="AH1087" i="5"/>
  <c r="AI1087" i="5" s="1"/>
  <c r="B1039" i="5"/>
  <c r="AH1038" i="5"/>
  <c r="AI1038" i="5" s="1"/>
  <c r="B1008" i="5"/>
  <c r="AH1007" i="5"/>
  <c r="AI1007" i="5" s="1"/>
  <c r="B992" i="5"/>
  <c r="AH991" i="5"/>
  <c r="AI991" i="5" s="1"/>
  <c r="B1024" i="5"/>
  <c r="AH1023" i="5"/>
  <c r="AI1023" i="5" s="1"/>
  <c r="B928" i="5"/>
  <c r="AH927" i="5"/>
  <c r="AI927" i="5" s="1"/>
  <c r="B960" i="5"/>
  <c r="AH959" i="5"/>
  <c r="AI959" i="5" s="1"/>
  <c r="B944" i="5"/>
  <c r="AH943" i="5"/>
  <c r="AI943" i="5" s="1"/>
  <c r="B912" i="5"/>
  <c r="AH911" i="5"/>
  <c r="AI911" i="5" s="1"/>
  <c r="AH862" i="5"/>
  <c r="AI862" i="5" s="1"/>
  <c r="B863" i="5"/>
  <c r="AH831" i="5"/>
  <c r="AI831" i="5" s="1"/>
  <c r="B832" i="5"/>
  <c r="B784" i="5"/>
  <c r="AH783" i="5"/>
  <c r="AI783" i="5" s="1"/>
  <c r="B799" i="5"/>
  <c r="AH798" i="5"/>
  <c r="AI798" i="5" s="1"/>
  <c r="AH767" i="5"/>
  <c r="AI767" i="5" s="1"/>
  <c r="B768" i="5"/>
  <c r="B735" i="5"/>
  <c r="AH734" i="5"/>
  <c r="AI734" i="5" s="1"/>
  <c r="B752" i="5"/>
  <c r="AH751" i="5"/>
  <c r="AI751" i="5" s="1"/>
  <c r="B704" i="5"/>
  <c r="AH703" i="5"/>
  <c r="AI703" i="5" s="1"/>
  <c r="B721" i="5"/>
  <c r="AH720" i="5"/>
  <c r="AI720" i="5" s="1"/>
  <c r="B688" i="5"/>
  <c r="AH687" i="5"/>
  <c r="AI687" i="5" s="1"/>
  <c r="B608" i="5"/>
  <c r="AH607" i="5"/>
  <c r="AI607" i="5" s="1"/>
  <c r="B575" i="5"/>
  <c r="AH574" i="5"/>
  <c r="AI574" i="5" s="1"/>
  <c r="B639" i="5"/>
  <c r="AH638" i="5"/>
  <c r="AI638" i="5" s="1"/>
  <c r="AH622" i="5"/>
  <c r="AI622" i="5" s="1"/>
  <c r="B623" i="5"/>
  <c r="B528" i="5"/>
  <c r="AH527" i="5"/>
  <c r="AI527" i="5" s="1"/>
  <c r="B543" i="5"/>
  <c r="AH542" i="5"/>
  <c r="AI542" i="5" s="1"/>
  <c r="B560" i="5"/>
  <c r="AH559" i="5"/>
  <c r="AI559" i="5" s="1"/>
  <c r="AH462" i="5"/>
  <c r="AI462" i="5" s="1"/>
  <c r="B463" i="5"/>
  <c r="B432" i="5"/>
  <c r="AH431" i="5"/>
  <c r="AI431" i="5" s="1"/>
  <c r="B448" i="5"/>
  <c r="AH447" i="5"/>
  <c r="AI447" i="5" s="1"/>
  <c r="AH351" i="5"/>
  <c r="AI351" i="5" s="1"/>
  <c r="B352" i="5"/>
  <c r="AH382" i="5"/>
  <c r="AI382" i="5" s="1"/>
  <c r="B383" i="5"/>
  <c r="B399" i="5"/>
  <c r="AH398" i="5"/>
  <c r="AI398" i="5" s="1"/>
  <c r="B368" i="5"/>
  <c r="AH367" i="5"/>
  <c r="AI367" i="5" s="1"/>
  <c r="B272" i="5"/>
  <c r="AH271" i="5"/>
  <c r="AI271" i="5" s="1"/>
  <c r="B319" i="5"/>
  <c r="AH318" i="5"/>
  <c r="AI318" i="5" s="1"/>
  <c r="B288" i="5"/>
  <c r="AH287" i="5"/>
  <c r="AI287" i="5" s="1"/>
  <c r="B255" i="5"/>
  <c r="AH254" i="5"/>
  <c r="AI254" i="5" s="1"/>
  <c r="AH207" i="5"/>
  <c r="AI207" i="5" s="1"/>
  <c r="B208" i="5"/>
  <c r="AH222" i="5"/>
  <c r="AI222" i="5" s="1"/>
  <c r="B223" i="5"/>
  <c r="B239" i="5"/>
  <c r="AH238" i="5"/>
  <c r="AI238" i="5" s="1"/>
  <c r="B128" i="5"/>
  <c r="AH127" i="5"/>
  <c r="AI127" i="5" s="1"/>
  <c r="B159" i="5"/>
  <c r="AH158" i="5"/>
  <c r="AI158" i="5" s="1"/>
  <c r="AH142" i="5"/>
  <c r="AI142" i="5" s="1"/>
  <c r="B143" i="5"/>
  <c r="B95" i="5"/>
  <c r="AH94" i="5"/>
  <c r="AI94" i="5" s="1"/>
  <c r="B63" i="5"/>
  <c r="AH62" i="5"/>
  <c r="AI62" i="5" s="1"/>
  <c r="B49" i="5"/>
  <c r="AH48" i="5"/>
  <c r="AI48" i="5" s="1"/>
  <c r="AH30" i="5"/>
  <c r="AI30" i="5" s="1"/>
  <c r="B31" i="5"/>
  <c r="AH13" i="5"/>
  <c r="AI13" i="5" s="1"/>
  <c r="AH848" i="5" l="1"/>
  <c r="AI848" i="5" s="1"/>
  <c r="B849" i="5"/>
  <c r="B1136" i="5"/>
  <c r="AH1135" i="5"/>
  <c r="AI1135" i="5" s="1"/>
  <c r="AH303" i="5"/>
  <c r="AI303" i="5" s="1"/>
  <c r="B304" i="5"/>
  <c r="B1424" i="5"/>
  <c r="AH1423" i="5"/>
  <c r="AI1423" i="5" s="1"/>
  <c r="B1504" i="5"/>
  <c r="AH1503" i="5"/>
  <c r="AI1503" i="5" s="1"/>
  <c r="AH511" i="5"/>
  <c r="AI511" i="5" s="1"/>
  <c r="B512" i="5"/>
  <c r="B496" i="5"/>
  <c r="AH495" i="5"/>
  <c r="AI495" i="5" s="1"/>
  <c r="B80" i="5"/>
  <c r="AH79" i="5"/>
  <c r="AI79" i="5" s="1"/>
  <c r="AH191" i="5"/>
  <c r="AI191" i="5" s="1"/>
  <c r="B192" i="5"/>
  <c r="B816" i="5"/>
  <c r="AH815" i="5"/>
  <c r="AI815" i="5" s="1"/>
  <c r="AH1472" i="5"/>
  <c r="AI1472" i="5" s="1"/>
  <c r="B1473" i="5"/>
  <c r="B176" i="5"/>
  <c r="AH175" i="5"/>
  <c r="AI175" i="5" s="1"/>
  <c r="AH112" i="5"/>
  <c r="AI112" i="5" s="1"/>
  <c r="B113" i="5"/>
  <c r="B880" i="5"/>
  <c r="AH879" i="5"/>
  <c r="AI879" i="5" s="1"/>
  <c r="B336" i="5"/>
  <c r="AH335" i="5"/>
  <c r="AI335" i="5" s="1"/>
  <c r="B976" i="5"/>
  <c r="AH975" i="5"/>
  <c r="AI975" i="5" s="1"/>
  <c r="B1553" i="5"/>
  <c r="AH1552" i="5"/>
  <c r="AI1552" i="5" s="1"/>
  <c r="B592" i="5"/>
  <c r="AH591" i="5"/>
  <c r="AI591" i="5" s="1"/>
  <c r="B480" i="5"/>
  <c r="AH479" i="5"/>
  <c r="AI479" i="5" s="1"/>
  <c r="B1296" i="5"/>
  <c r="AH1295" i="5"/>
  <c r="AI1295" i="5" s="1"/>
  <c r="B1216" i="5"/>
  <c r="AH1215" i="5"/>
  <c r="AI1215" i="5" s="1"/>
  <c r="B1376" i="5"/>
  <c r="AH1375" i="5"/>
  <c r="AI1375" i="5" s="1"/>
  <c r="B672" i="5"/>
  <c r="AH671" i="5"/>
  <c r="AI671" i="5" s="1"/>
  <c r="B1520" i="5"/>
  <c r="AH1519" i="5"/>
  <c r="AI1519" i="5" s="1"/>
  <c r="B416" i="5"/>
  <c r="AH415" i="5"/>
  <c r="AI415" i="5" s="1"/>
  <c r="B656" i="5"/>
  <c r="AH655" i="5"/>
  <c r="AI655" i="5" s="1"/>
  <c r="B896" i="5"/>
  <c r="AH895" i="5"/>
  <c r="AI895" i="5" s="1"/>
  <c r="B1360" i="5"/>
  <c r="AH1359" i="5"/>
  <c r="AI1359" i="5" s="1"/>
  <c r="B1185" i="5"/>
  <c r="AH1184" i="5"/>
  <c r="AI1184" i="5" s="1"/>
  <c r="B1536" i="5"/>
  <c r="AH1535" i="5"/>
  <c r="AI1535" i="5" s="1"/>
  <c r="B1072" i="5"/>
  <c r="AH1071" i="5"/>
  <c r="AI1071" i="5" s="1"/>
  <c r="AH1568" i="5"/>
  <c r="AI1568" i="5" s="1"/>
  <c r="B1569" i="5"/>
  <c r="B1585" i="5"/>
  <c r="AH1584" i="5"/>
  <c r="AI1584" i="5" s="1"/>
  <c r="B1600" i="5"/>
  <c r="AH1599" i="5"/>
  <c r="AI1599" i="5" s="1"/>
  <c r="B1489" i="5"/>
  <c r="AH1488" i="5"/>
  <c r="AI1488" i="5" s="1"/>
  <c r="B1458" i="5"/>
  <c r="AH1457" i="5"/>
  <c r="AI1457" i="5" s="1"/>
  <c r="B1409" i="5"/>
  <c r="AH1408" i="5"/>
  <c r="AI1408" i="5" s="1"/>
  <c r="B1393" i="5"/>
  <c r="AH1392" i="5"/>
  <c r="AI1392" i="5" s="1"/>
  <c r="B1440" i="5"/>
  <c r="AH1439" i="5"/>
  <c r="AI1439" i="5" s="1"/>
  <c r="AH1312" i="5"/>
  <c r="AI1312" i="5" s="1"/>
  <c r="B1313" i="5"/>
  <c r="B1345" i="5"/>
  <c r="AH1344" i="5"/>
  <c r="AI1344" i="5" s="1"/>
  <c r="B1329" i="5"/>
  <c r="AH1328" i="5"/>
  <c r="AI1328" i="5" s="1"/>
  <c r="AH1232" i="5"/>
  <c r="AI1232" i="5" s="1"/>
  <c r="B1233" i="5"/>
  <c r="B1249" i="5"/>
  <c r="AH1248" i="5"/>
  <c r="AI1248" i="5" s="1"/>
  <c r="B1264" i="5"/>
  <c r="AH1263" i="5"/>
  <c r="AI1263" i="5" s="1"/>
  <c r="B1280" i="5"/>
  <c r="AH1279" i="5"/>
  <c r="AI1279" i="5" s="1"/>
  <c r="AH1152" i="5"/>
  <c r="AI1152" i="5" s="1"/>
  <c r="B1153" i="5"/>
  <c r="B1201" i="5"/>
  <c r="AH1200" i="5"/>
  <c r="AI1200" i="5" s="1"/>
  <c r="B1169" i="5"/>
  <c r="AH1168" i="5"/>
  <c r="AI1168" i="5" s="1"/>
  <c r="B1089" i="5"/>
  <c r="AH1088" i="5"/>
  <c r="AI1088" i="5" s="1"/>
  <c r="B1056" i="5"/>
  <c r="AH1055" i="5"/>
  <c r="AI1055" i="5" s="1"/>
  <c r="B1120" i="5"/>
  <c r="AH1119" i="5"/>
  <c r="AI1119" i="5" s="1"/>
  <c r="B1105" i="5"/>
  <c r="AH1104" i="5"/>
  <c r="AI1104" i="5" s="1"/>
  <c r="B1025" i="5"/>
  <c r="AH1024" i="5"/>
  <c r="AI1024" i="5" s="1"/>
  <c r="B1040" i="5"/>
  <c r="AH1039" i="5"/>
  <c r="AI1039" i="5" s="1"/>
  <c r="AH992" i="5"/>
  <c r="AI992" i="5" s="1"/>
  <c r="B993" i="5"/>
  <c r="B1009" i="5"/>
  <c r="AH1008" i="5"/>
  <c r="AI1008" i="5" s="1"/>
  <c r="B929" i="5"/>
  <c r="AH928" i="5"/>
  <c r="AI928" i="5" s="1"/>
  <c r="AH912" i="5"/>
  <c r="AI912" i="5" s="1"/>
  <c r="B913" i="5"/>
  <c r="B945" i="5"/>
  <c r="AH944" i="5"/>
  <c r="AI944" i="5" s="1"/>
  <c r="B961" i="5"/>
  <c r="AH960" i="5"/>
  <c r="AI960" i="5" s="1"/>
  <c r="B833" i="5"/>
  <c r="AH832" i="5"/>
  <c r="AI832" i="5" s="1"/>
  <c r="B864" i="5"/>
  <c r="AH863" i="5"/>
  <c r="AI863" i="5" s="1"/>
  <c r="B753" i="5"/>
  <c r="AH752" i="5"/>
  <c r="AI752" i="5" s="1"/>
  <c r="B736" i="5"/>
  <c r="AH735" i="5"/>
  <c r="AI735" i="5" s="1"/>
  <c r="AH768" i="5"/>
  <c r="AI768" i="5" s="1"/>
  <c r="B769" i="5"/>
  <c r="B800" i="5"/>
  <c r="AH799" i="5"/>
  <c r="AI799" i="5" s="1"/>
  <c r="B785" i="5"/>
  <c r="AH784" i="5"/>
  <c r="AI784" i="5" s="1"/>
  <c r="AH688" i="5"/>
  <c r="AI688" i="5" s="1"/>
  <c r="B689" i="5"/>
  <c r="B722" i="5"/>
  <c r="AH721" i="5"/>
  <c r="AI721" i="5" s="1"/>
  <c r="B705" i="5"/>
  <c r="AH704" i="5"/>
  <c r="AI704" i="5" s="1"/>
  <c r="B576" i="5"/>
  <c r="AH575" i="5"/>
  <c r="AI575" i="5" s="1"/>
  <c r="B609" i="5"/>
  <c r="AH608" i="5"/>
  <c r="AI608" i="5" s="1"/>
  <c r="B624" i="5"/>
  <c r="AH623" i="5"/>
  <c r="AI623" i="5" s="1"/>
  <c r="B640" i="5"/>
  <c r="AH639" i="5"/>
  <c r="AI639" i="5" s="1"/>
  <c r="B529" i="5"/>
  <c r="AH528" i="5"/>
  <c r="AI528" i="5" s="1"/>
  <c r="B561" i="5"/>
  <c r="AH560" i="5"/>
  <c r="AI560" i="5" s="1"/>
  <c r="AH543" i="5"/>
  <c r="AI543" i="5" s="1"/>
  <c r="B544" i="5"/>
  <c r="B449" i="5"/>
  <c r="AH448" i="5"/>
  <c r="AI448" i="5" s="1"/>
  <c r="B433" i="5"/>
  <c r="AH432" i="5"/>
  <c r="AI432" i="5" s="1"/>
  <c r="B464" i="5"/>
  <c r="AH463" i="5"/>
  <c r="AI463" i="5" s="1"/>
  <c r="B369" i="5"/>
  <c r="AH368" i="5"/>
  <c r="AI368" i="5" s="1"/>
  <c r="B400" i="5"/>
  <c r="AH399" i="5"/>
  <c r="AI399" i="5" s="1"/>
  <c r="B384" i="5"/>
  <c r="AH383" i="5"/>
  <c r="AI383" i="5" s="1"/>
  <c r="AH352" i="5"/>
  <c r="AI352" i="5" s="1"/>
  <c r="B353" i="5"/>
  <c r="AH272" i="5"/>
  <c r="AI272" i="5" s="1"/>
  <c r="B273" i="5"/>
  <c r="B256" i="5"/>
  <c r="AH255" i="5"/>
  <c r="AI255" i="5" s="1"/>
  <c r="B320" i="5"/>
  <c r="AH319" i="5"/>
  <c r="AI319" i="5" s="1"/>
  <c r="AH288" i="5"/>
  <c r="AI288" i="5" s="1"/>
  <c r="B289" i="5"/>
  <c r="B240" i="5"/>
  <c r="AH239" i="5"/>
  <c r="AI239" i="5" s="1"/>
  <c r="B224" i="5"/>
  <c r="AH223" i="5"/>
  <c r="AI223" i="5" s="1"/>
  <c r="B209" i="5"/>
  <c r="AH208" i="5"/>
  <c r="AI208" i="5" s="1"/>
  <c r="B96" i="5"/>
  <c r="AH95" i="5"/>
  <c r="AI95" i="5" s="1"/>
  <c r="B144" i="5"/>
  <c r="AH143" i="5"/>
  <c r="AI143" i="5" s="1"/>
  <c r="B160" i="5"/>
  <c r="AH159" i="5"/>
  <c r="AI159" i="5" s="1"/>
  <c r="B129" i="5"/>
  <c r="AH128" i="5"/>
  <c r="AI128" i="5" s="1"/>
  <c r="B64" i="5"/>
  <c r="AH63" i="5"/>
  <c r="AI63" i="5" s="1"/>
  <c r="B50" i="5"/>
  <c r="AH49" i="5"/>
  <c r="AI49" i="5" s="1"/>
  <c r="B32" i="5"/>
  <c r="AH31" i="5"/>
  <c r="AI31" i="5" s="1"/>
  <c r="AH14" i="5"/>
  <c r="AI14" i="5" s="1"/>
  <c r="B305" i="5" l="1"/>
  <c r="AH304" i="5"/>
  <c r="AI304" i="5" s="1"/>
  <c r="B1137" i="5"/>
  <c r="AH1136" i="5"/>
  <c r="AI1136" i="5" s="1"/>
  <c r="B850" i="5"/>
  <c r="AH849" i="5"/>
  <c r="AI849" i="5" s="1"/>
  <c r="AH192" i="5"/>
  <c r="AI192" i="5" s="1"/>
  <c r="B193" i="5"/>
  <c r="B337" i="5"/>
  <c r="AH336" i="5"/>
  <c r="AI336" i="5" s="1"/>
  <c r="B881" i="5"/>
  <c r="AH880" i="5"/>
  <c r="AI880" i="5" s="1"/>
  <c r="B81" i="5"/>
  <c r="AH80" i="5"/>
  <c r="AI80" i="5" s="1"/>
  <c r="B114" i="5"/>
  <c r="AH113" i="5"/>
  <c r="AI113" i="5" s="1"/>
  <c r="B497" i="5"/>
  <c r="AH496" i="5"/>
  <c r="AI496" i="5" s="1"/>
  <c r="AH512" i="5"/>
  <c r="AI512" i="5" s="1"/>
  <c r="B513" i="5"/>
  <c r="B177" i="5"/>
  <c r="AH176" i="5"/>
  <c r="AI176" i="5" s="1"/>
  <c r="B1474" i="5"/>
  <c r="AH1473" i="5"/>
  <c r="AI1473" i="5" s="1"/>
  <c r="B1505" i="5"/>
  <c r="AH1504" i="5"/>
  <c r="AI1504" i="5" s="1"/>
  <c r="B817" i="5"/>
  <c r="AH816" i="5"/>
  <c r="AI816" i="5" s="1"/>
  <c r="B1425" i="5"/>
  <c r="AH1424" i="5"/>
  <c r="AI1424" i="5" s="1"/>
  <c r="AH592" i="5"/>
  <c r="AI592" i="5" s="1"/>
  <c r="B593" i="5"/>
  <c r="B1554" i="5"/>
  <c r="AH1553" i="5"/>
  <c r="AI1553" i="5" s="1"/>
  <c r="B977" i="5"/>
  <c r="AH976" i="5"/>
  <c r="AI976" i="5" s="1"/>
  <c r="B673" i="5"/>
  <c r="AH672" i="5"/>
  <c r="AI672" i="5" s="1"/>
  <c r="B1377" i="5"/>
  <c r="AH1376" i="5"/>
  <c r="AI1376" i="5" s="1"/>
  <c r="B1217" i="5"/>
  <c r="AH1216" i="5"/>
  <c r="AI1216" i="5" s="1"/>
  <c r="B1297" i="5"/>
  <c r="AH1296" i="5"/>
  <c r="AI1296" i="5" s="1"/>
  <c r="B481" i="5"/>
  <c r="AH480" i="5"/>
  <c r="AI480" i="5" s="1"/>
  <c r="AH1185" i="5"/>
  <c r="AI1185" i="5" s="1"/>
  <c r="B1186" i="5"/>
  <c r="B1361" i="5"/>
  <c r="AH1360" i="5"/>
  <c r="AI1360" i="5" s="1"/>
  <c r="B897" i="5"/>
  <c r="AH896" i="5"/>
  <c r="AI896" i="5" s="1"/>
  <c r="B657" i="5"/>
  <c r="AH656" i="5"/>
  <c r="AI656" i="5" s="1"/>
  <c r="AH1072" i="5"/>
  <c r="AI1072" i="5" s="1"/>
  <c r="B1073" i="5"/>
  <c r="B417" i="5"/>
  <c r="AH416" i="5"/>
  <c r="AI416" i="5" s="1"/>
  <c r="B1537" i="5"/>
  <c r="AH1536" i="5"/>
  <c r="AI1536" i="5" s="1"/>
  <c r="B1521" i="5"/>
  <c r="AH1520" i="5"/>
  <c r="AI1520" i="5" s="1"/>
  <c r="B1601" i="5"/>
  <c r="AH1600" i="5"/>
  <c r="AI1600" i="5" s="1"/>
  <c r="AH1585" i="5"/>
  <c r="AI1585" i="5" s="1"/>
  <c r="B1586" i="5"/>
  <c r="B1570" i="5"/>
  <c r="AH1569" i="5"/>
  <c r="AI1569" i="5" s="1"/>
  <c r="B1459" i="5"/>
  <c r="AH1458" i="5"/>
  <c r="AI1458" i="5" s="1"/>
  <c r="B1490" i="5"/>
  <c r="AH1489" i="5"/>
  <c r="AI1489" i="5" s="1"/>
  <c r="B1410" i="5"/>
  <c r="AH1409" i="5"/>
  <c r="AI1409" i="5" s="1"/>
  <c r="B1441" i="5"/>
  <c r="AH1440" i="5"/>
  <c r="AI1440" i="5" s="1"/>
  <c r="B1394" i="5"/>
  <c r="AH1393" i="5"/>
  <c r="AI1393" i="5" s="1"/>
  <c r="B1330" i="5"/>
  <c r="AH1329" i="5"/>
  <c r="AI1329" i="5" s="1"/>
  <c r="AH1345" i="5"/>
  <c r="AI1345" i="5" s="1"/>
  <c r="B1346" i="5"/>
  <c r="B1314" i="5"/>
  <c r="AH1313" i="5"/>
  <c r="AI1313" i="5" s="1"/>
  <c r="B1281" i="5"/>
  <c r="AH1280" i="5"/>
  <c r="AI1280" i="5" s="1"/>
  <c r="B1265" i="5"/>
  <c r="AH1264" i="5"/>
  <c r="AI1264" i="5" s="1"/>
  <c r="B1250" i="5"/>
  <c r="AH1249" i="5"/>
  <c r="AI1249" i="5" s="1"/>
  <c r="B1234" i="5"/>
  <c r="AH1233" i="5"/>
  <c r="AI1233" i="5" s="1"/>
  <c r="B1170" i="5"/>
  <c r="AH1169" i="5"/>
  <c r="AI1169" i="5" s="1"/>
  <c r="B1202" i="5"/>
  <c r="AH1201" i="5"/>
  <c r="AI1201" i="5" s="1"/>
  <c r="B1154" i="5"/>
  <c r="AH1153" i="5"/>
  <c r="AI1153" i="5" s="1"/>
  <c r="AH1105" i="5"/>
  <c r="AI1105" i="5" s="1"/>
  <c r="B1106" i="5"/>
  <c r="B1121" i="5"/>
  <c r="AH1120" i="5"/>
  <c r="AI1120" i="5" s="1"/>
  <c r="B1057" i="5"/>
  <c r="AH1056" i="5"/>
  <c r="AI1056" i="5" s="1"/>
  <c r="B1090" i="5"/>
  <c r="AH1089" i="5"/>
  <c r="AI1089" i="5" s="1"/>
  <c r="AH1025" i="5"/>
  <c r="AI1025" i="5" s="1"/>
  <c r="B1026" i="5"/>
  <c r="AH1009" i="5"/>
  <c r="AI1009" i="5" s="1"/>
  <c r="B1010" i="5"/>
  <c r="B994" i="5"/>
  <c r="AH993" i="5"/>
  <c r="AI993" i="5" s="1"/>
  <c r="B1041" i="5"/>
  <c r="AH1040" i="5"/>
  <c r="AI1040" i="5" s="1"/>
  <c r="B930" i="5"/>
  <c r="AH929" i="5"/>
  <c r="AI929" i="5" s="1"/>
  <c r="B962" i="5"/>
  <c r="AH961" i="5"/>
  <c r="AI961" i="5" s="1"/>
  <c r="AH945" i="5"/>
  <c r="AI945" i="5" s="1"/>
  <c r="B946" i="5"/>
  <c r="B914" i="5"/>
  <c r="AH913" i="5"/>
  <c r="AI913" i="5" s="1"/>
  <c r="B865" i="5"/>
  <c r="AH864" i="5"/>
  <c r="AI864" i="5" s="1"/>
  <c r="B834" i="5"/>
  <c r="AH833" i="5"/>
  <c r="AI833" i="5" s="1"/>
  <c r="B770" i="5"/>
  <c r="AH769" i="5"/>
  <c r="AI769" i="5" s="1"/>
  <c r="AH785" i="5"/>
  <c r="AI785" i="5" s="1"/>
  <c r="B786" i="5"/>
  <c r="B801" i="5"/>
  <c r="AH800" i="5"/>
  <c r="AI800" i="5" s="1"/>
  <c r="B737" i="5"/>
  <c r="AH736" i="5"/>
  <c r="AI736" i="5" s="1"/>
  <c r="B754" i="5"/>
  <c r="AH753" i="5"/>
  <c r="AI753" i="5" s="1"/>
  <c r="B690" i="5"/>
  <c r="AH689" i="5"/>
  <c r="AI689" i="5" s="1"/>
  <c r="AH705" i="5"/>
  <c r="AI705" i="5" s="1"/>
  <c r="B706" i="5"/>
  <c r="B723" i="5"/>
  <c r="AH722" i="5"/>
  <c r="AI722" i="5" s="1"/>
  <c r="B641" i="5"/>
  <c r="AH640" i="5"/>
  <c r="AI640" i="5" s="1"/>
  <c r="B625" i="5"/>
  <c r="AH624" i="5"/>
  <c r="AI624" i="5" s="1"/>
  <c r="B610" i="5"/>
  <c r="AH609" i="5"/>
  <c r="AI609" i="5" s="1"/>
  <c r="B577" i="5"/>
  <c r="AH576" i="5"/>
  <c r="AI576" i="5" s="1"/>
  <c r="B545" i="5"/>
  <c r="AH544" i="5"/>
  <c r="AI544" i="5" s="1"/>
  <c r="B562" i="5"/>
  <c r="AH561" i="5"/>
  <c r="AI561" i="5" s="1"/>
  <c r="B530" i="5"/>
  <c r="AH529" i="5"/>
  <c r="AI529" i="5" s="1"/>
  <c r="B465" i="5"/>
  <c r="AH464" i="5"/>
  <c r="AI464" i="5" s="1"/>
  <c r="B434" i="5"/>
  <c r="AH433" i="5"/>
  <c r="AI433" i="5" s="1"/>
  <c r="B450" i="5"/>
  <c r="AH449" i="5"/>
  <c r="AI449" i="5" s="1"/>
  <c r="B354" i="5"/>
  <c r="AH353" i="5"/>
  <c r="AI353" i="5" s="1"/>
  <c r="B385" i="5"/>
  <c r="AH384" i="5"/>
  <c r="AI384" i="5" s="1"/>
  <c r="B401" i="5"/>
  <c r="AH400" i="5"/>
  <c r="AI400" i="5" s="1"/>
  <c r="AH369" i="5"/>
  <c r="AI369" i="5" s="1"/>
  <c r="B370" i="5"/>
  <c r="B290" i="5"/>
  <c r="AH289" i="5"/>
  <c r="AI289" i="5" s="1"/>
  <c r="B321" i="5"/>
  <c r="AH320" i="5"/>
  <c r="AI320" i="5" s="1"/>
  <c r="B257" i="5"/>
  <c r="AH256" i="5"/>
  <c r="AI256" i="5" s="1"/>
  <c r="B274" i="5"/>
  <c r="AH273" i="5"/>
  <c r="AI273" i="5" s="1"/>
  <c r="AH209" i="5"/>
  <c r="AI209" i="5" s="1"/>
  <c r="B210" i="5"/>
  <c r="B225" i="5"/>
  <c r="AH224" i="5"/>
  <c r="AI224" i="5" s="1"/>
  <c r="B241" i="5"/>
  <c r="AH240" i="5"/>
  <c r="AI240" i="5" s="1"/>
  <c r="AH129" i="5"/>
  <c r="AI129" i="5" s="1"/>
  <c r="B130" i="5"/>
  <c r="B161" i="5"/>
  <c r="AH160" i="5"/>
  <c r="AI160" i="5" s="1"/>
  <c r="B145" i="5"/>
  <c r="AH144" i="5"/>
  <c r="AI144" i="5" s="1"/>
  <c r="B97" i="5"/>
  <c r="AH96" i="5"/>
  <c r="AI96" i="5" s="1"/>
  <c r="B65" i="5"/>
  <c r="AH64" i="5"/>
  <c r="AI64" i="5" s="1"/>
  <c r="AH50" i="5"/>
  <c r="AI50" i="5" s="1"/>
  <c r="B51" i="5"/>
  <c r="B33" i="5"/>
  <c r="AH32" i="5"/>
  <c r="AI32" i="5" s="1"/>
  <c r="AH15" i="5"/>
  <c r="AI15" i="5" s="1"/>
  <c r="AH305" i="5" l="1"/>
  <c r="AI305" i="5" s="1"/>
  <c r="B306" i="5"/>
  <c r="B851" i="5"/>
  <c r="AH850" i="5"/>
  <c r="AI850" i="5" s="1"/>
  <c r="B1138" i="5"/>
  <c r="AH1137" i="5"/>
  <c r="AI1137" i="5" s="1"/>
  <c r="B498" i="5"/>
  <c r="AH497" i="5"/>
  <c r="AI497" i="5" s="1"/>
  <c r="B818" i="5"/>
  <c r="AH817" i="5"/>
  <c r="AI817" i="5" s="1"/>
  <c r="B115" i="5"/>
  <c r="AH114" i="5"/>
  <c r="AI114" i="5" s="1"/>
  <c r="AH1505" i="5"/>
  <c r="AI1505" i="5" s="1"/>
  <c r="B1506" i="5"/>
  <c r="AH81" i="5"/>
  <c r="AI81" i="5" s="1"/>
  <c r="B82" i="5"/>
  <c r="AH1425" i="5"/>
  <c r="AI1425" i="5" s="1"/>
  <c r="B1426" i="5"/>
  <c r="B1475" i="5"/>
  <c r="AH1474" i="5"/>
  <c r="AI1474" i="5" s="1"/>
  <c r="B882" i="5"/>
  <c r="AH881" i="5"/>
  <c r="AI881" i="5" s="1"/>
  <c r="AH177" i="5"/>
  <c r="AI177" i="5" s="1"/>
  <c r="B178" i="5"/>
  <c r="B338" i="5"/>
  <c r="AH337" i="5"/>
  <c r="AI337" i="5" s="1"/>
  <c r="B514" i="5"/>
  <c r="AH513" i="5"/>
  <c r="AI513" i="5" s="1"/>
  <c r="B194" i="5"/>
  <c r="AH193" i="5"/>
  <c r="AI193" i="5" s="1"/>
  <c r="B978" i="5"/>
  <c r="AH977" i="5"/>
  <c r="AI977" i="5" s="1"/>
  <c r="B1555" i="5"/>
  <c r="AH1554" i="5"/>
  <c r="AI1554" i="5" s="1"/>
  <c r="B594" i="5"/>
  <c r="AH593" i="5"/>
  <c r="AI593" i="5" s="1"/>
  <c r="B1298" i="5"/>
  <c r="AH1297" i="5"/>
  <c r="AI1297" i="5" s="1"/>
  <c r="B482" i="5"/>
  <c r="AH481" i="5"/>
  <c r="AI481" i="5" s="1"/>
  <c r="B1218" i="5"/>
  <c r="AH1217" i="5"/>
  <c r="AI1217" i="5" s="1"/>
  <c r="B1378" i="5"/>
  <c r="AH1377" i="5"/>
  <c r="AI1377" i="5" s="1"/>
  <c r="B674" i="5"/>
  <c r="AH673" i="5"/>
  <c r="AI673" i="5" s="1"/>
  <c r="B1074" i="5"/>
  <c r="AH1073" i="5"/>
  <c r="AI1073" i="5" s="1"/>
  <c r="B658" i="5"/>
  <c r="AH657" i="5"/>
  <c r="AI657" i="5" s="1"/>
  <c r="AH897" i="5"/>
  <c r="AI897" i="5" s="1"/>
  <c r="B898" i="5"/>
  <c r="AH417" i="5"/>
  <c r="AI417" i="5" s="1"/>
  <c r="B418" i="5"/>
  <c r="B1522" i="5"/>
  <c r="AH1521" i="5"/>
  <c r="AI1521" i="5" s="1"/>
  <c r="B1362" i="5"/>
  <c r="AH1361" i="5"/>
  <c r="AI1361" i="5" s="1"/>
  <c r="B1187" i="5"/>
  <c r="AH1186" i="5"/>
  <c r="AI1186" i="5" s="1"/>
  <c r="B1538" i="5"/>
  <c r="AH1537" i="5"/>
  <c r="AI1537" i="5" s="1"/>
  <c r="B1587" i="5"/>
  <c r="AH1586" i="5"/>
  <c r="AI1586" i="5" s="1"/>
  <c r="B1571" i="5"/>
  <c r="AH1570" i="5"/>
  <c r="AI1570" i="5" s="1"/>
  <c r="B1602" i="5"/>
  <c r="AH1601" i="5"/>
  <c r="AI1601" i="5" s="1"/>
  <c r="B1460" i="5"/>
  <c r="AH1459" i="5"/>
  <c r="AI1459" i="5" s="1"/>
  <c r="B1491" i="5"/>
  <c r="AH1490" i="5"/>
  <c r="AI1490" i="5" s="1"/>
  <c r="B1411" i="5"/>
  <c r="AH1410" i="5"/>
  <c r="AI1410" i="5" s="1"/>
  <c r="B1395" i="5"/>
  <c r="AH1394" i="5"/>
  <c r="AI1394" i="5" s="1"/>
  <c r="B1442" i="5"/>
  <c r="AH1441" i="5"/>
  <c r="AI1441" i="5" s="1"/>
  <c r="B1347" i="5"/>
  <c r="AH1346" i="5"/>
  <c r="AI1346" i="5" s="1"/>
  <c r="B1331" i="5"/>
  <c r="AH1330" i="5"/>
  <c r="AI1330" i="5" s="1"/>
  <c r="B1315" i="5"/>
  <c r="AH1314" i="5"/>
  <c r="AI1314" i="5" s="1"/>
  <c r="B1251" i="5"/>
  <c r="AH1250" i="5"/>
  <c r="AI1250" i="5" s="1"/>
  <c r="AH1265" i="5"/>
  <c r="AI1265" i="5" s="1"/>
  <c r="B1266" i="5"/>
  <c r="B1235" i="5"/>
  <c r="AH1234" i="5"/>
  <c r="AI1234" i="5" s="1"/>
  <c r="B1282" i="5"/>
  <c r="AH1281" i="5"/>
  <c r="AI1281" i="5" s="1"/>
  <c r="B1155" i="5"/>
  <c r="AH1154" i="5"/>
  <c r="AI1154" i="5" s="1"/>
  <c r="B1203" i="5"/>
  <c r="AH1202" i="5"/>
  <c r="AI1202" i="5" s="1"/>
  <c r="B1171" i="5"/>
  <c r="AH1170" i="5"/>
  <c r="AI1170" i="5" s="1"/>
  <c r="B1091" i="5"/>
  <c r="AH1090" i="5"/>
  <c r="AI1090" i="5" s="1"/>
  <c r="B1058" i="5"/>
  <c r="AH1057" i="5"/>
  <c r="AI1057" i="5" s="1"/>
  <c r="B1122" i="5"/>
  <c r="AH1121" i="5"/>
  <c r="AI1121" i="5" s="1"/>
  <c r="B1107" i="5"/>
  <c r="AH1106" i="5"/>
  <c r="AI1106" i="5" s="1"/>
  <c r="B1011" i="5"/>
  <c r="AH1010" i="5"/>
  <c r="AI1010" i="5" s="1"/>
  <c r="B1042" i="5"/>
  <c r="AH1041" i="5"/>
  <c r="AI1041" i="5" s="1"/>
  <c r="B995" i="5"/>
  <c r="AH994" i="5"/>
  <c r="AI994" i="5" s="1"/>
  <c r="B1027" i="5"/>
  <c r="AH1026" i="5"/>
  <c r="AI1026" i="5" s="1"/>
  <c r="B931" i="5"/>
  <c r="AH930" i="5"/>
  <c r="AI930" i="5" s="1"/>
  <c r="B915" i="5"/>
  <c r="AH914" i="5"/>
  <c r="AI914" i="5" s="1"/>
  <c r="B947" i="5"/>
  <c r="AH946" i="5"/>
  <c r="AI946" i="5" s="1"/>
  <c r="B963" i="5"/>
  <c r="AH962" i="5"/>
  <c r="AI962" i="5" s="1"/>
  <c r="B835" i="5"/>
  <c r="AH834" i="5"/>
  <c r="AI834" i="5" s="1"/>
  <c r="AH865" i="5"/>
  <c r="AI865" i="5" s="1"/>
  <c r="B866" i="5"/>
  <c r="B738" i="5"/>
  <c r="AH737" i="5"/>
  <c r="AI737" i="5" s="1"/>
  <c r="B755" i="5"/>
  <c r="AH754" i="5"/>
  <c r="AI754" i="5" s="1"/>
  <c r="B802" i="5"/>
  <c r="AH801" i="5"/>
  <c r="AI801" i="5" s="1"/>
  <c r="B787" i="5"/>
  <c r="AH786" i="5"/>
  <c r="AI786" i="5" s="1"/>
  <c r="AH770" i="5"/>
  <c r="AI770" i="5" s="1"/>
  <c r="B771" i="5"/>
  <c r="B724" i="5"/>
  <c r="AH723" i="5"/>
  <c r="AI723" i="5" s="1"/>
  <c r="B707" i="5"/>
  <c r="AH706" i="5"/>
  <c r="AI706" i="5" s="1"/>
  <c r="B691" i="5"/>
  <c r="AH690" i="5"/>
  <c r="AI690" i="5" s="1"/>
  <c r="B611" i="5"/>
  <c r="AH610" i="5"/>
  <c r="AI610" i="5" s="1"/>
  <c r="B578" i="5"/>
  <c r="AH577" i="5"/>
  <c r="AI577" i="5" s="1"/>
  <c r="AH625" i="5"/>
  <c r="AI625" i="5" s="1"/>
  <c r="B626" i="5"/>
  <c r="B642" i="5"/>
  <c r="AH641" i="5"/>
  <c r="AI641" i="5" s="1"/>
  <c r="B546" i="5"/>
  <c r="AH545" i="5"/>
  <c r="AI545" i="5" s="1"/>
  <c r="B531" i="5"/>
  <c r="AH530" i="5"/>
  <c r="AI530" i="5" s="1"/>
  <c r="B563" i="5"/>
  <c r="AH562" i="5"/>
  <c r="AI562" i="5" s="1"/>
  <c r="B435" i="5"/>
  <c r="AH434" i="5"/>
  <c r="AI434" i="5" s="1"/>
  <c r="AH465" i="5"/>
  <c r="AI465" i="5" s="1"/>
  <c r="B466" i="5"/>
  <c r="B451" i="5"/>
  <c r="AH450" i="5"/>
  <c r="AI450" i="5" s="1"/>
  <c r="B371" i="5"/>
  <c r="AH370" i="5"/>
  <c r="AI370" i="5" s="1"/>
  <c r="B402" i="5"/>
  <c r="AH401" i="5"/>
  <c r="AI401" i="5" s="1"/>
  <c r="AH385" i="5"/>
  <c r="AI385" i="5" s="1"/>
  <c r="B386" i="5"/>
  <c r="B355" i="5"/>
  <c r="AH354" i="5"/>
  <c r="AI354" i="5" s="1"/>
  <c r="AH290" i="5"/>
  <c r="AI290" i="5" s="1"/>
  <c r="B291" i="5"/>
  <c r="B275" i="5"/>
  <c r="AH274" i="5"/>
  <c r="AI274" i="5" s="1"/>
  <c r="B258" i="5"/>
  <c r="AH257" i="5"/>
  <c r="AI257" i="5" s="1"/>
  <c r="B322" i="5"/>
  <c r="AH321" i="5"/>
  <c r="AI321" i="5" s="1"/>
  <c r="B242" i="5"/>
  <c r="AH241" i="5"/>
  <c r="AI241" i="5" s="1"/>
  <c r="AH225" i="5"/>
  <c r="AI225" i="5" s="1"/>
  <c r="B226" i="5"/>
  <c r="B211" i="5"/>
  <c r="AH210" i="5"/>
  <c r="AI210" i="5" s="1"/>
  <c r="B98" i="5"/>
  <c r="AH97" i="5"/>
  <c r="AI97" i="5" s="1"/>
  <c r="AH145" i="5"/>
  <c r="AI145" i="5" s="1"/>
  <c r="B146" i="5"/>
  <c r="B162" i="5"/>
  <c r="AH161" i="5"/>
  <c r="AI161" i="5" s="1"/>
  <c r="B131" i="5"/>
  <c r="AH130" i="5"/>
  <c r="AI130" i="5" s="1"/>
  <c r="B66" i="5"/>
  <c r="AH65" i="5"/>
  <c r="AI65" i="5" s="1"/>
  <c r="B52" i="5"/>
  <c r="AH51" i="5"/>
  <c r="AI51" i="5" s="1"/>
  <c r="AH33" i="5"/>
  <c r="AI33" i="5" s="1"/>
  <c r="B34" i="5"/>
  <c r="AH16" i="5"/>
  <c r="AI16" i="5" s="1"/>
  <c r="B1139" i="5" l="1"/>
  <c r="AH1138" i="5"/>
  <c r="AI1138" i="5" s="1"/>
  <c r="B852" i="5"/>
  <c r="AH851" i="5"/>
  <c r="AI851" i="5" s="1"/>
  <c r="B307" i="5"/>
  <c r="AH306" i="5"/>
  <c r="AI306" i="5" s="1"/>
  <c r="B1427" i="5"/>
  <c r="AH1426" i="5"/>
  <c r="AI1426" i="5" s="1"/>
  <c r="AH194" i="5"/>
  <c r="AI194" i="5" s="1"/>
  <c r="B195" i="5"/>
  <c r="AH82" i="5"/>
  <c r="AI82" i="5" s="1"/>
  <c r="B83" i="5"/>
  <c r="B515" i="5"/>
  <c r="AH514" i="5"/>
  <c r="AI514" i="5" s="1"/>
  <c r="B1507" i="5"/>
  <c r="AH1506" i="5"/>
  <c r="AI1506" i="5" s="1"/>
  <c r="B339" i="5"/>
  <c r="AH338" i="5"/>
  <c r="AI338" i="5" s="1"/>
  <c r="B179" i="5"/>
  <c r="AH178" i="5"/>
  <c r="AI178" i="5" s="1"/>
  <c r="AH115" i="5"/>
  <c r="AI115" i="5" s="1"/>
  <c r="B116" i="5"/>
  <c r="AH882" i="5"/>
  <c r="AI882" i="5" s="1"/>
  <c r="B883" i="5"/>
  <c r="AH818" i="5"/>
  <c r="AI818" i="5" s="1"/>
  <c r="B819" i="5"/>
  <c r="AH1475" i="5"/>
  <c r="AI1475" i="5" s="1"/>
  <c r="B1476" i="5"/>
  <c r="AH498" i="5"/>
  <c r="AI498" i="5" s="1"/>
  <c r="B499" i="5"/>
  <c r="B1556" i="5"/>
  <c r="AH1555" i="5"/>
  <c r="AI1555" i="5" s="1"/>
  <c r="B979" i="5"/>
  <c r="AH978" i="5"/>
  <c r="AI978" i="5" s="1"/>
  <c r="B595" i="5"/>
  <c r="AH594" i="5"/>
  <c r="AI594" i="5" s="1"/>
  <c r="AH674" i="5"/>
  <c r="AI674" i="5" s="1"/>
  <c r="B675" i="5"/>
  <c r="B1379" i="5"/>
  <c r="AH1378" i="5"/>
  <c r="AI1378" i="5" s="1"/>
  <c r="AH1218" i="5"/>
  <c r="AI1218" i="5" s="1"/>
  <c r="B1219" i="5"/>
  <c r="B483" i="5"/>
  <c r="AH482" i="5"/>
  <c r="AI482" i="5" s="1"/>
  <c r="B1299" i="5"/>
  <c r="AH1298" i="5"/>
  <c r="AI1298" i="5" s="1"/>
  <c r="B1523" i="5"/>
  <c r="AH1522" i="5"/>
  <c r="AI1522" i="5" s="1"/>
  <c r="B419" i="5"/>
  <c r="AH418" i="5"/>
  <c r="AI418" i="5" s="1"/>
  <c r="B899" i="5"/>
  <c r="AH898" i="5"/>
  <c r="AI898" i="5" s="1"/>
  <c r="B1363" i="5"/>
  <c r="AH1362" i="5"/>
  <c r="AI1362" i="5" s="1"/>
  <c r="B1539" i="5"/>
  <c r="AH1538" i="5"/>
  <c r="AI1538" i="5" s="1"/>
  <c r="B659" i="5"/>
  <c r="AH658" i="5"/>
  <c r="AI658" i="5" s="1"/>
  <c r="B1188" i="5"/>
  <c r="AH1187" i="5"/>
  <c r="AI1187" i="5" s="1"/>
  <c r="B1075" i="5"/>
  <c r="AH1074" i="5"/>
  <c r="AI1074" i="5" s="1"/>
  <c r="AH1571" i="5"/>
  <c r="AI1571" i="5" s="1"/>
  <c r="B1572" i="5"/>
  <c r="B1603" i="5"/>
  <c r="AH1602" i="5"/>
  <c r="AI1602" i="5" s="1"/>
  <c r="B1588" i="5"/>
  <c r="AH1587" i="5"/>
  <c r="AI1587" i="5" s="1"/>
  <c r="B1492" i="5"/>
  <c r="AH1491" i="5"/>
  <c r="AI1491" i="5" s="1"/>
  <c r="B1461" i="5"/>
  <c r="AH1460" i="5"/>
  <c r="AI1460" i="5" s="1"/>
  <c r="AI1461" i="5" s="1"/>
  <c r="B1443" i="5"/>
  <c r="AH1442" i="5"/>
  <c r="AI1442" i="5" s="1"/>
  <c r="AH1395" i="5"/>
  <c r="AI1395" i="5" s="1"/>
  <c r="B1396" i="5"/>
  <c r="B1412" i="5"/>
  <c r="AH1411" i="5"/>
  <c r="AI1411" i="5" s="1"/>
  <c r="B1316" i="5"/>
  <c r="AH1315" i="5"/>
  <c r="AI1315" i="5" s="1"/>
  <c r="B1332" i="5"/>
  <c r="AH1331" i="5"/>
  <c r="AI1331" i="5" s="1"/>
  <c r="B1348" i="5"/>
  <c r="AH1347" i="5"/>
  <c r="AI1347" i="5" s="1"/>
  <c r="B1283" i="5"/>
  <c r="AH1282" i="5"/>
  <c r="AI1282" i="5" s="1"/>
  <c r="AH1235" i="5"/>
  <c r="AI1235" i="5" s="1"/>
  <c r="B1236" i="5"/>
  <c r="B1267" i="5"/>
  <c r="AH1266" i="5"/>
  <c r="AI1266" i="5" s="1"/>
  <c r="B1252" i="5"/>
  <c r="AH1251" i="5"/>
  <c r="AI1251" i="5" s="1"/>
  <c r="B1204" i="5"/>
  <c r="AH1203" i="5"/>
  <c r="AI1203" i="5" s="1"/>
  <c r="AH1155" i="5"/>
  <c r="AI1155" i="5" s="1"/>
  <c r="B1156" i="5"/>
  <c r="B1172" i="5"/>
  <c r="AH1171" i="5"/>
  <c r="AI1171" i="5" s="1"/>
  <c r="B1123" i="5"/>
  <c r="AH1122" i="5"/>
  <c r="AI1122" i="5" s="1"/>
  <c r="B1108" i="5"/>
  <c r="AH1107" i="5"/>
  <c r="AI1107" i="5" s="1"/>
  <c r="B1059" i="5"/>
  <c r="AH1058" i="5"/>
  <c r="AI1058" i="5" s="1"/>
  <c r="B1092" i="5"/>
  <c r="AH1091" i="5"/>
  <c r="AI1091" i="5" s="1"/>
  <c r="B1028" i="5"/>
  <c r="AH1027" i="5"/>
  <c r="AI1027" i="5" s="1"/>
  <c r="AH995" i="5"/>
  <c r="AI995" i="5" s="1"/>
  <c r="B996" i="5"/>
  <c r="B1043" i="5"/>
  <c r="AH1042" i="5"/>
  <c r="AI1042" i="5" s="1"/>
  <c r="B1012" i="5"/>
  <c r="AH1011" i="5"/>
  <c r="AI1011" i="5" s="1"/>
  <c r="B932" i="5"/>
  <c r="AH931" i="5"/>
  <c r="AI931" i="5" s="1"/>
  <c r="B964" i="5"/>
  <c r="AH963" i="5"/>
  <c r="AI963" i="5" s="1"/>
  <c r="B948" i="5"/>
  <c r="AH947" i="5"/>
  <c r="AI947" i="5" s="1"/>
  <c r="AH915" i="5"/>
  <c r="AI915" i="5" s="1"/>
  <c r="B916" i="5"/>
  <c r="B867" i="5"/>
  <c r="AH866" i="5"/>
  <c r="AI866" i="5" s="1"/>
  <c r="B836" i="5"/>
  <c r="AH835" i="5"/>
  <c r="AI835" i="5" s="1"/>
  <c r="AH771" i="5"/>
  <c r="AI771" i="5" s="1"/>
  <c r="B772" i="5"/>
  <c r="B803" i="5"/>
  <c r="AH802" i="5"/>
  <c r="AI802" i="5" s="1"/>
  <c r="B788" i="5"/>
  <c r="AH787" i="5"/>
  <c r="AI787" i="5" s="1"/>
  <c r="AH755" i="5"/>
  <c r="AI755" i="5" s="1"/>
  <c r="B756" i="5"/>
  <c r="B739" i="5"/>
  <c r="AH738" i="5"/>
  <c r="AI738" i="5" s="1"/>
  <c r="AH691" i="5"/>
  <c r="AI691" i="5" s="1"/>
  <c r="B692" i="5"/>
  <c r="B708" i="5"/>
  <c r="AH707" i="5"/>
  <c r="AI707" i="5" s="1"/>
  <c r="B725" i="5"/>
  <c r="AH724" i="5"/>
  <c r="AI724" i="5" s="1"/>
  <c r="AI725" i="5" s="1"/>
  <c r="B643" i="5"/>
  <c r="AH642" i="5"/>
  <c r="AI642" i="5" s="1"/>
  <c r="B627" i="5"/>
  <c r="AH626" i="5"/>
  <c r="AI626" i="5" s="1"/>
  <c r="B579" i="5"/>
  <c r="AH578" i="5"/>
  <c r="AI578" i="5" s="1"/>
  <c r="B612" i="5"/>
  <c r="AH611" i="5"/>
  <c r="AI611" i="5" s="1"/>
  <c r="B564" i="5"/>
  <c r="AH563" i="5"/>
  <c r="AI563" i="5" s="1"/>
  <c r="B532" i="5"/>
  <c r="AH531" i="5"/>
  <c r="AI531" i="5" s="1"/>
  <c r="B547" i="5"/>
  <c r="AH546" i="5"/>
  <c r="AI546" i="5" s="1"/>
  <c r="AH435" i="5"/>
  <c r="AI435" i="5" s="1"/>
  <c r="B436" i="5"/>
  <c r="B452" i="5"/>
  <c r="AH451" i="5"/>
  <c r="AI451" i="5" s="1"/>
  <c r="B467" i="5"/>
  <c r="AH466" i="5"/>
  <c r="AI466" i="5" s="1"/>
  <c r="AH355" i="5"/>
  <c r="AI355" i="5" s="1"/>
  <c r="B356" i="5"/>
  <c r="B387" i="5"/>
  <c r="AH386" i="5"/>
  <c r="AI386" i="5" s="1"/>
  <c r="B403" i="5"/>
  <c r="AH402" i="5"/>
  <c r="AI402" i="5" s="1"/>
  <c r="AH371" i="5"/>
  <c r="AI371" i="5" s="1"/>
  <c r="B372" i="5"/>
  <c r="AH291" i="5"/>
  <c r="AI291" i="5" s="1"/>
  <c r="B292" i="5"/>
  <c r="B323" i="5"/>
  <c r="AH322" i="5"/>
  <c r="AI322" i="5" s="1"/>
  <c r="B259" i="5"/>
  <c r="AH258" i="5"/>
  <c r="AI258" i="5" s="1"/>
  <c r="B276" i="5"/>
  <c r="AH275" i="5"/>
  <c r="AI275" i="5" s="1"/>
  <c r="B227" i="5"/>
  <c r="AH226" i="5"/>
  <c r="AI226" i="5" s="1"/>
  <c r="B243" i="5"/>
  <c r="AH242" i="5"/>
  <c r="AI242" i="5" s="1"/>
  <c r="B212" i="5"/>
  <c r="AH211" i="5"/>
  <c r="AI211" i="5" s="1"/>
  <c r="B132" i="5"/>
  <c r="AH131" i="5"/>
  <c r="AI131" i="5" s="1"/>
  <c r="B163" i="5"/>
  <c r="AH162" i="5"/>
  <c r="AI162" i="5" s="1"/>
  <c r="B147" i="5"/>
  <c r="AH146" i="5"/>
  <c r="AI146" i="5" s="1"/>
  <c r="B99" i="5"/>
  <c r="AH98" i="5"/>
  <c r="AI98" i="5" s="1"/>
  <c r="B67" i="5"/>
  <c r="AH66" i="5"/>
  <c r="AI66" i="5" s="1"/>
  <c r="B53" i="5"/>
  <c r="AH52" i="5"/>
  <c r="AI52" i="5" s="1"/>
  <c r="AI53" i="5" s="1"/>
  <c r="B35" i="5"/>
  <c r="AH34" i="5"/>
  <c r="AI34" i="5" s="1"/>
  <c r="AH17" i="5"/>
  <c r="AI17" i="5" s="1"/>
  <c r="B853" i="5" l="1"/>
  <c r="AH852" i="5"/>
  <c r="AI852" i="5" s="1"/>
  <c r="AI853" i="5" s="1"/>
  <c r="B1140" i="5"/>
  <c r="AH1139" i="5"/>
  <c r="AI1139" i="5" s="1"/>
  <c r="B308" i="5"/>
  <c r="AH307" i="5"/>
  <c r="AI307" i="5" s="1"/>
  <c r="B340" i="5"/>
  <c r="AH339" i="5"/>
  <c r="AI339" i="5" s="1"/>
  <c r="B1477" i="5"/>
  <c r="AH1476" i="5"/>
  <c r="AI1476" i="5" s="1"/>
  <c r="AI1477" i="5" s="1"/>
  <c r="AH1507" i="5"/>
  <c r="AI1507" i="5" s="1"/>
  <c r="B1508" i="5"/>
  <c r="AH819" i="5"/>
  <c r="AI819" i="5" s="1"/>
  <c r="B820" i="5"/>
  <c r="B516" i="5"/>
  <c r="AH515" i="5"/>
  <c r="AI515" i="5" s="1"/>
  <c r="B884" i="5"/>
  <c r="AH883" i="5"/>
  <c r="AI883" i="5" s="1"/>
  <c r="AH83" i="5"/>
  <c r="AI83" i="5" s="1"/>
  <c r="B84" i="5"/>
  <c r="B117" i="5"/>
  <c r="AH116" i="5"/>
  <c r="AI116" i="5" s="1"/>
  <c r="AI117" i="5" s="1"/>
  <c r="B196" i="5"/>
  <c r="AH195" i="5"/>
  <c r="AI195" i="5" s="1"/>
  <c r="B180" i="5"/>
  <c r="AH179" i="5"/>
  <c r="AI179" i="5" s="1"/>
  <c r="B1428" i="5"/>
  <c r="AH1427" i="5"/>
  <c r="AI1427" i="5" s="1"/>
  <c r="B500" i="5"/>
  <c r="AH499" i="5"/>
  <c r="AI499" i="5" s="1"/>
  <c r="AH595" i="5"/>
  <c r="AI595" i="5" s="1"/>
  <c r="B596" i="5"/>
  <c r="B980" i="5"/>
  <c r="AH979" i="5"/>
  <c r="AI979" i="5" s="1"/>
  <c r="B1557" i="5"/>
  <c r="AH1556" i="5"/>
  <c r="AI1556" i="5" s="1"/>
  <c r="AI1557" i="5" s="1"/>
  <c r="B1300" i="5"/>
  <c r="AH1299" i="5"/>
  <c r="AI1299" i="5" s="1"/>
  <c r="B484" i="5"/>
  <c r="AH483" i="5"/>
  <c r="AI483" i="5" s="1"/>
  <c r="B1220" i="5"/>
  <c r="AH1219" i="5"/>
  <c r="AI1219" i="5" s="1"/>
  <c r="B1380" i="5"/>
  <c r="AH1379" i="5"/>
  <c r="AI1379" i="5" s="1"/>
  <c r="AH675" i="5"/>
  <c r="AI675" i="5" s="1"/>
  <c r="B676" i="5"/>
  <c r="B1540" i="5"/>
  <c r="AH1539" i="5"/>
  <c r="AI1539" i="5" s="1"/>
  <c r="B660" i="5"/>
  <c r="AH659" i="5"/>
  <c r="AI659" i="5" s="1"/>
  <c r="B1364" i="5"/>
  <c r="AH1363" i="5"/>
  <c r="AI1363" i="5" s="1"/>
  <c r="B900" i="5"/>
  <c r="AH899" i="5"/>
  <c r="AI899" i="5" s="1"/>
  <c r="AH1075" i="5"/>
  <c r="AI1075" i="5" s="1"/>
  <c r="B1076" i="5"/>
  <c r="B420" i="5"/>
  <c r="AH419" i="5"/>
  <c r="AI419" i="5" s="1"/>
  <c r="AH1188" i="5"/>
  <c r="AI1188" i="5" s="1"/>
  <c r="AI1189" i="5" s="1"/>
  <c r="B1189" i="5"/>
  <c r="B1524" i="5"/>
  <c r="AH1523" i="5"/>
  <c r="AI1523" i="5" s="1"/>
  <c r="AH1588" i="5"/>
  <c r="AI1588" i="5" s="1"/>
  <c r="AI1589" i="5" s="1"/>
  <c r="B1589" i="5"/>
  <c r="B1604" i="5"/>
  <c r="AH1603" i="5"/>
  <c r="AI1603" i="5" s="1"/>
  <c r="B1573" i="5"/>
  <c r="AH1572" i="5"/>
  <c r="AI1572" i="5" s="1"/>
  <c r="AI1573" i="5" s="1"/>
  <c r="B1493" i="5"/>
  <c r="AH1492" i="5"/>
  <c r="AI1492" i="5" s="1"/>
  <c r="AI1493" i="5" s="1"/>
  <c r="B1413" i="5"/>
  <c r="AH1412" i="5"/>
  <c r="AI1412" i="5" s="1"/>
  <c r="AI1413" i="5" s="1"/>
  <c r="B1397" i="5"/>
  <c r="AH1396" i="5"/>
  <c r="AI1396" i="5" s="1"/>
  <c r="AI1397" i="5" s="1"/>
  <c r="B1444" i="5"/>
  <c r="AH1443" i="5"/>
  <c r="AI1443" i="5" s="1"/>
  <c r="B1317" i="5"/>
  <c r="AH1316" i="5"/>
  <c r="AI1316" i="5" s="1"/>
  <c r="AI1317" i="5" s="1"/>
  <c r="B1333" i="5"/>
  <c r="AH1332" i="5"/>
  <c r="AI1332" i="5" s="1"/>
  <c r="AI1333" i="5" s="1"/>
  <c r="AH1348" i="5"/>
  <c r="AI1348" i="5" s="1"/>
  <c r="AI1349" i="5" s="1"/>
  <c r="B1349" i="5"/>
  <c r="B1253" i="5"/>
  <c r="AH1252" i="5"/>
  <c r="AI1252" i="5" s="1"/>
  <c r="AI1253" i="5" s="1"/>
  <c r="B1268" i="5"/>
  <c r="AH1267" i="5"/>
  <c r="AI1267" i="5" s="1"/>
  <c r="B1237" i="5"/>
  <c r="AH1236" i="5"/>
  <c r="AI1236" i="5" s="1"/>
  <c r="AI1237" i="5" s="1"/>
  <c r="B1284" i="5"/>
  <c r="AH1283" i="5"/>
  <c r="AI1283" i="5" s="1"/>
  <c r="B1205" i="5"/>
  <c r="AH1204" i="5"/>
  <c r="AI1204" i="5" s="1"/>
  <c r="AI1205" i="5" s="1"/>
  <c r="B1157" i="5"/>
  <c r="AH1156" i="5"/>
  <c r="AI1156" i="5" s="1"/>
  <c r="AI1157" i="5" s="1"/>
  <c r="B1173" i="5"/>
  <c r="AH1172" i="5"/>
  <c r="AI1172" i="5" s="1"/>
  <c r="AI1173" i="5" s="1"/>
  <c r="B1093" i="5"/>
  <c r="AH1092" i="5"/>
  <c r="AI1092" i="5" s="1"/>
  <c r="AI1093" i="5" s="1"/>
  <c r="B1060" i="5"/>
  <c r="AH1059" i="5"/>
  <c r="AI1059" i="5" s="1"/>
  <c r="B1109" i="5"/>
  <c r="AH1108" i="5"/>
  <c r="AI1108" i="5" s="1"/>
  <c r="AI1109" i="5" s="1"/>
  <c r="B1124" i="5"/>
  <c r="AH1123" i="5"/>
  <c r="AI1123" i="5" s="1"/>
  <c r="AH1012" i="5"/>
  <c r="AI1012" i="5" s="1"/>
  <c r="AI1013" i="5" s="1"/>
  <c r="B1013" i="5"/>
  <c r="B1044" i="5"/>
  <c r="AH1043" i="5"/>
  <c r="AI1043" i="5" s="1"/>
  <c r="B997" i="5"/>
  <c r="AH996" i="5"/>
  <c r="AI996" i="5" s="1"/>
  <c r="AI997" i="5" s="1"/>
  <c r="AH1028" i="5"/>
  <c r="AI1028" i="5" s="1"/>
  <c r="AI1029" i="5" s="1"/>
  <c r="B1029" i="5"/>
  <c r="AH948" i="5"/>
  <c r="AI948" i="5" s="1"/>
  <c r="AI949" i="5" s="1"/>
  <c r="B949" i="5"/>
  <c r="B965" i="5"/>
  <c r="AH964" i="5"/>
  <c r="AI964" i="5" s="1"/>
  <c r="AI965" i="5" s="1"/>
  <c r="B917" i="5"/>
  <c r="AH916" i="5"/>
  <c r="AI916" i="5" s="1"/>
  <c r="AI917" i="5" s="1"/>
  <c r="B933" i="5"/>
  <c r="AH932" i="5"/>
  <c r="AI932" i="5" s="1"/>
  <c r="AI933" i="5" s="1"/>
  <c r="B837" i="5"/>
  <c r="AH836" i="5"/>
  <c r="AI836" i="5" s="1"/>
  <c r="AI837" i="5" s="1"/>
  <c r="B868" i="5"/>
  <c r="AH867" i="5"/>
  <c r="AI867" i="5" s="1"/>
  <c r="B740" i="5"/>
  <c r="AH739" i="5"/>
  <c r="AI739" i="5" s="1"/>
  <c r="B757" i="5"/>
  <c r="AH756" i="5"/>
  <c r="AI756" i="5" s="1"/>
  <c r="AI757" i="5" s="1"/>
  <c r="B789" i="5"/>
  <c r="AH788" i="5"/>
  <c r="AI788" i="5" s="1"/>
  <c r="AI789" i="5" s="1"/>
  <c r="B804" i="5"/>
  <c r="AH803" i="5"/>
  <c r="AI803" i="5" s="1"/>
  <c r="B773" i="5"/>
  <c r="AH772" i="5"/>
  <c r="AI772" i="5" s="1"/>
  <c r="AI773" i="5" s="1"/>
  <c r="B709" i="5"/>
  <c r="AH708" i="5"/>
  <c r="AI708" i="5" s="1"/>
  <c r="AI709" i="5" s="1"/>
  <c r="AH692" i="5"/>
  <c r="AI692" i="5" s="1"/>
  <c r="AI693" i="5" s="1"/>
  <c r="B693" i="5"/>
  <c r="B613" i="5"/>
  <c r="AH612" i="5"/>
  <c r="AI612" i="5" s="1"/>
  <c r="AI613" i="5" s="1"/>
  <c r="B580" i="5"/>
  <c r="AH579" i="5"/>
  <c r="AI579" i="5" s="1"/>
  <c r="B628" i="5"/>
  <c r="AH627" i="5"/>
  <c r="AI627" i="5" s="1"/>
  <c r="B644" i="5"/>
  <c r="AH643" i="5"/>
  <c r="AI643" i="5" s="1"/>
  <c r="B565" i="5"/>
  <c r="AH564" i="5"/>
  <c r="AI564" i="5" s="1"/>
  <c r="AI565" i="5" s="1"/>
  <c r="B548" i="5"/>
  <c r="AH547" i="5"/>
  <c r="AI547" i="5" s="1"/>
  <c r="B533" i="5"/>
  <c r="AH532" i="5"/>
  <c r="AI532" i="5" s="1"/>
  <c r="AI533" i="5" s="1"/>
  <c r="B468" i="5"/>
  <c r="AH467" i="5"/>
  <c r="AI467" i="5" s="1"/>
  <c r="B453" i="5"/>
  <c r="AH452" i="5"/>
  <c r="AI452" i="5" s="1"/>
  <c r="AI453" i="5" s="1"/>
  <c r="B437" i="5"/>
  <c r="AH436" i="5"/>
  <c r="AI436" i="5" s="1"/>
  <c r="AI437" i="5" s="1"/>
  <c r="B373" i="5"/>
  <c r="AH372" i="5"/>
  <c r="AI372" i="5" s="1"/>
  <c r="AI373" i="5" s="1"/>
  <c r="B404" i="5"/>
  <c r="AH403" i="5"/>
  <c r="AI403" i="5" s="1"/>
  <c r="B388" i="5"/>
  <c r="AH387" i="5"/>
  <c r="AI387" i="5" s="1"/>
  <c r="B357" i="5"/>
  <c r="AH356" i="5"/>
  <c r="AI356" i="5" s="1"/>
  <c r="AI357" i="5" s="1"/>
  <c r="B293" i="5"/>
  <c r="AH292" i="5"/>
  <c r="AI292" i="5" s="1"/>
  <c r="AI293" i="5" s="1"/>
  <c r="B277" i="5"/>
  <c r="AH276" i="5"/>
  <c r="AI276" i="5" s="1"/>
  <c r="AI277" i="5" s="1"/>
  <c r="B260" i="5"/>
  <c r="AH259" i="5"/>
  <c r="AI259" i="5" s="1"/>
  <c r="B324" i="5"/>
  <c r="AH323" i="5"/>
  <c r="AI323" i="5" s="1"/>
  <c r="AH212" i="5"/>
  <c r="AI212" i="5" s="1"/>
  <c r="AI213" i="5" s="1"/>
  <c r="B213" i="5"/>
  <c r="B244" i="5"/>
  <c r="AH243" i="5"/>
  <c r="AI243" i="5" s="1"/>
  <c r="B228" i="5"/>
  <c r="AH227" i="5"/>
  <c r="AI227" i="5" s="1"/>
  <c r="B100" i="5"/>
  <c r="AH99" i="5"/>
  <c r="AI99" i="5" s="1"/>
  <c r="B148" i="5"/>
  <c r="AH147" i="5"/>
  <c r="AI147" i="5" s="1"/>
  <c r="B164" i="5"/>
  <c r="AH163" i="5"/>
  <c r="AI163" i="5" s="1"/>
  <c r="AH132" i="5"/>
  <c r="AI132" i="5" s="1"/>
  <c r="AI133" i="5" s="1"/>
  <c r="B133" i="5"/>
  <c r="B68" i="5"/>
  <c r="AH67" i="5"/>
  <c r="AI67" i="5" s="1"/>
  <c r="B36" i="5"/>
  <c r="AH35" i="5"/>
  <c r="AI35" i="5" s="1"/>
  <c r="AH18" i="5"/>
  <c r="AI18" i="5" s="1"/>
  <c r="AH308" i="5" l="1"/>
  <c r="AI308" i="5" s="1"/>
  <c r="AI309" i="5" s="1"/>
  <c r="B309" i="5"/>
  <c r="B1141" i="5"/>
  <c r="AH1140" i="5"/>
  <c r="AI1140" i="5" s="1"/>
  <c r="AI1141" i="5" s="1"/>
  <c r="B501" i="5"/>
  <c r="AH500" i="5"/>
  <c r="AI500" i="5" s="1"/>
  <c r="AI501" i="5" s="1"/>
  <c r="B885" i="5"/>
  <c r="AH884" i="5"/>
  <c r="AI884" i="5" s="1"/>
  <c r="AI885" i="5" s="1"/>
  <c r="AH1428" i="5"/>
  <c r="AI1428" i="5" s="1"/>
  <c r="AI1429" i="5" s="1"/>
  <c r="B1429" i="5"/>
  <c r="AH516" i="5"/>
  <c r="AI516" i="5" s="1"/>
  <c r="AI517" i="5" s="1"/>
  <c r="B517" i="5"/>
  <c r="B821" i="5"/>
  <c r="AH820" i="5"/>
  <c r="AI820" i="5" s="1"/>
  <c r="AI821" i="5" s="1"/>
  <c r="AH180" i="5"/>
  <c r="AI180" i="5" s="1"/>
  <c r="AI181" i="5" s="1"/>
  <c r="B181" i="5"/>
  <c r="AH1508" i="5"/>
  <c r="AI1508" i="5" s="1"/>
  <c r="AI1509" i="5" s="1"/>
  <c r="B1509" i="5"/>
  <c r="B197" i="5"/>
  <c r="AH196" i="5"/>
  <c r="AI196" i="5" s="1"/>
  <c r="AI197" i="5" s="1"/>
  <c r="AH84" i="5"/>
  <c r="AI84" i="5" s="1"/>
  <c r="AI85" i="5" s="1"/>
  <c r="B85" i="5"/>
  <c r="B341" i="5"/>
  <c r="AH340" i="5"/>
  <c r="AI340" i="5" s="1"/>
  <c r="AI341" i="5" s="1"/>
  <c r="AH980" i="5"/>
  <c r="AI980" i="5" s="1"/>
  <c r="AI981" i="5" s="1"/>
  <c r="B981" i="5"/>
  <c r="B597" i="5"/>
  <c r="AH596" i="5"/>
  <c r="AI596" i="5" s="1"/>
  <c r="AI597" i="5" s="1"/>
  <c r="B677" i="5"/>
  <c r="AH676" i="5"/>
  <c r="AI676" i="5" s="1"/>
  <c r="AI677" i="5" s="1"/>
  <c r="B1381" i="5"/>
  <c r="AH1380" i="5"/>
  <c r="AI1380" i="5" s="1"/>
  <c r="AI1381" i="5" s="1"/>
  <c r="B1221" i="5"/>
  <c r="AH1220" i="5"/>
  <c r="AI1220" i="5" s="1"/>
  <c r="AI1221" i="5" s="1"/>
  <c r="B485" i="5"/>
  <c r="AH484" i="5"/>
  <c r="AI484" i="5" s="1"/>
  <c r="AI485" i="5" s="1"/>
  <c r="B1301" i="5"/>
  <c r="AH1300" i="5"/>
  <c r="AI1300" i="5" s="1"/>
  <c r="AI1301" i="5" s="1"/>
  <c r="B1077" i="5"/>
  <c r="AH1076" i="5"/>
  <c r="AI1076" i="5" s="1"/>
  <c r="AI1077" i="5" s="1"/>
  <c r="AH420" i="5"/>
  <c r="AI420" i="5" s="1"/>
  <c r="AI421" i="5" s="1"/>
  <c r="B421" i="5"/>
  <c r="AH900" i="5"/>
  <c r="AI900" i="5" s="1"/>
  <c r="AI901" i="5" s="1"/>
  <c r="B901" i="5"/>
  <c r="B1365" i="5"/>
  <c r="AH1364" i="5"/>
  <c r="AI1364" i="5" s="1"/>
  <c r="AI1365" i="5" s="1"/>
  <c r="B1525" i="5"/>
  <c r="AH1524" i="5"/>
  <c r="AI1524" i="5" s="1"/>
  <c r="AI1525" i="5" s="1"/>
  <c r="B661" i="5"/>
  <c r="AH660" i="5"/>
  <c r="AI660" i="5" s="1"/>
  <c r="AI661" i="5" s="1"/>
  <c r="B1541" i="5"/>
  <c r="AH1540" i="5"/>
  <c r="AI1540" i="5" s="1"/>
  <c r="AI1541" i="5" s="1"/>
  <c r="B1605" i="5"/>
  <c r="AH1604" i="5"/>
  <c r="AI1604" i="5" s="1"/>
  <c r="AI1605" i="5" s="1"/>
  <c r="B1445" i="5"/>
  <c r="AH1444" i="5"/>
  <c r="AI1444" i="5" s="1"/>
  <c r="AI1445" i="5" s="1"/>
  <c r="B1285" i="5"/>
  <c r="AH1284" i="5"/>
  <c r="AI1284" i="5" s="1"/>
  <c r="AI1285" i="5" s="1"/>
  <c r="AH1268" i="5"/>
  <c r="AI1268" i="5" s="1"/>
  <c r="AI1269" i="5" s="1"/>
  <c r="B1269" i="5"/>
  <c r="B1125" i="5"/>
  <c r="AH1124" i="5"/>
  <c r="AI1124" i="5" s="1"/>
  <c r="AI1125" i="5" s="1"/>
  <c r="B1061" i="5"/>
  <c r="AH1060" i="5"/>
  <c r="AI1060" i="5" s="1"/>
  <c r="AI1061" i="5" s="1"/>
  <c r="B1045" i="5"/>
  <c r="AH1044" i="5"/>
  <c r="AI1044" i="5" s="1"/>
  <c r="AI1045" i="5" s="1"/>
  <c r="AH868" i="5"/>
  <c r="AI868" i="5" s="1"/>
  <c r="AI869" i="5" s="1"/>
  <c r="B869" i="5"/>
  <c r="B805" i="5"/>
  <c r="AH804" i="5"/>
  <c r="AI804" i="5" s="1"/>
  <c r="AI805" i="5" s="1"/>
  <c r="B741" i="5"/>
  <c r="AH740" i="5"/>
  <c r="AI740" i="5" s="1"/>
  <c r="AI741" i="5" s="1"/>
  <c r="B645" i="5"/>
  <c r="AH644" i="5"/>
  <c r="AI644" i="5" s="1"/>
  <c r="AI645" i="5" s="1"/>
  <c r="AH628" i="5"/>
  <c r="AI628" i="5" s="1"/>
  <c r="AI629" i="5" s="1"/>
  <c r="B629" i="5"/>
  <c r="B581" i="5"/>
  <c r="AH580" i="5"/>
  <c r="AI580" i="5" s="1"/>
  <c r="AI581" i="5" s="1"/>
  <c r="B549" i="5"/>
  <c r="AH548" i="5"/>
  <c r="AI548" i="5" s="1"/>
  <c r="AI549" i="5" s="1"/>
  <c r="AH468" i="5"/>
  <c r="AI468" i="5" s="1"/>
  <c r="AI469" i="5" s="1"/>
  <c r="B469" i="5"/>
  <c r="AH388" i="5"/>
  <c r="AI388" i="5" s="1"/>
  <c r="AI389" i="5" s="1"/>
  <c r="B389" i="5"/>
  <c r="B405" i="5"/>
  <c r="AH404" i="5"/>
  <c r="AI404" i="5" s="1"/>
  <c r="AI405" i="5" s="1"/>
  <c r="B325" i="5"/>
  <c r="AH324" i="5"/>
  <c r="AI324" i="5" s="1"/>
  <c r="AI325" i="5" s="1"/>
  <c r="B261" i="5"/>
  <c r="AH260" i="5"/>
  <c r="AI260" i="5" s="1"/>
  <c r="AI261" i="5" s="1"/>
  <c r="B245" i="5"/>
  <c r="AH244" i="5"/>
  <c r="AI244" i="5" s="1"/>
  <c r="AI245" i="5" s="1"/>
  <c r="AH228" i="5"/>
  <c r="AI228" i="5" s="1"/>
  <c r="AI229" i="5" s="1"/>
  <c r="B229" i="5"/>
  <c r="B165" i="5"/>
  <c r="AH164" i="5"/>
  <c r="AI164" i="5" s="1"/>
  <c r="AI165" i="5" s="1"/>
  <c r="AH148" i="5"/>
  <c r="AI148" i="5" s="1"/>
  <c r="AI149" i="5" s="1"/>
  <c r="B149" i="5"/>
  <c r="B101" i="5"/>
  <c r="AH100" i="5"/>
  <c r="AI100" i="5" s="1"/>
  <c r="AI101" i="5" s="1"/>
  <c r="B69" i="5"/>
  <c r="AH68" i="5"/>
  <c r="AI68" i="5" s="1"/>
  <c r="AI69" i="5" s="1"/>
  <c r="AH36" i="5"/>
  <c r="AI36" i="5" s="1"/>
  <c r="AI37" i="5" s="1"/>
  <c r="B37" i="5"/>
  <c r="AH19" i="5"/>
  <c r="AI19" i="5" s="1"/>
  <c r="AH20" i="5" l="1"/>
  <c r="AI20" i="5" s="1"/>
  <c r="AI21" i="5" s="1"/>
  <c r="D3" i="6" l="1"/>
  <c r="F6" i="6"/>
  <c r="D6" i="6" l="1"/>
</calcChain>
</file>

<file path=xl/sharedStrings.xml><?xml version="1.0" encoding="utf-8"?>
<sst xmlns="http://schemas.openxmlformats.org/spreadsheetml/2006/main" count="11740" uniqueCount="909">
  <si>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</si>
  <si>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</si>
  <si>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</si>
  <si>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</si>
  <si>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</si>
  <si>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</si>
  <si>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</si>
  <si>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</si>
  <si>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</si>
  <si>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</si>
  <si>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</si>
  <si>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</si>
  <si>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</si>
  <si>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</si>
  <si>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</si>
  <si>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</si>
  <si>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</si>
  <si>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</si>
  <si>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Алтайский край</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</si>
  <si>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</si>
  <si>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</si>
  <si>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</si>
  <si>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</si>
  <si>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</si>
  <si>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</si>
  <si>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</si>
  <si>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</si>
  <si>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</si>
  <si>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</si>
  <si>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</si>
  <si>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</si>
  <si>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</si>
  <si>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</si>
  <si>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</si>
  <si>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Карачаево-Черкесская Республика</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</si>
  <si>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</si>
  <si>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</si>
  <si>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</si>
  <si>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</si>
  <si>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</si>
  <si>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</si>
  <si>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</si>
  <si>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</si>
  <si>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</si>
  <si>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</si>
  <si>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</si>
  <si>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</si>
  <si>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</si>
  <si>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</si>
  <si>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</si>
  <si>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</si>
  <si>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</si>
  <si>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</si>
  <si>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</si>
  <si>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</si>
  <si>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</si>
  <si>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</si>
  <si>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</si>
  <si>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</si>
  <si>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</si>
  <si>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</si>
  <si>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</si>
  <si>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</si>
  <si>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</si>
  <si>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</si>
  <si>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</si>
  <si>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</si>
  <si>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</si>
  <si>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</si>
  <si>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</si>
  <si>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</si>
  <si>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</si>
  <si>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</si>
  <si>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</si>
  <si>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</si>
  <si>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</si>
  <si>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</si>
  <si>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</si>
  <si>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</si>
  <si>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</si>
  <si>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</si>
  <si>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</si>
  <si>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</si>
  <si>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</si>
  <si>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</si>
  <si>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</si>
  <si>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</si>
  <si>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</si>
  <si>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</si>
  <si>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</si>
  <si>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</si>
  <si>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</si>
  <si>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</si>
  <si>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</si>
  <si>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</si>
  <si>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</si>
  <si>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</si>
  <si>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</si>
  <si>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</si>
  <si>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</si>
  <si>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</si>
  <si>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</si>
  <si>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</si>
  <si>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</si>
  <si>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</si>
  <si>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</si>
  <si>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</si>
  <si>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</si>
  <si>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</si>
  <si>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</si>
  <si>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</si>
  <si>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</si>
  <si>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</si>
  <si>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</si>
  <si>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</si>
  <si>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</si>
  <si>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</si>
  <si>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</si>
  <si>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</si>
  <si>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</si>
  <si>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</si>
  <si>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</si>
  <si>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</si>
  <si>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</si>
  <si>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</si>
  <si>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</si>
  <si>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</si>
  <si>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</si>
  <si>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</si>
  <si>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</si>
  <si>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</si>
  <si>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</si>
  <si>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</si>
  <si>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</si>
  <si>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</si>
  <si>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</si>
  <si>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</si>
  <si>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</si>
  <si>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</si>
  <si>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</si>
  <si>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</si>
  <si>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</si>
  <si>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</si>
  <si>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</si>
  <si>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</si>
  <si>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</si>
  <si>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</si>
  <si>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</si>
  <si>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</si>
  <si>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</si>
  <si>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</si>
  <si>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</si>
  <si>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</si>
  <si>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 xml:space="preserve">Индиви-дуальные предприни-матели </t>
  </si>
  <si>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</si>
  <si>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</si>
  <si>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</si>
  <si>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</si>
  <si>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</si>
  <si>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</si>
  <si>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</si>
  <si>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</si>
  <si>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</si>
  <si>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</si>
  <si>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</si>
  <si>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</si>
  <si>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</si>
  <si>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</si>
  <si>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</si>
  <si>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</si>
  <si>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</si>
  <si>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</si>
  <si>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t xml:space="preserve">Автосумма строк 02 и 04 - Всего (общая численность выпускников из числа лиц с ОВЗ, инвалидов и детей-инвалидов) </t>
  </si>
  <si>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</si>
  <si>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</si>
  <si>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</si>
  <si>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</si>
  <si>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Неформальная занятость</t>
  </si>
  <si>
    <r>
      <t xml:space="preserve">Не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стр.03 &lt;= стр.02 
стр.02 и стр.04 и стр.05 &lt; стр.01
гр.09 и гр.10 &lt;= гр.08
сумма по видам деятельности (кроме граф "в том числе") равна суммарному выпуску (гр.07 = гр.08 + сумма(с гр.11 по гр.32))
стр.06 = стр.02 + стр.04
стр.06 = стр.07 + стр.08 + стр.09 + стр.10 + стр.11 + стр.12 + стр.13
стр.14 &lt;= стр.06, стр.14 &lt;= стр.05 (&lt;= означает "меньше или равно")</t>
    </r>
  </si>
  <si>
    <r>
      <t xml:space="preserve">ПРОВЕРКА
</t>
    </r>
    <r>
      <rPr>
        <b/>
        <i/>
        <sz val="12"/>
        <color theme="1"/>
        <rFont val="Times New Roman"/>
        <family val="1"/>
        <charset val="204"/>
      </rPr>
      <t>(значения в графах 09 и 10 не могут превышать значение в графе 08)</t>
    </r>
  </si>
  <si>
    <t>Амурская область</t>
  </si>
  <si>
    <t>05.01.01 Гидрометнаблюдатель</t>
  </si>
  <si>
    <t>05.00.00 НАУКИ О ЗЕМЛЕ</t>
  </si>
  <si>
    <t>05.02.01 Картография</t>
  </si>
  <si>
    <t>05.02.02 Гидрология</t>
  </si>
  <si>
    <t>05.02.03 Метеорология</t>
  </si>
  <si>
    <t>07.02.01 Архитектура</t>
  </si>
  <si>
    <t>07.00.00 АРХИТЕКТУРА</t>
  </si>
  <si>
    <t>08.01.01 Изготовитель арматурных сеток и каркасов</t>
  </si>
  <si>
    <t>08.00.00 ТЕХНИКА И ТЕХНОЛОГИИ СТРОИТЕЛЬСТВА</t>
  </si>
  <si>
    <t>08.01.02 Монтажник трубопроводов</t>
  </si>
  <si>
    <t>08.01.04 Кровельщик</t>
  </si>
  <si>
    <t>08.01.05 Мастер столярно-плотничных и паркетных работ</t>
  </si>
  <si>
    <t>08.01.06 Мастер сухого строительства</t>
  </si>
  <si>
    <t>08.01.07 Мастер общестроительных работ</t>
  </si>
  <si>
    <t>08.01.08 Мастер отделочных строительных работ</t>
  </si>
  <si>
    <t>08.01.09 Слесарь по строительно-монтажным работам</t>
  </si>
  <si>
    <t>08.01.10 Мастер жилищно-коммунального хозяйства</t>
  </si>
  <si>
    <t>08.01.11 Машинист машин и оборудования в производстве цемента</t>
  </si>
  <si>
    <t>08.01.13 Изготовитель железобетонных изделий</t>
  </si>
  <si>
    <t>08.01.14 Монтажник санитарно-технических, вентиляционных систем и оборудования</t>
  </si>
  <si>
    <t>08.01.15 Слесарь по изготовлению деталей и узлов технических систем в строительстве</t>
  </si>
  <si>
    <t>08.01.16 Электромонтажник по сигнализации, централизации и блокировке</t>
  </si>
  <si>
    <t>08.01.17 Электромонтажник-наладчик</t>
  </si>
  <si>
    <t>08.01.18 Электромонтажник электрических сетей и электрооборудования</t>
  </si>
  <si>
    <t>08.01.19 Электромонтажник по силовым сетям и электрооборудованию</t>
  </si>
  <si>
    <t>08.01.21 Монтажник электрических подъемников (лифтов)</t>
  </si>
  <si>
    <t>08.01.22 Мастер путевых машин</t>
  </si>
  <si>
    <t>08.01.23 Бригадир-путеец</t>
  </si>
  <si>
    <t>08.01.24 Мастер столярно-плотничных, паркетных и стекольных работ</t>
  </si>
  <si>
    <t>08.01.25 Мастер отделочных строительных и декоративных работ</t>
  </si>
  <si>
    <t>08.01.26 Мастер по ремонту и обслуживанию инженерных систем жилищно-коммунального хозяйства</t>
  </si>
  <si>
    <t>08.01.27 Мастер общестроительных работ</t>
  </si>
  <si>
    <t>08.01.28 Мастер отделочных строительных и декоративных работ</t>
  </si>
  <si>
    <t>08.01.29 Мастер по ремонту и обслуживанию инженерных систем жилищно-коммунального хозяйства</t>
  </si>
  <si>
    <t>08.01.30 Электромонтажник слаботочных систем</t>
  </si>
  <si>
    <t>08.01.31 Электромонтажник электрических сетей и электрооборудования</t>
  </si>
  <si>
    <t>08.02.01 Строительство и эксплуатация зданий и сооружений</t>
  </si>
  <si>
    <t>08.02.02 Строительство и эксплуатация инженерных сооружений</t>
  </si>
  <si>
    <t>08.02.03 Производство неметаллических строительных изделий и конструкций</t>
  </si>
  <si>
    <t>08.02.04 Водоснабжение и водоотведение</t>
  </si>
  <si>
    <t>08.02.05 Строительство и эксплуатация автомобильных дорог и аэродромов</t>
  </si>
  <si>
    <t>08.02.06 Строительство и эксплуатация городских путей сообщения</t>
  </si>
  <si>
    <t>08.02.07 Монтаж и эксплуатация внутренних сантехнических устройств, кондиционирования воздуха и вентиляции</t>
  </si>
  <si>
    <t>08.02.08 Монтаж и эксплуатация оборудования и систем газоснабжения</t>
  </si>
  <si>
    <t>08.02.09 Монтаж, наладка и эксплуатация электрооборудования промышленных и гражданских зданий</t>
  </si>
  <si>
    <t>08.02.10 Строительство железных дорог, путь и путевое хозяйство</t>
  </si>
  <si>
    <t>08.02.11 Управление, эксплуатация и обслуживание многоквартирного дома</t>
  </si>
  <si>
    <t>08.02.12 Строительство и эксплуатация автомобильных дорог, аэродромов и городских путей сообщения</t>
  </si>
  <si>
    <t>08.02.13 Монтаж и эксплуатация внутренних сантехнических устройств, кондиционирования воздуха и вентиляции</t>
  </si>
  <si>
    <t>08.02.14 Эксплуатация и обслуживание многоквартирного дома</t>
  </si>
  <si>
    <t>09.01.01 Наладчик аппаратного и программного обеспечения</t>
  </si>
  <si>
    <t>09.00.00 ИНФОРМАТИКА И ВЫЧИСЛИТЕЛЬНАЯ ТЕХНИКА</t>
  </si>
  <si>
    <t>09.01.02 Наладчик компьютерных сетей</t>
  </si>
  <si>
    <t>09.01.03 Мастер по обработке цифровой информации</t>
  </si>
  <si>
    <t>09.01.03 Оператор информационных систем и ресурсов</t>
  </si>
  <si>
    <t>09.01.04 Наладчик аппаратных и программных средств инфокоммуникационных систем</t>
  </si>
  <si>
    <t>09.01.05 Оператор технической поддержки</t>
  </si>
  <si>
    <t>09.02.01 Компьютерные системы и комплексы</t>
  </si>
  <si>
    <t>09.02.02 Компьютерные сети</t>
  </si>
  <si>
    <t>09.02.03 Программирование в компьютерных системах</t>
  </si>
  <si>
    <t>09.02.04 Информационные системы (по отраслям)</t>
  </si>
  <si>
    <t>09.02.05 Прикладная информатика (по отраслям)</t>
  </si>
  <si>
    <t>09.02.06 Сетевое и системное администрирование</t>
  </si>
  <si>
    <t>09.02.07 Информационные системы и программирование</t>
  </si>
  <si>
    <t>09.02.08 Интеллектуальные интегрированные системы</t>
  </si>
  <si>
    <t>10.02.01 Организация и технология защиты информации</t>
  </si>
  <si>
    <t>10.00.00 ИНФОРМАЦИОННАЯ БЕЗОПАСНОСТЬ</t>
  </si>
  <si>
    <t>10.02.02 Информационная безопасность телекоммуникационных систем</t>
  </si>
  <si>
    <t>10.02.03 Информационная безопасность автоматизированных систем</t>
  </si>
  <si>
    <t>10.02.04 Обеспечение информационной безопасности телекоммуникационных систем</t>
  </si>
  <si>
    <t>10.02.05 Обеспечение информационной безопасности автоматизированных систем</t>
  </si>
  <si>
    <t>11.01.01 Монтажник радиоэлектронной аппаратуры и приборов</t>
  </si>
  <si>
    <t>11.00.00 ЭЛЕКТРОНИКА, РАДИОТЕХНИКА И СИСТЕМЫ СВЯЗИ</t>
  </si>
  <si>
    <t>11.01.02 Радиомеханик</t>
  </si>
  <si>
    <t>11.01.05 Монтажник связи</t>
  </si>
  <si>
    <t>11.01.06 Электромонтер оборудования электросвязи и проводного вещания</t>
  </si>
  <si>
    <t>11.01.07 Электромонтер по ремонту линейно-кабельных сооружений телефонной связи и проводного вещания</t>
  </si>
  <si>
    <t>11.01.08 Оператор связи</t>
  </si>
  <si>
    <t>11.01.11 Наладчик технологического оборудования (электронная техника)</t>
  </si>
  <si>
    <t>11.02.01 Радиоаппаратостроение</t>
  </si>
  <si>
    <t>11.02.02 Техническое обслуживание и ремонт радиоэлектронной техники (по отраслям)</t>
  </si>
  <si>
    <t>11.02.03 Эксплуатация оборудования радиосвязи и электрорадионавигации судов</t>
  </si>
  <si>
    <t>11.02.04 Радиотехнические комплексы и системы управления космических летательных аппаратов</t>
  </si>
  <si>
    <t>11.02.05 Аудиовизуальная техника</t>
  </si>
  <si>
    <t>11.02.06 Техническая эксплуатация транспортного радиоэлектронного оборудования (по видам транспорта)</t>
  </si>
  <si>
    <t>11.02.07 Радиотехнические информационные системы</t>
  </si>
  <si>
    <t>11.02.08 Средства связи с подвижными объектами</t>
  </si>
  <si>
    <t>11.02.09 Многоканальные телекоммуникационные системы</t>
  </si>
  <si>
    <t>11.02.10 Радиосвязь, радиовещание и телевидение</t>
  </si>
  <si>
    <t>11.02.11 Сети связи и системы коммутации</t>
  </si>
  <si>
    <t>11.02.12 Почтовая связь</t>
  </si>
  <si>
    <t>11.02.13 Твердотельная электроника</t>
  </si>
  <si>
    <t>11.02.14 Электронные приборы и устройства</t>
  </si>
  <si>
    <t>11.02.15 Инфокоммуникационные сети и системы связи</t>
  </si>
  <si>
    <t>11.02.16 Монтаж, техническое обслуживание и ремонт электронных приборов и устройств</t>
  </si>
  <si>
    <t>11.02.17 Разработка электронных устройств и систем</t>
  </si>
  <si>
    <t>11.02.18 Системы радиосвязи, мобильной связи и телерадиовещания</t>
  </si>
  <si>
    <t>12.01.02 Оптик-механик</t>
  </si>
  <si>
    <t>12.00.00 ФОТОНИКА, ПРИБОРОСТРОЕНИЕ, ОПТИЧЕСКИЕ И БИОТЕХНИЧЕСКИЕ СИСТЕМЫ И ТЕХНОЛОГИИ</t>
  </si>
  <si>
    <t>12.01.07 Электромеханик по ремонту и обслуживанию электронной медицинской аппаратуры</t>
  </si>
  <si>
    <t>12.01.09 Мастер по изготовлению и сборке деталей и узлов оптических и оптико-электронных приборов и систем</t>
  </si>
  <si>
    <t>12.02.01 Авиационные приборы и комплексы</t>
  </si>
  <si>
    <t>12.02.03 Радиоэлектронные приборные устройства</t>
  </si>
  <si>
    <t>12.02.04 Электромеханические приборные устройства</t>
  </si>
  <si>
    <t>12.02.05 Оптические и оптико-электронные приборы и системы</t>
  </si>
  <si>
    <t>12.02.06 Биотехнические и медицинские аппараты и системы</t>
  </si>
  <si>
    <t>12.02.07 Монтаж, техническое обслуживание и ремонт медицинской техники</t>
  </si>
  <si>
    <t>12.02.08 Протезно-ортопедическая и реабилитационная техника</t>
  </si>
  <si>
    <t>12.02.09 Производство и эксплуатация оптических и оптико-электронных приборов и систем</t>
  </si>
  <si>
    <t>12.02.10 Монтаж, техническое обслуживание и ремонт биотехнических и медицинских аппаратов и систем</t>
  </si>
  <si>
    <t>13.01.01 Машинист котлов</t>
  </si>
  <si>
    <t>13.00.00 ЭЛЕКТРО- И ТЕПЛОЭНЕРГЕТИКА</t>
  </si>
  <si>
    <t>13.01.02 Машинист паровых турбин</t>
  </si>
  <si>
    <t>13.01.03 Электрослесарь по ремонту оборудования электростанций</t>
  </si>
  <si>
    <t>13.01.04 Слесарь по ремонту оборудования электростанций</t>
  </si>
  <si>
    <t>13.01.05 Электромонтер по техническому обслуживанию электростанций и сетей</t>
  </si>
  <si>
    <t>13.01.06 Электромонтер-линейщик по монтажу воздушных линий высокого напряжения и контактной сети</t>
  </si>
  <si>
    <t>13.01.07 Электромонтер по ремонту электросетей</t>
  </si>
  <si>
    <t>13.01.10 Электромонтер по ремонту и обслуживанию электрооборудования (по отраслям)</t>
  </si>
  <si>
    <t>13.01.13 Электромонтажник-схемщик</t>
  </si>
  <si>
    <t>13.01.14 Электромеханик по лифтам</t>
  </si>
  <si>
    <t>13.02.01 Тепловые электрические станции</t>
  </si>
  <si>
    <t>13.02.02 Теплоснабжение и теплотехническое оборудование</t>
  </si>
  <si>
    <t>13.02.03 Электрические станции, сети и системы</t>
  </si>
  <si>
    <t>13.02.04 Гидроэлектроэнергетические установки</t>
  </si>
  <si>
    <t>13.02.05 Технология воды, топлива и смазочных материалов на электрических станциях</t>
  </si>
  <si>
    <t>13.02.06 Релейная защита и автоматизация электроэнергетических систем</t>
  </si>
  <si>
    <t>13.02.07 Электроснабжение (по отраслям)</t>
  </si>
  <si>
    <t>13.02.08 Электроизоляционная, кабельная и конденсаторная техника</t>
  </si>
  <si>
    <t>13.02.09 Монтаж и эксплуатация линий электропередачи</t>
  </si>
  <si>
    <t>13.02.10 Электрические машины и аппараты</t>
  </si>
  <si>
    <t>13.02.11 Техническая эксплуатация и обслуживание электрического и электромеханического оборудования (по отраслям)</t>
  </si>
  <si>
    <t>14.02.01 Атомные электрические станции и установки</t>
  </si>
  <si>
    <t>14.00.00 ЯДЕРНАЯ ЭНЕРГЕТИКА И ТЕХНОЛОГИИ</t>
  </si>
  <si>
    <t>14.02.02 Радиационная безопасность</t>
  </si>
  <si>
    <t>15.01.04 Наладчик сварочного и газоплазморезательного оборудования</t>
  </si>
  <si>
    <t>15.00.00 МАШИНОСТРОЕНИЕ</t>
  </si>
  <si>
    <t>15.01.05 Сварщик (ручной и частично механизированной сварки (наплавки)</t>
  </si>
  <si>
    <t>15.01.05 Сварщик (электросварочные и газосварочные работы)</t>
  </si>
  <si>
    <t>15.01.06 Сварщик на лазерных установках</t>
  </si>
  <si>
    <t>15.01.08 Наладчик литейного оборудования</t>
  </si>
  <si>
    <t>15.01.09 Машинист лесозаготовительных и трелевочных машин</t>
  </si>
  <si>
    <t>15.01.10 Слесарь по ремонту лесозаготовительного оборудования</t>
  </si>
  <si>
    <t>15.01.13 Монтажник технологического оборудования (по видам оборудования)</t>
  </si>
  <si>
    <t>15.01.17 Электромеханик по торговому и холодильному оборудованию</t>
  </si>
  <si>
    <t>15.01.18 Машинист холодильных установок</t>
  </si>
  <si>
    <t>15.01.19 Наладчик контрольно-измерительных приборов и автоматики</t>
  </si>
  <si>
    <t>15.01.20 Слесарь по контрольно-измерительным приборам и автоматике</t>
  </si>
  <si>
    <t>15.01.21 Электромонтер охранно-пожарной сигнализации</t>
  </si>
  <si>
    <t>15.01.22 Чертежник-конструктор</t>
  </si>
  <si>
    <t>15.01.23 Наладчик станков и оборудования в механообработке</t>
  </si>
  <si>
    <t>15.01.25 Станочник (металлообработка)</t>
  </si>
  <si>
    <t>15.01.26 Токарь-универсал</t>
  </si>
  <si>
    <t>15.01.27 Фрезеровщик-универсал</t>
  </si>
  <si>
    <t>15.01.29 Контролер станочных и слесарных работ</t>
  </si>
  <si>
    <t>15.01.30 Слесарь</t>
  </si>
  <si>
    <t>15.01.31 Мастер контрольно-измерительных приборов и автоматики</t>
  </si>
  <si>
    <t>15.01.32 Оператор станков с программным управлением</t>
  </si>
  <si>
    <t>15.01.33 Токарь на станках с числовым программным управлением</t>
  </si>
  <si>
    <t>15.01.34 Фрезеровщик на станках с числовым программным управлением</t>
  </si>
  <si>
    <t>15.01.35 Мастер слесарных работ</t>
  </si>
  <si>
    <t>15.01.36 Дефектоскопист</t>
  </si>
  <si>
    <t>15.02.01 Монтаж и техническая эксплуатация промышленного оборудования (по отраслям)</t>
  </si>
  <si>
    <t>15.02.02 Техническая эксплуатация оборудования для производства электронной техники</t>
  </si>
  <si>
    <t>15.02.03 Техническая эксплуатация гидравлических машин, гидроприводов и гидропневмоавтоматики</t>
  </si>
  <si>
    <t>15.02.04 Специальные машины и устройства</t>
  </si>
  <si>
    <t>15.02.05 Техническая эксплуатация оборудования в торговле и общественном питании</t>
  </si>
  <si>
    <t>15.02.06 Монтаж и техническая эксплуатация холодильно-компрессорных машин и установок (по отраслям)</t>
  </si>
  <si>
    <t>15.02.06 Монтаж, техническая эксплуатация и ремонт холодильно-компрессорных и теплонасосных машин и установок (по отраслям)</t>
  </si>
  <si>
    <t>15.02.07 Автоматизация технологических процессов и производств (по отраслям)</t>
  </si>
  <si>
    <t>15.02.08 Технология машиностроения</t>
  </si>
  <si>
    <t>15.02.09 Аддитивные технологии</t>
  </si>
  <si>
    <t>15.02.10 Мехатроника и мобильная робототехника (по отраслям)</t>
  </si>
  <si>
    <t>15.02.11 Техническая эксплуатация и обслуживание роботизированного производства</t>
  </si>
  <si>
    <t>15.02.12 Монтаж, техническое обслуживание и ремонт промышленного оборудования (по отраслям)</t>
  </si>
  <si>
    <t>15.02.13 Техническое обслуживание и ремонт систем вентиляции и кондиционирования</t>
  </si>
  <si>
    <t>15.02.14 Оснащение средствами автоматизации технологических процессов и производств (по отраслям)</t>
  </si>
  <si>
    <t>15.02.15 Технология металлообрабатывающего производства</t>
  </si>
  <si>
    <t>15.02.16 Технология машиностроения</t>
  </si>
  <si>
    <t>18.01.01 Лаборант по физико-механическим испытаниям</t>
  </si>
  <si>
    <t>18.00.00 ХИМИЧЕСКИЕ ТЕХНОЛОГИИ</t>
  </si>
  <si>
    <t>18.01.02 Лаборант-эколог</t>
  </si>
  <si>
    <t>18.01.03 Аппаратчик-оператор экологических установок</t>
  </si>
  <si>
    <t>18.01.05 Аппаратчик-оператор производства неорганических веществ</t>
  </si>
  <si>
    <t>18.01.06 Оператор производства стекловолокна, стекловолокнистых материалов и изделий стеклопластиков</t>
  </si>
  <si>
    <t>18.01.08 Мастер-изготовитель деталей и изделий из стекла</t>
  </si>
  <si>
    <t>18.01.12 Изготовитель фарфоровых и фаянсовых изделий</t>
  </si>
  <si>
    <t>18.01.22 Оператор в производстве шин</t>
  </si>
  <si>
    <t>18.01.24 Мастер шиномонтажной мастерской</t>
  </si>
  <si>
    <t>18.01.26 Аппаратчик-оператор нефтехимического производства</t>
  </si>
  <si>
    <t>18.01.27 Машинист технологических насосов и компрессоров</t>
  </si>
  <si>
    <t>18.01.28 Оператор нефтепереработки</t>
  </si>
  <si>
    <t>18.01.29 Мастер по обслуживанию магистральных трубопроводов</t>
  </si>
  <si>
    <t>18.01.31 Машинист машин коксохимического производства</t>
  </si>
  <si>
    <t>18.01.32 Аппаратчик-оператор азотных производств и продуктов органического синтеза</t>
  </si>
  <si>
    <t>18.01.33 Лаборант по контролю качества сырья, реактивов, промежуточных продуктов, готовой продукции, отходов производства (по отраслям)</t>
  </si>
  <si>
    <t>18.02.01 Аналитический контроль качества химических соединений</t>
  </si>
  <si>
    <t>18.02.03 Химическая технология неорганических веществ</t>
  </si>
  <si>
    <t>18.02.04 Электрохимическое производство</t>
  </si>
  <si>
    <t>18.02.05 Производство тугоплавких неметаллических и силикатных материалов и изделий</t>
  </si>
  <si>
    <t>18.02.06 Химическая технология органических веществ</t>
  </si>
  <si>
    <t>18.02.07 Технология производства и переработки пластических масс и эластомеров</t>
  </si>
  <si>
    <t>18.02.09 Переработка нефти и газа</t>
  </si>
  <si>
    <t>18.02.10 Коксохимическое производство</t>
  </si>
  <si>
    <t>18.02.11 Технология пиротехнических составов и изделий</t>
  </si>
  <si>
    <t>18.02.12 Технология аналитического контроля химических соединений</t>
  </si>
  <si>
    <t>18.02.13 Технология производства изделий из полимерных композитов</t>
  </si>
  <si>
    <t>19.01.01 Аппаратчик-оператор в биотехнологии</t>
  </si>
  <si>
    <t>19.00.00 ПРОМЫШЛЕННАЯ ЭКОЛОГИЯ И БИОТЕХНОЛОГИИ</t>
  </si>
  <si>
    <t>19.01.02 Лаборант-аналитик</t>
  </si>
  <si>
    <t>19.01.04 Пекарь</t>
  </si>
  <si>
    <t>19.01.06 Аппаратчик производства сахара</t>
  </si>
  <si>
    <t>19.01.07 Кондитер сахаристых изделий</t>
  </si>
  <si>
    <t>19.01.09 Наладчик оборудования в производстве пищевой продукции (по отраслям производства)</t>
  </si>
  <si>
    <t>19.01.09 Мастер по эксплуатации, механизации, автоматизации и роботизации технологического оборудования и процессов пищевой промышленности</t>
  </si>
  <si>
    <t>19.01.10 Мастер производства молочной продукции</t>
  </si>
  <si>
    <t>19.01.11 Изготовитель мороженого</t>
  </si>
  <si>
    <t>19.01.12 Переработчик скота и мяса</t>
  </si>
  <si>
    <t>19.01.14 Оператор процессов колбасного производства</t>
  </si>
  <si>
    <t>19.01.15 Аппаратчик получения растительного масла</t>
  </si>
  <si>
    <t>19.01.18 Аппаратчик-оператор производства продуктов питания из растительного сырья</t>
  </si>
  <si>
    <t>19.01.19 Аппаратчик-оператор производства продуктов питания животного происхождения</t>
  </si>
  <si>
    <t>19.01.20 Аппаратчик-оператор производства продукции общественного питания массового изготовления и специализированных пищевых продуктов</t>
  </si>
  <si>
    <t>19.02.01 Биохимическое производство</t>
  </si>
  <si>
    <t>19.02.02 Технология хранения и переработки зерна</t>
  </si>
  <si>
    <t>19.02.03 Технология хлеба, кондитерских и макаронных изделий</t>
  </si>
  <si>
    <t>19.02.04 Технология сахаристых продуктов</t>
  </si>
  <si>
    <t>19.02.05 Технология бродильных производств и виноделие</t>
  </si>
  <si>
    <t>19.02.06 Технология консервов и пищеконцентратов</t>
  </si>
  <si>
    <t>19.02.07 Технология молока и молочных продуктов</t>
  </si>
  <si>
    <t>19.02.08 Технология мяса и мясных продуктов</t>
  </si>
  <si>
    <t>19.02.09 Технология жиров и жирозаменителей</t>
  </si>
  <si>
    <t>19.02.10 Технология продукции общественного питания</t>
  </si>
  <si>
    <t>19.02.11 Технология продуктов питания из растительного сырья</t>
  </si>
  <si>
    <t>19.02.12 Технология продуктов питания животного происхождения</t>
  </si>
  <si>
    <t>19.02.13 Технология продуктов общественного питания массового изготовления и специализированных пищевых продуктов</t>
  </si>
  <si>
    <t>19.02.14 Эксплуатация, механизация, автоматизация и роботизация технологического оборудования и процессов пищевой промышленности</t>
  </si>
  <si>
    <t>19.02.15 Биотехнология пищевой промышленности</t>
  </si>
  <si>
    <t>20.01.01 Пожарный</t>
  </si>
  <si>
    <t>20.00.00 ТЕХНОСФЕРНАЯ БЕЗОПАСНОСТЬ И ПРИРОДООБУСТРОЙСТВО</t>
  </si>
  <si>
    <t>20.02.01 Рациональное использование природохозяйственных комплексов</t>
  </si>
  <si>
    <t>20.02.01 Экологическая безопасность природных комплексов</t>
  </si>
  <si>
    <t>20.02.02 Защита в чрезвычайных ситуациях</t>
  </si>
  <si>
    <t>20.02.03 Природоохранное обустройство территорий</t>
  </si>
  <si>
    <t>20.02.04 Пожарная безопасность</t>
  </si>
  <si>
    <t>20.02.05 Организация оперативного (экстренного) реагирования в чрезвычайных ситуациях</t>
  </si>
  <si>
    <t>20.02.06 Безопасность на акватории</t>
  </si>
  <si>
    <t>21.01.01 Оператор нефтяных и газовых скважин</t>
  </si>
  <si>
    <t>21.00.00 ПРИКЛАДНАЯ ГЕОЛОГИЯ, ГОРНОЕ ДЕЛО, НЕФТЕГАЗОВОЕ ДЕЛО И ГЕОДЕЗИЯ</t>
  </si>
  <si>
    <t>21.01.02 Оператор по ремонту скважин</t>
  </si>
  <si>
    <t>21.01.03 Бурильщик эксплуатационных и разведочных скважин</t>
  </si>
  <si>
    <t>21.01.04 Машинист на буровых установках</t>
  </si>
  <si>
    <t>21.01.07 Бурильщик морского бурения скважин</t>
  </si>
  <si>
    <t>21.01.08 Машинист на открытых горных работах</t>
  </si>
  <si>
    <t>21.01.10 Ремонтник горного оборудования</t>
  </si>
  <si>
    <t>21.01.13 Проходчик</t>
  </si>
  <si>
    <t>21.01.15 Электрослесарь подземный</t>
  </si>
  <si>
    <t>21.01.16 Обогатитель полезных ископаемых</t>
  </si>
  <si>
    <t>21.02.01 Разработка и эксплуатация нефтяных и газовых месторождений</t>
  </si>
  <si>
    <t>21.02.02 Бурение нефтяных и газовых скважин</t>
  </si>
  <si>
    <t>21.02.03 Сооружение и эксплуатация газонефтепроводов и газонефтехранилищ</t>
  </si>
  <si>
    <t>21.02.04 Землеустройство</t>
  </si>
  <si>
    <t>21.02.05 Земельно-имущественные отношения</t>
  </si>
  <si>
    <t>21.02.06 Информационные системы обеспечения градостроительной деятельности</t>
  </si>
  <si>
    <t>21.02.07 Аэрофотогеодезия</t>
  </si>
  <si>
    <t>21.02.08 Прикладная геодезия</t>
  </si>
  <si>
    <t>21.02.09 Гидрогеология и инженерная геология</t>
  </si>
  <si>
    <t>21.02.10 Геология и разведка нефтяных и газовых месторождений</t>
  </si>
  <si>
    <t>21.02.11 Геофизические методы поисков и разведки месторождений полезных ископаемых</t>
  </si>
  <si>
    <t>21.02.12 Технология и техника разведки месторождений полезных ископаемых</t>
  </si>
  <si>
    <t>21.02.13 Геологическая съемка, поиски и разведка месторождений полезных ископаемых</t>
  </si>
  <si>
    <t>21.02.14 Маркшейдерское дело</t>
  </si>
  <si>
    <t>21.02.15 Открытые горные работы</t>
  </si>
  <si>
    <t>21.02.16 Шахтное строительство</t>
  </si>
  <si>
    <t>21.02.17 Подземная разработка месторождений полезных ископаемых</t>
  </si>
  <si>
    <t>21.02.18 Обогащение полезных ископаемых</t>
  </si>
  <si>
    <t>21.02.19 Землеустройство</t>
  </si>
  <si>
    <t>21.02.20 Прикладная геодезия</t>
  </si>
  <si>
    <t>22.01.03 Машинист крана металлургического производства</t>
  </si>
  <si>
    <t>22.00.00 ТЕХНОЛОГИИ МАТЕРИАЛОВ</t>
  </si>
  <si>
    <t>22.01.04 Контролер металлургического производства</t>
  </si>
  <si>
    <t>22.01.05 Аппаратчик-оператор в производстве цветных металлов</t>
  </si>
  <si>
    <t>22.01.08 Оператор прокатного производства</t>
  </si>
  <si>
    <t>22.01.09 Оператор трубного производства</t>
  </si>
  <si>
    <t>22.02.01 Металлургия черных металлов</t>
  </si>
  <si>
    <t>22.02.02 Металлургия цветных металлов</t>
  </si>
  <si>
    <t>22.02.03 Литейное производство черных и цветных металлов</t>
  </si>
  <si>
    <t>22.02.04 Металловедение и термическая обработка металлов</t>
  </si>
  <si>
    <t>22.02.05 Обработка металлов давлением</t>
  </si>
  <si>
    <t>22.02.06 Сварочное производство</t>
  </si>
  <si>
    <t>22.02.07 Порошковая металлургия, композиционные материалы, покрытия</t>
  </si>
  <si>
    <t>23.01.01 Оператор транспортного терминала</t>
  </si>
  <si>
    <t>23.00.00 ТЕХНИКА И ТЕХНОЛОГИИ НАЗЕМНОГО ТРАНСПОРТА</t>
  </si>
  <si>
    <t>23.01.02 Докер-механизатор</t>
  </si>
  <si>
    <t>23.01.03 Автомеханик</t>
  </si>
  <si>
    <t>23.01.04 Водитель городского электротранспорта</t>
  </si>
  <si>
    <t>23.01.06 Машинист дорожных и строительных машин</t>
  </si>
  <si>
    <t>23.01.07 Машинист крана (крановщик)</t>
  </si>
  <si>
    <t>23.01.08 Слесарь по ремонту строительных машин</t>
  </si>
  <si>
    <t>23.01.09 Машинист локомотива</t>
  </si>
  <si>
    <t>23.01.10 Слесарь по обслуживанию и ремонту подвижного состава</t>
  </si>
  <si>
    <t>23.01.11 Слесарь-электрик по ремонту электрооборудования подвижного состава (электровозов, электропоездов)</t>
  </si>
  <si>
    <t>23.01.12 Слесарь-электрик метрополитена</t>
  </si>
  <si>
    <t>23.01.13 Электромонтер тяговой подстанции</t>
  </si>
  <si>
    <t>23.01.14 Электромонтер устройств сигнализации, централизации, блокировки (СЦБ)</t>
  </si>
  <si>
    <t>23.01.15 Оператор поста централизации</t>
  </si>
  <si>
    <t>23.01.16 Составитель поездов</t>
  </si>
  <si>
    <t>23.01.17 Мастер по ремонту и обслуживанию автомобилей</t>
  </si>
  <si>
    <t>23.02.01 Организация перевозок и управление на транспорте (по видам)</t>
  </si>
  <si>
    <t>23.02.02 Автомобиле- и тракторостроение</t>
  </si>
  <si>
    <t>23.02.03 Техническое обслуживание и ремонт автомобильного транспорта</t>
  </si>
  <si>
    <t>23.02.04 Техническая эксплуатация подъемно-транспортных, строительных, дорожных машин и оборудования (по отраслям)</t>
  </si>
  <si>
    <t>23.02.05 Эксплуатация транспортного электрооборудования и автоматики (по видам транспорта, за исключением водного)</t>
  </si>
  <si>
    <t>23.02.06 Техническая эксплуатация подвижного состава железных дорог</t>
  </si>
  <si>
    <t>23.02.07 Техническое обслуживание и ремонт двигателей, систем и агрегатов автомобилей</t>
  </si>
  <si>
    <t>24.01.01 Слесарь-сборщик авиационной техники</t>
  </si>
  <si>
    <t>24.00.00 АВИАЦИОННАЯ И РАКЕТНО-КОСМИЧЕСКАЯ ТЕХНИКА</t>
  </si>
  <si>
    <t>24.01.02 Электромонтажник авиационной техники</t>
  </si>
  <si>
    <t>24.01.04 Слесарь по ремонту авиационной техники</t>
  </si>
  <si>
    <t>24.02.01 Производство летательных аппаратов</t>
  </si>
  <si>
    <t>24.02.02 Производство авиационных двигателей</t>
  </si>
  <si>
    <t>25.02.01 Техническая эксплуатация летательных аппаратов и двигателей</t>
  </si>
  <si>
    <t>25.00.00 АЭРОНАВИГАЦИЯ И ЭКСПЛУАТАЦИЯ АВИАЦИОННОЙ И РАКЕТНО-КОСМИЧЕСКОЙ ТЕХНИКИ</t>
  </si>
  <si>
    <t>25.02.02 Обслуживание летательных аппаратов горюче-смазочными материалами</t>
  </si>
  <si>
    <t>25.02.03 Техническая эксплуатация электрифицированных и пилотажно-навигационных комплексов</t>
  </si>
  <si>
    <t>25.02.04 Летная эксплуатация летательных аппаратов</t>
  </si>
  <si>
    <t>25.02.05 Управление движением воздушного транспорта</t>
  </si>
  <si>
    <t>25.02.06 Производство и обслуживание авиационной техники</t>
  </si>
  <si>
    <t>25.02.07 Техническое обслуживание авиационных двигателей</t>
  </si>
  <si>
    <t>25.02.08 Эксплуатация беспилотных авиационных систем</t>
  </si>
  <si>
    <t>25.02.09 Организация воздушных перевозок и авиационных работ</t>
  </si>
  <si>
    <t>26.01.01 Судостроитель-судоремонтник металлических судов</t>
  </si>
  <si>
    <t>26.00.00 ТЕХНИКА И ТЕХНОЛОГИИ КОРАБЛЕСТРОЕНИЯ И ВОДНОГО ТРАНСПОРТА</t>
  </si>
  <si>
    <t>26.01.02 Судостроитель-судоремонтник неметаллических судов</t>
  </si>
  <si>
    <t>26.01.03 Слесарь-монтажник судовой</t>
  </si>
  <si>
    <t>26.01.05 Электрорадиомонтажник судовой</t>
  </si>
  <si>
    <t>26.01.06 Судоводитель-помощник механика маломерного судна</t>
  </si>
  <si>
    <t>26.01.07 Матрос</t>
  </si>
  <si>
    <t>26.01.08 Моторист (машинист)</t>
  </si>
  <si>
    <t>26.01.09 Моторист судовой</t>
  </si>
  <si>
    <t>26.01.10 Механик маломерного судна</t>
  </si>
  <si>
    <t>26.01.12 Электрик судовой</t>
  </si>
  <si>
    <t>26.01.13 Водолаз</t>
  </si>
  <si>
    <t>26.02.01 Эксплуатация внутренних водных путей</t>
  </si>
  <si>
    <t>26.02.02 Судостроение</t>
  </si>
  <si>
    <t>26.02.03 Судовождение</t>
  </si>
  <si>
    <t>26.02.04 Монтаж и техническое обслуживание судовых машин и механизмов</t>
  </si>
  <si>
    <t>26.02.05 Эксплуатация судовых энергетических установок</t>
  </si>
  <si>
    <t>26.02.06 Эксплуатация судового электрооборудования и средств автоматики</t>
  </si>
  <si>
    <t>27.01.01 Контролер измерительных приборов</t>
  </si>
  <si>
    <t>27.00.00 УПРАВЛЕНИЕ В ТЕХНИЧЕСКИХ СИСТЕМАХ</t>
  </si>
  <si>
    <t>27.02.01 Метрология</t>
  </si>
  <si>
    <t>27.02.02 Техническое регулирование и управление качеством</t>
  </si>
  <si>
    <t>27.02.03 Автоматика и телемеханика на транспорте (железнодорожном транспорте)</t>
  </si>
  <si>
    <t>27.02.04 Автоматические системы управления</t>
  </si>
  <si>
    <t>27.02.05 Системы и средства диспетчерского управления</t>
  </si>
  <si>
    <t>27.02.06 Контроль работы измерительных приборов</t>
  </si>
  <si>
    <t>27.02.07 Управление качеством продукции, процессов и услуг (по отраслям)</t>
  </si>
  <si>
    <t>29.01.01 Скорняк</t>
  </si>
  <si>
    <t>29.00.00 ТЕХНОЛОГИИ ЛЕГКОЙ ПРОМЫШЛЕННОСТИ</t>
  </si>
  <si>
    <t>29.01.02 Обувщик (широкого профиля)</t>
  </si>
  <si>
    <t>29.01.03 Сборщик обуви</t>
  </si>
  <si>
    <t>29.01.04 Художник по костюму</t>
  </si>
  <si>
    <t>29.01.05 Закройщик</t>
  </si>
  <si>
    <t>29.01.07 Портной</t>
  </si>
  <si>
    <t>29.01.08 Оператор швейного оборудования</t>
  </si>
  <si>
    <t>29.01.09 Вышивальщица</t>
  </si>
  <si>
    <t>29.01.10 Модистка головных уборов</t>
  </si>
  <si>
    <t>29.01.16 Ткач</t>
  </si>
  <si>
    <t>29.01.17 Оператор вязально-швейного оборудования</t>
  </si>
  <si>
    <t>29.01.24 Оператор электронного набора и верстки</t>
  </si>
  <si>
    <t>29.01.25 Переплетчик</t>
  </si>
  <si>
    <t>29.01.26 Печатник плоской печати</t>
  </si>
  <si>
    <t>29.01.27 Мастер печатного дела</t>
  </si>
  <si>
    <t>29.01.28 Огранщик алмазов в бриллианты</t>
  </si>
  <si>
    <t>29.01.29 Мастер столярного и мебельного производства</t>
  </si>
  <si>
    <t>29.02.01 Конструирование, моделирование и технология изделий из кожи</t>
  </si>
  <si>
    <t>29.02.02 Технология кожи и меха</t>
  </si>
  <si>
    <t>29.02.03 Конструирование, моделирование и технология изделий из меха</t>
  </si>
  <si>
    <t>29.02.04 Конструирование, моделирование и технология швейных изделий</t>
  </si>
  <si>
    <t>29.02.05 Технология текстильных изделий (по видам)</t>
  </si>
  <si>
    <t>29.02.06 Полиграфическое производство</t>
  </si>
  <si>
    <t>29.02.07 Производство изделий из бумаги и картона</t>
  </si>
  <si>
    <t>29.02.08 Технология обработки алмазов</t>
  </si>
  <si>
    <t>29.02.09 Печатное дело</t>
  </si>
  <si>
    <t>29.02.10 Конструирование, моделирование и технология изготовления изделий легкой промышленности (по видам)</t>
  </si>
  <si>
    <t>31.02.01 Лечебное дело</t>
  </si>
  <si>
    <t>31.00.00 КЛИНИЧЕСКАЯ МЕДИЦИНА</t>
  </si>
  <si>
    <t>31.02.02 Акушерское дело</t>
  </si>
  <si>
    <t>31.02.03 Лабораторная диагностика</t>
  </si>
  <si>
    <t>31.02.04 Медицинская оптика</t>
  </si>
  <si>
    <t>31.02.05 Стоматология ортопедическая</t>
  </si>
  <si>
    <t>31.02.06 Стоматология профилактическая</t>
  </si>
  <si>
    <t>32.02.01 Медико-профилактическое дело</t>
  </si>
  <si>
    <t>32.00.00 НАУКИ О ЗДОРОВЬЕ И ПРОФИЛАКТИЧЕСКАЯ МЕДИЦИНА</t>
  </si>
  <si>
    <t>33.02.01 Фармация</t>
  </si>
  <si>
    <t>33.00.00 ФАРМАЦИЯ</t>
  </si>
  <si>
    <t>34.01.01 Младшая медицинская сестра по уходу за больными</t>
  </si>
  <si>
    <t>34.00.00 СЕСТРИНСКОЕ ДЕЛО</t>
  </si>
  <si>
    <t>34.02.01 Сестринское дело</t>
  </si>
  <si>
    <t>34.02.02 Медицинский массаж (для обучения лиц с ограниченными возможностями здоровья по зрению)</t>
  </si>
  <si>
    <t>35.01.01 Мастер по лесному хозяйству</t>
  </si>
  <si>
    <t>35.00.00 СЕЛЬСКОЕ, ЛЕСНОЕ И РЫБНОЕ ХОЗЯЙСТВО</t>
  </si>
  <si>
    <t>35.01.02 Станочник деревообрабатывающих станков</t>
  </si>
  <si>
    <t>35.01.03 Станочник-обработчик</t>
  </si>
  <si>
    <t>35.01.04 Оператор линии и установок в деревообработке</t>
  </si>
  <si>
    <t>35.01.05 Контролер полуфабрикатов и изделий из древесины</t>
  </si>
  <si>
    <t>35.01.05 Контролер качества материалов и продукции деревообрабатывающего производства</t>
  </si>
  <si>
    <t>35.01.06 Машинист машин по производству бумаги и картона</t>
  </si>
  <si>
    <t>35.01.06 Оператор машин по производству бумаги и картона</t>
  </si>
  <si>
    <t>35.01.09 Мастер растениеводства</t>
  </si>
  <si>
    <t>35.01.10 Овощевод защищенного грунта</t>
  </si>
  <si>
    <t>35.01.11 Мастер сельскохозяйственного производства</t>
  </si>
  <si>
    <t>35.01.12 Заготовитель продуктов и сырья</t>
  </si>
  <si>
    <t>35.01.13 Тракторист-машинист сельскохозяйственного производства</t>
  </si>
  <si>
    <t>35.01.14 Мастер по техническому обслуживанию и ремонту машинно-тракторного парка</t>
  </si>
  <si>
    <t>35.01.15 Электромонтер по ремонту и обслуживанию электрооборудования в сельскохозяйственном производстве</t>
  </si>
  <si>
    <t>35.01.15 Мастер по ремонту и обслуживанию электрооборудования в сельском хозяйстве</t>
  </si>
  <si>
    <t>35.01.16 Рыбовод</t>
  </si>
  <si>
    <t>35.01.16 Мастер по водным биоресурсам и аквакультуре</t>
  </si>
  <si>
    <t>35.01.17 Обработчик рыбы и морепродуктов</t>
  </si>
  <si>
    <t>35.01.19 Мастер садово-паркового и ландшафтного строительства</t>
  </si>
  <si>
    <t>35.01.20 Пчеловод</t>
  </si>
  <si>
    <t>35.01.21 Оленевод-механизатор</t>
  </si>
  <si>
    <t>35.01.23 Хозяйка(ин) усадьбы</t>
  </si>
  <si>
    <t>35.01.24 Управляющий сельской усадьбой</t>
  </si>
  <si>
    <t>35.01.25 Оператор-станочник деревообрабатывающего оборудования</t>
  </si>
  <si>
    <t>35.01.26 Мастер растениеводства</t>
  </si>
  <si>
    <t>35.01.27 Мастер сельскохозяйственного производства</t>
  </si>
  <si>
    <t>35.01.28 Мастер столярного и мебельного производства</t>
  </si>
  <si>
    <t>35.01.29 Слесарь по ремонту лесозаготовительного оборудования</t>
  </si>
  <si>
    <t>35.01.30 Машинист лесозаготовительных и трелевочных машин</t>
  </si>
  <si>
    <t>35.02.01 Лесное и лесопарковое хозяйство</t>
  </si>
  <si>
    <t>35.02.02 Технология лесозаготовок</t>
  </si>
  <si>
    <t>35.02.03 Технология деревообработки</t>
  </si>
  <si>
    <t>35.02.04 Технология комплексной переработки древесины</t>
  </si>
  <si>
    <t>35.02.05 Агрономия</t>
  </si>
  <si>
    <t>35.02.06 Технология производства и переработки сельскохозяйственной продукции</t>
  </si>
  <si>
    <t>35.02.07 Механизация сельского хозяйства</t>
  </si>
  <si>
    <t>35.02.08 Электрификация и автоматизация сельского хозяйства</t>
  </si>
  <si>
    <t>35.02.08 Электротехнические системы в агропромышленном комплексе (АПК)</t>
  </si>
  <si>
    <t>35.02.09 Ихтиология и рыбоводство</t>
  </si>
  <si>
    <t>35.02.09 Водные биоресурсы и аквакультура</t>
  </si>
  <si>
    <t>35.02.10 Обработка водных биоресурсов</t>
  </si>
  <si>
    <t>35.02.11 Промышленное рыболовство</t>
  </si>
  <si>
    <t>35.02.12 Садово-парковое и ландшафтное строительство</t>
  </si>
  <si>
    <t>35.02.13 Пчеловодство</t>
  </si>
  <si>
    <t>35.02.14 Охотоведение и звероводство</t>
  </si>
  <si>
    <t>35.02.15 Кинология</t>
  </si>
  <si>
    <t>35.02.16 Эксплуатация и ремонт сельскохозяйственной техники и оборудования</t>
  </si>
  <si>
    <t>35.02.17 Агромелиорация</t>
  </si>
  <si>
    <t>36.01.01 Младший ветеринарный фельдшер</t>
  </si>
  <si>
    <t>36.00.00 ВЕТЕРИНАРИЯ И ЗООТЕХНИЯ</t>
  </si>
  <si>
    <t>36.01.02 Мастер животноводства</t>
  </si>
  <si>
    <t>36.01.03 Тренер-наездник лошадей</t>
  </si>
  <si>
    <t>36.02.01 Ветеринария</t>
  </si>
  <si>
    <t>36.02.02 Зоотехния</t>
  </si>
  <si>
    <t>38.01.01 Оператор диспетчерской (производственно-диспетчерской) службы</t>
  </si>
  <si>
    <t>38.00.00 ЭКОНОМИКА И УПРАВЛЕНИЕ</t>
  </si>
  <si>
    <t>38.01.02 Продавец, контролер-кассир</t>
  </si>
  <si>
    <t>38.01.03 Контролер банка</t>
  </si>
  <si>
    <t>38.02.01 Экономика и бухгалтерский учет (по отраслям)</t>
  </si>
  <si>
    <t>38.02.02 Страховое дело (по отраслям)</t>
  </si>
  <si>
    <t>38.02.03 Операционная деятельность в логистике</t>
  </si>
  <si>
    <t>38.02.04 Коммерция (по отраслям)</t>
  </si>
  <si>
    <t>38.02.05 Товароведение и экспертиза качества потребительских товаров</t>
  </si>
  <si>
    <t>38.02.06 Финансы</t>
  </si>
  <si>
    <t>38.02.07 Банковское дело</t>
  </si>
  <si>
    <t>39.01.01 Социальный работник</t>
  </si>
  <si>
    <t>39.00.00 СОЦИОЛОГИЯ И СОЦИАЛЬНАЯ РАБОТА</t>
  </si>
  <si>
    <t>39.02.01 Социальная работа</t>
  </si>
  <si>
    <t>39.02.02 Организация сурдокоммуникации</t>
  </si>
  <si>
    <t>39.02.02 Сурдокоммуникация</t>
  </si>
  <si>
    <t>39.02.03 Обеспечение деятельности службы занятости населения</t>
  </si>
  <si>
    <t>40.02.01 Право и организация социального обеспечения</t>
  </si>
  <si>
    <t>40.00.00 ЮРИСПРУДЕНЦИЯ</t>
  </si>
  <si>
    <t>40.02.02 Правоохранительная деятельность</t>
  </si>
  <si>
    <t>40.02.03 Право и судебное администрирование</t>
  </si>
  <si>
    <t>40.02.04 Юриспруденция</t>
  </si>
  <si>
    <t>42.01.01 Агент рекламный</t>
  </si>
  <si>
    <t>42.00.00 СРЕДСТВА МАССОВОЙ ИНФОРМАЦИИ И ИНФОРМАЦИОННО-БИБЛИОТЕЧНОЕ ДЕЛО</t>
  </si>
  <si>
    <t>42.02.01 Реклама</t>
  </si>
  <si>
    <t>42.02.02 Издательское дело</t>
  </si>
  <si>
    <t>43.01.01 Официант, бармен</t>
  </si>
  <si>
    <t>43.00.00 СЕРВИС И ТУРИЗМ</t>
  </si>
  <si>
    <t>43.01.02 Парикмахер</t>
  </si>
  <si>
    <t>43.01.03 Бортпроводник судовой</t>
  </si>
  <si>
    <t>43.01.04 Повар судовой</t>
  </si>
  <si>
    <t>43.01.05 Оператор по обработке перевозочных документов на железнодорожном транспорте</t>
  </si>
  <si>
    <t>43.01.06 Проводник на железнодорожном транспорте</t>
  </si>
  <si>
    <t>43.01.07 Слесарь по эксплуатации и ремонту газового оборудования</t>
  </si>
  <si>
    <t>43.01.09 Повар, кондитер</t>
  </si>
  <si>
    <t>43.02.01 Организация обслуживания в общественном питании</t>
  </si>
  <si>
    <t>43.02.02 Парикмахерское искусство</t>
  </si>
  <si>
    <t>43.02.03 Стилистика и искусство визажа</t>
  </si>
  <si>
    <t>43.02.04 Прикладная эстетика</t>
  </si>
  <si>
    <t>43.02.05 Флористика</t>
  </si>
  <si>
    <t>43.02.06 Сервис на транспорте (по видам транспорта)</t>
  </si>
  <si>
    <t>43.02.07 Сервис по химической обработке изделий</t>
  </si>
  <si>
    <t>43.02.08 Сервис домашнего и коммунального хозяйства</t>
  </si>
  <si>
    <t>43.02.10 Туризм</t>
  </si>
  <si>
    <t>43.02.11 Гостиничный сервис</t>
  </si>
  <si>
    <t>43.02.12 Технология эстетических услуг</t>
  </si>
  <si>
    <t>43.02.13 Технология парикмахерского искусства</t>
  </si>
  <si>
    <t>43.02.14 Гостиничное дело</t>
  </si>
  <si>
    <t>43.02.15 Поварское и кондитерское дело</t>
  </si>
  <si>
    <t>43.02.16 Туризм и гостеприимство</t>
  </si>
  <si>
    <t>43.02.17 Технологии индустрии красоты</t>
  </si>
  <si>
    <t>44.02.01 Дошкольное образование</t>
  </si>
  <si>
    <t>44.00.00 ОБРАЗОВАНИЕ И ПЕДАГОГИЧЕСКИЕ НАУКИ</t>
  </si>
  <si>
    <t>44.02.02 Преподавание в начальных классах</t>
  </si>
  <si>
    <t>44.02.03 Педагогика дополнительного образования</t>
  </si>
  <si>
    <t>44.02.04 Специальное дошкольное образование</t>
  </si>
  <si>
    <t>44.02.05 Коррекционная педагогика в начальном образовании</t>
  </si>
  <si>
    <t>44.02.06 Профессиональное обучение (по отраслям)</t>
  </si>
  <si>
    <t>46.01.01 Секретарь</t>
  </si>
  <si>
    <t>46.00.00 ИСТОРИЯ И АРХЕОЛОГИЯ</t>
  </si>
  <si>
    <t>46.01.02 Архивариус</t>
  </si>
  <si>
    <t>46.01.03 Делопроизводитель</t>
  </si>
  <si>
    <t>46.02.01 Документационное обеспечение управления и архивоведение</t>
  </si>
  <si>
    <t>49.02.01 Физическая культура</t>
  </si>
  <si>
    <t>49.00.00 ФИЗИЧЕСКАЯ КУЛЬТУРА И СПОРТ</t>
  </si>
  <si>
    <t>49.02.02 Адаптивная физическая культура</t>
  </si>
  <si>
    <t>49.02.03 Спорт</t>
  </si>
  <si>
    <t>50.02.01 Мировая художественная культура</t>
  </si>
  <si>
    <t>50.00.00 ИСКУССТВОЗНАНИЕ</t>
  </si>
  <si>
    <t>51.02.01 Народное художественное творчество (по видам)</t>
  </si>
  <si>
    <t>51.00.00 КУЛЬТУРОВЕДЕНИЕ И СОЦИОКУЛЬТУРНЫЕ ПРОЕКТЫ</t>
  </si>
  <si>
    <t>51.02.02 Социально-культурная деятельность (по видам)</t>
  </si>
  <si>
    <t>51.02.03 Библиотековедение</t>
  </si>
  <si>
    <t>51.02.03 Библиотечно-информационная деятельность</t>
  </si>
  <si>
    <t>52.02.01 Искусство балета</t>
  </si>
  <si>
    <t>52.00.00 СЦЕНИЧЕСКИЕ ИСКУССТВА И ЛИТЕРАТУРНОЕ ТВОРЧЕСТВО</t>
  </si>
  <si>
    <t>52.02.02 Искусство танца (по видам)</t>
  </si>
  <si>
    <t>52.02.03 Цирковое искусство</t>
  </si>
  <si>
    <t>52.02.04 Актерское искусство</t>
  </si>
  <si>
    <t>52.02.05 Искусство эстрады</t>
  </si>
  <si>
    <t>53.01.01 Мастер по ремонту и обслуживанию музыкальных инструментов (по видам)</t>
  </si>
  <si>
    <t>53.00.00 МУЗЫКАЛЬНОЕ ИСКУССТВО</t>
  </si>
  <si>
    <t>53.02.01 Музыкальное образование</t>
  </si>
  <si>
    <t>53.02.02 Музыкальное искусство эстрады (по видам)</t>
  </si>
  <si>
    <t>53.02.03 Инструментальное исполнительство (по видам инструментов)</t>
  </si>
  <si>
    <t>53.02.04 Вокальное искусство</t>
  </si>
  <si>
    <t>53.02.05 Сольное и хоровое народное пение</t>
  </si>
  <si>
    <t>53.02.06 Хоровое дирижирование</t>
  </si>
  <si>
    <t>53.02.06 Хоровое дирижирование с присвоением квалификаций хормейстер, преподаватель</t>
  </si>
  <si>
    <t>53.02.07 Теория музыки</t>
  </si>
  <si>
    <t>53.02.08 Музыкальное звукооператорское мастерство</t>
  </si>
  <si>
    <t>53.02.09 Театрально-декорационное искусство (по видам)</t>
  </si>
  <si>
    <t>54.01.01 Исполнитель художественно-оформительских работ</t>
  </si>
  <si>
    <t>54.00.00 ИЗОБРАЗИТЕЛЬНОЕ И ПРИКЛАДНЫЕ ВИДЫ ИСКУССТВ</t>
  </si>
  <si>
    <t>54.01.02 Ювелир</t>
  </si>
  <si>
    <t>54.01.03 Фотограф</t>
  </si>
  <si>
    <t>54.01.04 Мастер народных художественных промыслов</t>
  </si>
  <si>
    <t>54.01.05 Изготовитель художественных изделий из тканей с художественной росписью</t>
  </si>
  <si>
    <t>54.01.06 Изготовитель художественных изделий из металла</t>
  </si>
  <si>
    <t>54.01.07 Изготовитель художественных изделий из керамики</t>
  </si>
  <si>
    <t>54.01.10 Художник росписи по дереву</t>
  </si>
  <si>
    <t>54.01.11 Художник росписи по ткани</t>
  </si>
  <si>
    <t>54.01.12 Художник миниатюрной живописи</t>
  </si>
  <si>
    <t>54.01.13 Изготовитель художественных изделий из дерева</t>
  </si>
  <si>
    <t>54.01.14 Резчик</t>
  </si>
  <si>
    <t>54.01.16 Лепщик-модельщик архитектурных деталей</t>
  </si>
  <si>
    <t>54.01.17 Реставратор строительный</t>
  </si>
  <si>
    <t>54.01.19 Реставратор памятников каменного и деревянного зодчества</t>
  </si>
  <si>
    <t>54.01.20 Графический дизайнер</t>
  </si>
  <si>
    <t>54.02.01 Дизайн (по отраслям)</t>
  </si>
  <si>
    <t>54.02.02 Декоративно-прикладное искусство и народные промыслы (по видам)</t>
  </si>
  <si>
    <t>54.02.03 Художественное оформление изделий текстильной и легкой промышленности</t>
  </si>
  <si>
    <t>54.02.04 Реставрация</t>
  </si>
  <si>
    <t>54.02.05 Живопись (по видам)</t>
  </si>
  <si>
    <t>54.02.05 Живопись с присвоением квалификаций художник-живописец, преподаватель</t>
  </si>
  <si>
    <t>54.02.06 Изобразительное искусство и черчение</t>
  </si>
  <si>
    <t>54.02.07 Скульптура</t>
  </si>
  <si>
    <t>54.02.08 Техника и искусство фотографии</t>
  </si>
  <si>
    <t>55.02.01 Театральная и аудиовизуальная техника (по видам)</t>
  </si>
  <si>
    <t>55.00.00 ЭКРАННЫЕ ИСКУССТВА</t>
  </si>
  <si>
    <t>55.02.02 Анимация (по видам)</t>
  </si>
  <si>
    <t>55.02.02 Анимация и анимационное кино (по видам)</t>
  </si>
  <si>
    <t>55.02.03 Кино- и телепроизводство (по видам)</t>
  </si>
  <si>
    <t>57.02.01 Пограничная деятельность (по видам деятельности)</t>
  </si>
  <si>
    <t>57.00.00 ОБЕСПЕЧЕНИЕ ГОСУДАРСТВЕННОЙ БЕЗОПАСНОСТИ</t>
  </si>
  <si>
    <t>Коды и наименования образовательных программ</t>
  </si>
  <si>
    <t>УГПС</t>
  </si>
  <si>
    <t>г.Москва</t>
  </si>
  <si>
    <t>г.Санкт-Петербург</t>
  </si>
  <si>
    <t>г.Севастополь</t>
  </si>
  <si>
    <t>Кабардино-Балкарская Республика</t>
  </si>
  <si>
    <t>Кемеровская область</t>
  </si>
  <si>
    <t>Приморский край</t>
  </si>
  <si>
    <t>Удмуртская Республика</t>
  </si>
  <si>
    <t>Ханты-Мансийский автономный округ</t>
  </si>
  <si>
    <t>Донецкая Народная Республика</t>
  </si>
  <si>
    <t>Луганская Народная Республика</t>
  </si>
  <si>
    <t>Запорожская область</t>
  </si>
  <si>
    <t>Херсонская область</t>
  </si>
  <si>
    <r>
      <t xml:space="preserve">Код и наименование профессии/специальности СПО
</t>
    </r>
    <r>
      <rPr>
        <b/>
        <i/>
        <sz val="12"/>
        <color theme="1"/>
        <rFont val="Times New Roman"/>
        <family val="1"/>
        <charset val="204"/>
      </rPr>
      <t>(указывается в каждой строке из выпадающего списка)</t>
    </r>
  </si>
  <si>
    <r>
      <t xml:space="preserve">Субъект Российской Федерации
</t>
    </r>
    <r>
      <rPr>
        <b/>
        <i/>
        <sz val="12"/>
        <color theme="1"/>
        <rFont val="Times New Roman"/>
        <family val="1"/>
        <charset val="204"/>
      </rPr>
      <t>(указывается в каждой строке из выпадающего списка)</t>
    </r>
  </si>
  <si>
    <t>Проверка (строка не редактируется) - для специальностей</t>
  </si>
  <si>
    <t>35</t>
  </si>
  <si>
    <t>36</t>
  </si>
  <si>
    <t xml:space="preserve">Суммарный выпуск
(человек)
</t>
  </si>
  <si>
    <t>11.01.12 Сборщик изделий электронной техники</t>
  </si>
  <si>
    <t>13.01.06 Электромонтер-литейщик по монтажу воздушных линий высокого напряжения и контактной сети</t>
  </si>
  <si>
    <t>13.01.09 Сборщик электрических машин и аппаратов</t>
  </si>
  <si>
    <t>15.01.01 Оператор в производстве металлических изделий</t>
  </si>
  <si>
    <t>19.01.17 Повар, кондитер</t>
  </si>
  <si>
    <t>21.01.11 Горнорабочий на подземных работах</t>
  </si>
  <si>
    <t>22.01.06 Оператор-обработчик цветных металлов</t>
  </si>
  <si>
    <t>23.01.05 Слесарь по ремонту городского электротранспорта</t>
  </si>
  <si>
    <r>
      <t xml:space="preserve">ПРОВЕРКА правильности заполнения графы 03
</t>
    </r>
    <r>
      <rPr>
        <b/>
        <i/>
        <sz val="12"/>
        <color theme="1"/>
        <rFont val="Times New Roman"/>
        <family val="1"/>
        <charset val="204"/>
      </rPr>
      <t>(в графе 03 данные должны быть указаны в соответсвии с выпадабщим списком)</t>
    </r>
  </si>
  <si>
    <t>Наименование ОО</t>
  </si>
  <si>
    <t>ГБПОУ МО «Колледж «Коломна»</t>
  </si>
  <si>
    <t>ГБПОУ МО «Коломенский аграрный колледж имени Н.Т. Козлова»</t>
  </si>
  <si>
    <t>ГБПОУ МО 'Луховицкий авиационный техникум'</t>
  </si>
  <si>
    <t>ГКПОУ МО «Сергиево-Посадский СЭТ</t>
  </si>
  <si>
    <t>ГБПОУ МО "Московский областной медицинский колледж №1"</t>
  </si>
  <si>
    <t>ГАПОУ МО «МОСКОВСКИЙ ГУБЕРНСКИЙ КОЛЛЕДЖ ИСКУССТВ»</t>
  </si>
  <si>
    <t>ГОУ ВО МО МГОУ</t>
  </si>
  <si>
    <t>ФГБОУ ВО РГАЗУ</t>
  </si>
  <si>
    <t>ФГБОУ ВО «Российский государственный университет туризма и сервиса»</t>
  </si>
  <si>
    <t>ОЧУ ВО РМАТ</t>
  </si>
  <si>
    <t>Егорьевский АТК имени В.П.Чкалова - филиал МГТУ ГА</t>
  </si>
  <si>
    <t>МОПК НИЯУ МИФИ</t>
  </si>
  <si>
    <t>Сергиево-Посадский филиал Всероссийского госудраственного института кинематографии имени С.А. Герасимова</t>
  </si>
  <si>
    <t>Одинцовского филиала ФГАОУ ВО МГИМО МИД РФ (колледж МГИМО)</t>
  </si>
  <si>
    <t>Звенигородский финансово-экономический колледж</t>
  </si>
  <si>
    <t>ДРТИ ФГБОУ ВО «АГТУ»</t>
  </si>
  <si>
    <t>Филиал ФГБОУ ВО РГСУ в г. Клину МО</t>
  </si>
  <si>
    <t>Королевский филиал Образовательного частного учреждения высшего образования «Международный юридический институт»</t>
  </si>
  <si>
    <t>АНО ПО МОКИТ</t>
  </si>
  <si>
    <t>АН ПОО МОКФУ</t>
  </si>
  <si>
    <t>Профессиональное образовательное учреждение «Красногорский экономико-правовой техникум»</t>
  </si>
  <si>
    <t>АНО ПО Московский областной Гуманитарно-социальный колледж</t>
  </si>
  <si>
    <t>ФГБПОУ «Государственное училище (техникум) олимпийского резерва г. Бронницы Московской области»</t>
  </si>
  <si>
    <t>ФГБУ ПОО «Государственное училище (техникум) олимпийского резерва г. Щелково Московской области»</t>
  </si>
  <si>
    <t>Суммарный выпуск 
 в 2022 год
 (человек)</t>
  </si>
  <si>
    <r>
      <rPr>
        <sz val="12"/>
        <rFont val="Calibri"/>
        <family val="2"/>
        <charset val="204"/>
        <scheme val="minor"/>
      </rPr>
      <t>Наименование ОО</t>
    </r>
    <r>
      <rPr>
        <b/>
        <sz val="12"/>
        <rFont val="Calibri"/>
        <family val="2"/>
        <charset val="204"/>
        <scheme val="minor"/>
      </rPr>
      <t xml:space="preserve">
(выбрать из выпадающего списка)</t>
    </r>
  </si>
  <si>
    <t>Сцеп</t>
  </si>
  <si>
    <r>
      <t xml:space="preserve">Данные за 
</t>
    </r>
    <r>
      <rPr>
        <b/>
        <sz val="11"/>
        <color theme="1"/>
        <rFont val="Calibri"/>
        <family val="2"/>
        <charset val="204"/>
        <scheme val="minor"/>
      </rPr>
      <t>Октябрь</t>
    </r>
  </si>
  <si>
    <r>
      <t xml:space="preserve">Данные за 
</t>
    </r>
    <r>
      <rPr>
        <b/>
        <sz val="11"/>
        <color theme="1"/>
        <rFont val="Calibri"/>
        <family val="2"/>
        <charset val="204"/>
        <scheme val="minor"/>
      </rPr>
      <t>Сентябрь</t>
    </r>
  </si>
  <si>
    <t>Проверка на суммарный выпуск
(строка не редактируется)</t>
  </si>
  <si>
    <t>Проверка на кол-во специальностей
(строка не редактируется)</t>
  </si>
  <si>
    <t>Должно быть специальностей</t>
  </si>
  <si>
    <t>Верно заполнено</t>
  </si>
  <si>
    <t>ГАПОУ МО МЦК - Техникум имени С.П. Королева</t>
  </si>
  <si>
    <t xml:space="preserve">ГБОУ ВО МО Технологический университет, имени дважды Героя Советского Союза, летчика-космонавта А.А. Леонова </t>
  </si>
  <si>
    <t>ГАПОУ МО Губернский колледж</t>
  </si>
  <si>
    <t>ГАПОУ МО Егорьевский техникум</t>
  </si>
  <si>
    <t>ГАПОУ МО ПК Энергия</t>
  </si>
  <si>
    <t>ГАПОУ МО Профессиональный колледж Московия</t>
  </si>
  <si>
    <t>ГАПОУ МО Электростальский колледж</t>
  </si>
  <si>
    <t>ГБПОУ МО Авиационный техникум имени В.А.Казакова</t>
  </si>
  <si>
    <t>ГБПОУ МО Автомобильно-дорожный колледж</t>
  </si>
  <si>
    <t>ГБПОУ МО Балашихинский техникум</t>
  </si>
  <si>
    <t>ГБПОУ МО Волоколамский аграрный техникум Холмогорка</t>
  </si>
  <si>
    <t>ГБПОУ МО Воскресеснкий колледж</t>
  </si>
  <si>
    <t>ГБПОУ МО Гидрометеорологический техникум</t>
  </si>
  <si>
    <t>ГБПОУ МО Дмитровский технкум</t>
  </si>
  <si>
    <t>ГБПОУ МО Колледж Подмосковье</t>
  </si>
  <si>
    <t>ГБПОУ МО Красногорский колледж</t>
  </si>
  <si>
    <t>ГБПОУ МО Луховицкий аграрно-промышленный техникум</t>
  </si>
  <si>
    <t>ГБПОУ МО Люберецкий техникум имени Героя Советского Союза, лётчика-космонавта Ю.А. Гагарина</t>
  </si>
  <si>
    <t>ГБПОУ МО Можайский техникум</t>
  </si>
  <si>
    <t>ГБПОУ МО Мытищинский колледж</t>
  </si>
  <si>
    <t>ГБПОУ МО Наро-Фоминский техникум</t>
  </si>
  <si>
    <t>ГБПОУ МО Ногинский колледж</t>
  </si>
  <si>
    <t>ГБПОУ МО Одинцовский техникум</t>
  </si>
  <si>
    <t>ГБПОУ МО ОЗЖТ имени В.И. Бондаренко</t>
  </si>
  <si>
    <t>ГБПОУ МО Орехово-Зуевский техникум</t>
  </si>
  <si>
    <t>ГБПОУ МО Павлово- Посадский техникум</t>
  </si>
  <si>
    <t>ГБПОУ МО Подольский колледж имени А.В. Никулина</t>
  </si>
  <si>
    <t>ГБПОУ МО Раменский дорожно-строительный техникум</t>
  </si>
  <si>
    <t>ГБПОУ МО Раменский колледж</t>
  </si>
  <si>
    <t>ГБПОУ МО Рошальский техникум</t>
  </si>
  <si>
    <t>ГБПОУ МО Сергиево-Посадский колледж</t>
  </si>
  <si>
    <t>ГБПОУ МО Серпуховский колледж</t>
  </si>
  <si>
    <t>ГБПОУ МО Ступинский техникум им. А.Т.Туманова</t>
  </si>
  <si>
    <t>ГБПОУ МО Физтех-колледж</t>
  </si>
  <si>
    <t>ГБПОУ МО Чеховский техникум</t>
  </si>
  <si>
    <t>ГБПОУ МО ШЭТ</t>
  </si>
  <si>
    <t>ГБПОУ МО Щелковский колледж</t>
  </si>
  <si>
    <t>Государственный социально-гуманитарный университет (г. Коломна)</t>
  </si>
  <si>
    <t>ГОУ ВО МО Государственный гуманитарно-технологический унивеситет (ГГТУ)</t>
  </si>
  <si>
    <t>ГБОУ ВО МО Университет Дубна, колледж</t>
  </si>
  <si>
    <t>АНО ПО 'Колледж интегрированных технологий'</t>
  </si>
  <si>
    <t>49.02.01 физическая культура</t>
  </si>
  <si>
    <t>Абрамцевский филиал ФГБОУ ВО МГХПА им.С.Г.Строганова</t>
  </si>
  <si>
    <t>АНО ВО «Московский региональный социально-экономический институт»</t>
  </si>
  <si>
    <t>АНО ВО Центросоюза Российской Федерации Российский университет кооперации</t>
  </si>
  <si>
    <t>АНО ПО ГТК Знание</t>
  </si>
  <si>
    <t>АНО ПО Сергиево-Посадский гуманитарный колледж</t>
  </si>
  <si>
    <t>АНО ПО ТЭК</t>
  </si>
  <si>
    <t>АНОПО Бизнес-академия экономики и сервиса</t>
  </si>
  <si>
    <t>АНПОО «Подольский социально-спортивный колледж»</t>
  </si>
  <si>
    <t>АНПОО КИТБП ЛИДЕР</t>
  </si>
  <si>
    <t>ГАПОУ МО 1-й МОМК</t>
  </si>
  <si>
    <t>ГАПОУ МО МОМК им. С.С. Прокофьева</t>
  </si>
  <si>
    <t>ГАПОУ МО Московский областной базовый музыкальный колледж им. А.Н. Скрябина</t>
  </si>
  <si>
    <t>ГБПОУ МО УОР № 2</t>
  </si>
  <si>
    <t>ГБПОУ МО УОР № 3</t>
  </si>
  <si>
    <t>ГБПОУ МО УОР № 4</t>
  </si>
  <si>
    <t>ГБПОУ МО УОР № 5</t>
  </si>
  <si>
    <t>ГБПОУ МО УОР №1</t>
  </si>
  <si>
    <t>Домодедовский филиал АНО ВО Российский новый университет</t>
  </si>
  <si>
    <t>Ивантеевский филиал федерального государственного автономного образовательного учреждения высшего образования Московский политехнический университет</t>
  </si>
  <si>
    <t>МОКИТУ (филиал) ФГБОУ ВО МГУТУ им К.Г. Разумовского (ПКУ)</t>
  </si>
  <si>
    <t>Негосударственное образовательное частное учреждение профессионального образования Подольский колледж Парус</t>
  </si>
  <si>
    <t>Негосударственное профессиональное образовательное частное учреждение Колледж экономики и права</t>
  </si>
  <si>
    <t>НОУ Классический колледж художественно-эстического образования и дизайна</t>
  </si>
  <si>
    <t>Одинцовский филиал Образовательного частного учреждения высшего образования «Международный юридический институт» (г. Москва))</t>
  </si>
  <si>
    <t>Ожерельевский железнодорожный колледж- филиал федерального государственного бюджетного образовательного учреждения высшего образования Петербургский государственный универси</t>
  </si>
  <si>
    <t>ПОЧУ Московский кооперативный техникум им. Г.Н. Альтшуля</t>
  </si>
  <si>
    <t>ПОЧУ Техникум экономики и права МСПК</t>
  </si>
  <si>
    <t>Сергиево-Посадский институт игрушки - филиал ФГБОУ ВО Высшая школа народный искусств (академия)</t>
  </si>
  <si>
    <t>Сергиево-Посадский филиал Частного образовательного учреждение высшего образования Московский университет им. С.Ю.Витте (г. Москва)</t>
  </si>
  <si>
    <t>Тучковский филиал федерального государственного автономного образовательного учреждения высшего образования Московский политехнический университет</t>
  </si>
  <si>
    <t>ФГБОУ ВО Гжельский государственный университет</t>
  </si>
  <si>
    <t>ФГПОУ Электростальский медицинский колледж Федерального медико-биологического агентства</t>
  </si>
  <si>
    <t>Филиал «Ракетно-космическая техника» ФГБОУ ВО «Московский авиационный институт (национальный исследовательский университет)» (г. Москва)</t>
  </si>
  <si>
    <t>Филиал ФГБОУ ВО Российский государственный гуманитарный университет в г. Домодедово Московской области</t>
  </si>
  <si>
    <t>ЧОУ ПО «Московский областной гуманитарный открытый колледж»</t>
  </si>
  <si>
    <t>ЧОУ СПО СБК</t>
  </si>
  <si>
    <t>ЧПОУ «Международный открытый колледж»</t>
  </si>
  <si>
    <t>ЧПОУ Можайский городской открытый колледж</t>
  </si>
  <si>
    <t>ЧПОУ Педагогический колледж Мир знаний</t>
  </si>
  <si>
    <t>ЧПОУ Серпуховский городской открытый колледж</t>
  </si>
  <si>
    <t>ЧУПО 'Краснознаменский городской колледж'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</si>
</sst>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8"/>
      <name val="Calibri"/>
      <family val="2"/>
      <scheme val="minor"/>
    </font>
    <font>
      <sz val="10"/>
      <name val="Times New Roman"/>
      <family val="1"/>
      <charset val="204"/>
    </font>
    <font>
      <b/>
      <sz val="11"/>
      <color theme="1"/>
      <name val="Calibri"/>
      <family val="2"/>
      <charset val="204"/>
      <scheme val="minor"/>
    </font>
    <font>
      <b/>
      <sz val="12"/>
      <name val="Calibri"/>
      <family val="2"/>
      <charset val="204"/>
      <scheme val="minor"/>
    </font>
    <font>
      <sz val="12"/>
      <name val="Calibri"/>
      <family val="2"/>
      <charset val="204"/>
      <scheme val="minor"/>
    </font>
    <font>
      <sz val="12"/>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4" tint="0.59999389629810485"/>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3" fillId="0" borderId="0"/>
    <xf numFmtId="0" fontId="2" fillId="0" borderId="0"/>
    <xf numFmtId="0" fontId="1" fillId="0" borderId="0"/>
  </cellStyleXfs>
  <cellXfs count="67">
    <xf numFmtId="0" fontId="0" fillId="0" borderId="0" xfId="0"/>
    <xf numFmtId="0" fontId="4"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6" fillId="0" borderId="1" xfId="1" applyNumberFormat="1" applyFont="1" applyBorder="1" applyAlignment="1">
      <alignment horizontal="center" vertical="top" wrapText="1"/>
    </xf>
    <xf numFmtId="49" fontId="5" fillId="2" borderId="1" xfId="1" applyNumberFormat="1" applyFont="1" applyFill="1" applyBorder="1" applyAlignment="1">
      <alignment horizontal="center" vertical="top" wrapText="1"/>
    </xf>
    <xf numFmtId="49" fontId="5" fillId="0" borderId="1" xfId="1" applyNumberFormat="1" applyFont="1" applyBorder="1" applyAlignment="1">
      <alignment horizontal="center" vertical="top"/>
    </xf>
    <xf numFmtId="49" fontId="5" fillId="3" borderId="1" xfId="1" applyNumberFormat="1" applyFont="1" applyFill="1" applyBorder="1" applyAlignment="1">
      <alignment horizontal="center" vertical="top"/>
    </xf>
    <xf numFmtId="1" fontId="5" fillId="0" borderId="1" xfId="1" applyNumberFormat="1" applyFont="1" applyBorder="1" applyAlignment="1">
      <alignment horizontal="center" vertical="center"/>
    </xf>
    <xf numFmtId="0" fontId="5" fillId="3" borderId="1" xfId="1" applyFont="1" applyFill="1" applyBorder="1" applyAlignment="1">
      <alignment vertical="top" wrapText="1"/>
    </xf>
    <xf numFmtId="0" fontId="5" fillId="0" borderId="1" xfId="1" applyFont="1" applyBorder="1" applyAlignment="1">
      <alignment horizontal="left" vertical="top" wrapText="1"/>
    </xf>
    <xf numFmtId="0" fontId="5" fillId="0" borderId="1" xfId="1" applyFont="1" applyBorder="1" applyAlignment="1">
      <alignment vertical="top" wrapText="1"/>
    </xf>
    <xf numFmtId="49" fontId="9" fillId="0" borderId="0" xfId="0" applyNumberFormat="1" applyFont="1"/>
    <xf numFmtId="0" fontId="9" fillId="0" borderId="0" xfId="0" applyFont="1"/>
    <xf numFmtId="49" fontId="9" fillId="3" borderId="0" xfId="2" applyNumberFormat="1" applyFont="1" applyFill="1" applyAlignment="1">
      <alignment horizontal="center" vertical="top"/>
    </xf>
    <xf numFmtId="0" fontId="9" fillId="3" borderId="0" xfId="2" applyFont="1" applyFill="1" applyAlignment="1">
      <alignment horizontal="left" vertical="top"/>
    </xf>
    <xf numFmtId="0" fontId="9" fillId="3" borderId="0" xfId="2" applyFont="1" applyFill="1" applyAlignment="1">
      <alignment vertical="top"/>
    </xf>
    <xf numFmtId="49" fontId="9" fillId="0" borderId="0" xfId="2" applyNumberFormat="1" applyFont="1" applyAlignment="1">
      <alignment horizontal="center" vertical="top"/>
    </xf>
    <xf numFmtId="0" fontId="9" fillId="0" borderId="0" xfId="2" applyFont="1" applyAlignment="1">
      <alignment horizontal="left" vertical="top"/>
    </xf>
    <xf numFmtId="0" fontId="9" fillId="0" borderId="0" xfId="2" applyFont="1" applyAlignment="1">
      <alignment vertical="top"/>
    </xf>
    <xf numFmtId="49" fontId="9" fillId="0" borderId="2" xfId="0" applyNumberFormat="1" applyFont="1" applyBorder="1"/>
    <xf numFmtId="0" fontId="9" fillId="0" borderId="2" xfId="0" applyFont="1" applyBorder="1"/>
    <xf numFmtId="0" fontId="13" fillId="0" borderId="2" xfId="0" applyFont="1" applyBorder="1" applyAlignment="1">
      <alignment horizontal="left" vertical="center"/>
    </xf>
    <xf numFmtId="0" fontId="13" fillId="0" borderId="0" xfId="0" applyFont="1" applyAlignment="1">
      <alignment horizontal="lef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1" fontId="5" fillId="6" borderId="1" xfId="1" applyNumberFormat="1" applyFont="1" applyFill="1" applyBorder="1" applyAlignment="1" applyProtection="1">
      <alignment horizontal="center" vertical="center"/>
      <protection locked="0"/>
    </xf>
    <xf numFmtId="0" fontId="15" fillId="7" borderId="7" xfId="0" applyFont="1" applyFill="1" applyBorder="1" applyAlignment="1">
      <alignment horizontal="center" vertical="center" wrapText="1"/>
    </xf>
    <xf numFmtId="1" fontId="5" fillId="7" borderId="1" xfId="1" applyNumberFormat="1" applyFont="1" applyFill="1" applyBorder="1" applyAlignment="1" applyProtection="1">
      <alignment horizontal="center" vertical="center" wrapText="1"/>
    </xf>
    <xf numFmtId="49" fontId="5" fillId="5" borderId="9" xfId="1" applyNumberFormat="1" applyFont="1" applyFill="1" applyBorder="1" applyAlignment="1">
      <alignment horizontal="center" vertical="top"/>
    </xf>
    <xf numFmtId="0" fontId="5" fillId="0" borderId="10" xfId="1" applyFont="1" applyBorder="1" applyAlignment="1">
      <alignment horizontal="center" vertical="top" wrapText="1"/>
    </xf>
    <xf numFmtId="0" fontId="5" fillId="6" borderId="11" xfId="1" applyFont="1" applyFill="1" applyBorder="1" applyAlignment="1" applyProtection="1">
      <alignment horizontal="center" vertical="top" wrapText="1"/>
      <protection locked="0"/>
    </xf>
    <xf numFmtId="49" fontId="5" fillId="3" borderId="11" xfId="1" applyNumberFormat="1" applyFont="1" applyFill="1" applyBorder="1" applyAlignment="1">
      <alignment horizontal="center" vertical="top"/>
    </xf>
    <xf numFmtId="0" fontId="5" fillId="3" borderId="11" xfId="1" applyFont="1" applyFill="1" applyBorder="1" applyAlignment="1">
      <alignment horizontal="left" vertical="top" wrapText="1"/>
    </xf>
    <xf numFmtId="1" fontId="5" fillId="7" borderId="11" xfId="1" applyNumberFormat="1" applyFont="1" applyFill="1" applyBorder="1" applyAlignment="1" applyProtection="1">
      <alignment horizontal="center" vertical="center" wrapText="1"/>
    </xf>
    <xf numFmtId="1" fontId="5" fillId="6" borderId="11" xfId="1" applyNumberFormat="1" applyFont="1" applyFill="1" applyBorder="1" applyAlignment="1" applyProtection="1">
      <alignment horizontal="center" vertical="center"/>
      <protection locked="0"/>
    </xf>
    <xf numFmtId="0" fontId="5" fillId="0" borderId="11" xfId="1" applyFont="1" applyBorder="1" applyAlignment="1">
      <alignment horizontal="center" vertical="center" wrapText="1"/>
    </xf>
    <xf numFmtId="0" fontId="5" fillId="0" borderId="12" xfId="1" applyFont="1" applyBorder="1" applyAlignment="1">
      <alignment horizontal="center" vertical="center"/>
    </xf>
    <xf numFmtId="0" fontId="5" fillId="0" borderId="13" xfId="1" applyFont="1" applyBorder="1" applyAlignment="1">
      <alignment horizontal="center" vertical="top" wrapText="1"/>
    </xf>
    <xf numFmtId="0" fontId="5" fillId="0" borderId="14" xfId="1" applyFont="1" applyBorder="1" applyAlignment="1">
      <alignment horizontal="center" vertical="center"/>
    </xf>
    <xf numFmtId="0" fontId="5" fillId="0" borderId="15" xfId="1" applyFont="1" applyBorder="1" applyAlignment="1">
      <alignment horizontal="center" vertical="top" wrapText="1"/>
    </xf>
    <xf numFmtId="0" fontId="5" fillId="0" borderId="16" xfId="1" applyFont="1" applyBorder="1" applyAlignment="1">
      <alignment horizontal="center" vertical="top" wrapText="1"/>
    </xf>
    <xf numFmtId="49" fontId="5" fillId="4" borderId="16" xfId="1" applyNumberFormat="1" applyFont="1" applyFill="1" applyBorder="1" applyAlignment="1">
      <alignment horizontal="center" vertical="top"/>
    </xf>
    <xf numFmtId="0" fontId="10" fillId="4" borderId="16" xfId="1" applyFont="1" applyFill="1" applyBorder="1" applyAlignment="1">
      <alignment vertical="top" wrapText="1"/>
    </xf>
    <xf numFmtId="1" fontId="5" fillId="0" borderId="16" xfId="1" applyNumberFormat="1" applyFont="1" applyBorder="1" applyAlignment="1">
      <alignment horizontal="center" vertical="top" wrapText="1"/>
    </xf>
    <xf numFmtId="1" fontId="5" fillId="0" borderId="16" xfId="1" applyNumberFormat="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xf>
    <xf numFmtId="0" fontId="0" fillId="8" borderId="3"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left" vertical="center" wrapText="1"/>
    </xf>
    <xf numFmtId="0" fontId="18" fillId="8" borderId="19" xfId="0" applyFont="1" applyFill="1" applyBorder="1" applyAlignment="1">
      <alignment horizontal="center" vertical="center"/>
    </xf>
    <xf numFmtId="0" fontId="18" fillId="8" borderId="6" xfId="0" applyFont="1" applyFill="1" applyBorder="1" applyAlignment="1">
      <alignment horizontal="center" vertical="center"/>
    </xf>
    <xf numFmtId="0" fontId="17" fillId="6" borderId="8" xfId="0" applyFont="1" applyFill="1" applyBorder="1" applyAlignment="1" applyProtection="1">
      <alignment horizontal="center" vertical="center"/>
      <protection locked="0"/>
    </xf>
    <xf numFmtId="1" fontId="5" fillId="6" borderId="1" xfId="1" applyNumberFormat="1" applyFont="1" applyFill="1" applyBorder="1" applyAlignment="1" applyProtection="1">
      <alignment horizontal="center" vertical="center" wrapText="1"/>
      <protection locked="0"/>
    </xf>
    <xf numFmtId="49" fontId="0" fillId="0" borderId="0" xfId="0" applyNumberFormat="1"/>
    <xf numFmtId="0" fontId="5" fillId="0" borderId="1" xfId="1" applyFont="1" applyBorder="1" applyAlignment="1">
      <alignment horizontal="center" vertical="center" wrapText="1"/>
    </xf>
    <xf numFmtId="0" fontId="6" fillId="0" borderId="0" xfId="3" applyFont="1" applyAlignment="1">
      <alignment horizontal="left" vertical="center" wrapText="1"/>
    </xf>
    <xf numFmtId="0" fontId="8" fillId="0" borderId="1" xfId="1" applyFont="1" applyBorder="1" applyAlignment="1">
      <alignment horizontal="center" vertical="center"/>
    </xf>
    <xf numFmtId="49" fontId="8" fillId="0" borderId="1" xfId="1" applyNumberFormat="1" applyFont="1" applyBorder="1" applyAlignment="1">
      <alignment horizontal="center" vertical="center" wrapText="1"/>
    </xf>
    <xf numFmtId="0" fontId="8"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cellXfs>
  <cellStyles count="4">
    <cellStyle name="Обычный" xfId="0" builtinId="0"/>
    <cellStyle name="Обычный 2" xfId="1"/>
    <cellStyle name="Обычный 2 5 2" xfId="3"/>
    <cellStyle name="Обычный 2 8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workbookViewId="0">
      <selection activeCell="B3" sqref="B3"/>
    </sheetView>
  </sheetViews>
  <sheetFormatPr defaultRowHeight="15" x14ac:dyDescent="0.25"/>
  <cols>
    <col min="2" max="2" width="119.7109375" customWidth="1"/>
    <col min="3" max="3" width="9" customWidth="1"/>
    <col min="4" max="4" width="30.5703125" bestFit="1" customWidth="1"/>
    <col min="5" max="5" width="20" customWidth="1"/>
    <col min="6" max="6" width="18.85546875" bestFit="1" customWidth="1"/>
  </cols>
  <sheetData>
    <row r="1" spans="2:6" ht="15.75" thickBot="1" x14ac:dyDescent="0.3"/>
    <row r="2" spans="2:6" ht="38.25" customHeight="1" x14ac:dyDescent="0.25">
      <c r="B2" s="29" t="s">
        <v>818</v>
      </c>
      <c r="D2" s="50" t="s">
        <v>822</v>
      </c>
      <c r="E2" s="51" t="s">
        <v>821</v>
      </c>
      <c r="F2" s="52" t="s">
        <v>820</v>
      </c>
    </row>
    <row r="3" spans="2:6" ht="49.5" customHeight="1" thickBot="1" x14ac:dyDescent="0.3">
      <c r="B3" s="56" t="s">
        <v>862</v>
      </c>
      <c r="D3" s="53" t="str">
        <f>IF(E3&lt;&gt;F3,"ВНИМАНИЕ! Суммарный выпуск за сентябрь не сходится с сумарным выпуском за октябрь!","проверка пройдена")</f>
        <v>проверка пройдена</v>
      </c>
      <c r="E3" s="54">
        <f>SUMIFS('Спики 2022'!D:D,'Спики 2022'!A:A,$B$3,'Спики 2022'!C:C,1)</f>
        <v>1024</v>
      </c>
      <c r="F3" s="55">
        <f>SUMIFS('Форма сбора'!E6:E1605,'Форма сбора'!C6:C1605,1)</f>
        <v>1024</v>
      </c>
    </row>
    <row r="4" spans="2:6" ht="15.75" thickBot="1" x14ac:dyDescent="0.3"/>
    <row r="5" spans="2:6" ht="45" x14ac:dyDescent="0.25">
      <c r="D5" s="50" t="s">
        <v>823</v>
      </c>
      <c r="E5" s="51" t="s">
        <v>824</v>
      </c>
      <c r="F5" s="52" t="s">
        <v>825</v>
      </c>
    </row>
    <row r="6" spans="2:6" ht="19.5" thickBot="1" x14ac:dyDescent="0.3">
      <c r="D6" s="53" t="str">
        <f>IF(E6=F6,"проверка пройдена","ВНИМАНИЕ! Вы не заполнили все своим компетенции!")</f>
        <v>проверка пройдена</v>
      </c>
      <c r="E6" s="54">
        <f>SUMIF('Спики 2022'!A:A,$B$3,'Спики 2022'!F:F)</f>
        <v>33</v>
      </c>
      <c r="F6" s="55">
        <f>SUM('Форма сбора'!AI:AI)</f>
        <v>33</v>
      </c>
    </row>
  </sheetData>
  <sheetProtection sheet="1" objects="1" scenarios="1" formatColumns="0" formatRows="0"/>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'Спики 2022'!$I$2:$I$107</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7"/>
  <sheetViews>
    <sheetView workbookViewId="0">
      <selection activeCell="F18" sqref="F18"/>
    </sheetView>
  </sheetViews>
  <sheetFormatPr defaultRowHeight="15" x14ac:dyDescent="0.25"/>
  <cols>
    <col min="1" max="1" width="82.7109375" customWidth="1"/>
    <col min="2" max="2" width="34" customWidth="1"/>
    <col min="3" max="3" width="13.85546875" bestFit="1" customWidth="1"/>
    <col min="5" max="5" width="15.28515625" customWidth="1"/>
  </cols>
  <sheetData>
    <row r="1" spans="1:9" x14ac:dyDescent="0.25">
      <c r="A1" t="s">
        <v>792</v>
      </c>
      <c r="B1" t="s">
        <v>819</v>
      </c>
      <c r="C1" t="s">
        <v>7</v>
      </c>
      <c r="D1" t="s">
        <v>817</v>
      </c>
      <c r="I1" t="s">
        <v>792</v>
      </c>
    </row>
    <row r="2" spans="1:9" x14ac:dyDescent="0.25">
      <c r="A2" t="s">
        <v>828</v>
      </c>
      <c r="B2" t="s">
        <v>204</v>
      </c>
      <c r="C2" t="s">
        <v>9</v>
      </c>
      <c r="D2">
        <v>23</v>
      </c>
      <c r="E2">
        <v>1</v>
      </c>
      <c r="F2">
        <v>1</v>
      </c>
      <c r="I2" t="s">
        <v>828</v>
      </c>
    </row>
    <row r="3" spans="1:9" x14ac:dyDescent="0.25">
      <c r="A3" t="s">
        <v>828</v>
      </c>
      <c r="B3" t="s">
        <v>204</v>
      </c>
      <c r="C3" s="58" t="s">
        <v>13</v>
      </c>
      <c r="D3">
        <v>0</v>
      </c>
      <c r="E3">
        <v>1</v>
      </c>
      <c r="I3" t="s">
        <v>829</v>
      </c>
    </row>
    <row r="4" spans="1:9" x14ac:dyDescent="0.25">
      <c r="A4" t="s">
        <v>828</v>
      </c>
      <c r="B4" t="s">
        <v>318</v>
      </c>
      <c r="C4" t="s">
        <v>9</v>
      </c>
      <c r="D4">
        <v>24</v>
      </c>
      <c r="E4">
        <v>1</v>
      </c>
      <c r="F4">
        <v>1</v>
      </c>
      <c r="I4" t="s">
        <v>830</v>
      </c>
    </row>
    <row r="5" spans="1:9" x14ac:dyDescent="0.25">
      <c r="A5" t="s">
        <v>828</v>
      </c>
      <c r="B5" t="s">
        <v>318</v>
      </c>
      <c r="C5" s="58" t="s">
        <v>13</v>
      </c>
      <c r="D5">
        <v>0</v>
      </c>
      <c r="E5">
        <v>1</v>
      </c>
      <c r="I5" t="s">
        <v>831</v>
      </c>
    </row>
    <row r="6" spans="1:9" x14ac:dyDescent="0.25">
      <c r="A6" t="s">
        <v>828</v>
      </c>
      <c r="B6" t="s">
        <v>341</v>
      </c>
      <c r="C6" t="s">
        <v>9</v>
      </c>
      <c r="D6">
        <v>22</v>
      </c>
      <c r="E6">
        <v>1</v>
      </c>
      <c r="F6">
        <v>1</v>
      </c>
      <c r="I6" t="s">
        <v>832</v>
      </c>
    </row>
    <row r="7" spans="1:9" x14ac:dyDescent="0.25">
      <c r="A7" t="s">
        <v>828</v>
      </c>
      <c r="B7" t="s">
        <v>341</v>
      </c>
      <c r="C7" s="58" t="s">
        <v>13</v>
      </c>
      <c r="D7">
        <v>0</v>
      </c>
      <c r="E7">
        <v>1</v>
      </c>
      <c r="I7" t="s">
        <v>795</v>
      </c>
    </row>
    <row r="8" spans="1:9" x14ac:dyDescent="0.25">
      <c r="A8" t="s">
        <v>828</v>
      </c>
      <c r="B8" t="s">
        <v>355</v>
      </c>
      <c r="C8" t="s">
        <v>9</v>
      </c>
      <c r="D8">
        <v>16</v>
      </c>
      <c r="E8">
        <v>1</v>
      </c>
      <c r="F8">
        <v>1</v>
      </c>
      <c r="I8" t="s">
        <v>793</v>
      </c>
    </row>
    <row r="9" spans="1:9" x14ac:dyDescent="0.25">
      <c r="A9" t="s">
        <v>828</v>
      </c>
      <c r="B9" t="s">
        <v>355</v>
      </c>
      <c r="C9" s="58" t="s">
        <v>13</v>
      </c>
      <c r="D9">
        <v>0</v>
      </c>
      <c r="E9">
        <v>1</v>
      </c>
      <c r="I9" t="s">
        <v>794</v>
      </c>
    </row>
    <row r="10" spans="1:9" x14ac:dyDescent="0.25">
      <c r="A10" t="s">
        <v>828</v>
      </c>
      <c r="B10" t="s">
        <v>423</v>
      </c>
      <c r="C10" t="s">
        <v>9</v>
      </c>
      <c r="D10">
        <v>65</v>
      </c>
      <c r="E10">
        <v>1</v>
      </c>
      <c r="F10">
        <v>1</v>
      </c>
      <c r="I10" t="s">
        <v>833</v>
      </c>
    </row>
    <row r="11" spans="1:9" x14ac:dyDescent="0.25">
      <c r="A11" t="s">
        <v>828</v>
      </c>
      <c r="B11" t="s">
        <v>423</v>
      </c>
      <c r="C11" s="58" t="s">
        <v>13</v>
      </c>
      <c r="D11">
        <v>0</v>
      </c>
      <c r="E11">
        <v>1</v>
      </c>
      <c r="I11" t="s">
        <v>834</v>
      </c>
    </row>
    <row r="12" spans="1:9" x14ac:dyDescent="0.25">
      <c r="A12" t="s">
        <v>828</v>
      </c>
      <c r="B12" t="s">
        <v>488</v>
      </c>
      <c r="C12" t="s">
        <v>9</v>
      </c>
      <c r="D12">
        <v>27</v>
      </c>
      <c r="E12">
        <v>1</v>
      </c>
      <c r="F12">
        <v>1</v>
      </c>
      <c r="I12" t="s">
        <v>835</v>
      </c>
    </row>
    <row r="13" spans="1:9" x14ac:dyDescent="0.25">
      <c r="A13" t="s">
        <v>828</v>
      </c>
      <c r="B13" t="s">
        <v>488</v>
      </c>
      <c r="C13" s="58" t="s">
        <v>13</v>
      </c>
      <c r="D13">
        <v>0</v>
      </c>
      <c r="E13">
        <v>1</v>
      </c>
      <c r="I13" t="s">
        <v>836</v>
      </c>
    </row>
    <row r="14" spans="1:9" x14ac:dyDescent="0.25">
      <c r="A14" t="s">
        <v>828</v>
      </c>
      <c r="B14" t="s">
        <v>489</v>
      </c>
      <c r="C14" t="s">
        <v>9</v>
      </c>
      <c r="D14">
        <v>26</v>
      </c>
      <c r="E14">
        <v>1</v>
      </c>
      <c r="F14">
        <v>1</v>
      </c>
      <c r="I14" t="s">
        <v>837</v>
      </c>
    </row>
    <row r="15" spans="1:9" x14ac:dyDescent="0.25">
      <c r="A15" t="s">
        <v>828</v>
      </c>
      <c r="B15" t="s">
        <v>489</v>
      </c>
      <c r="C15" s="58" t="s">
        <v>13</v>
      </c>
      <c r="D15">
        <v>0</v>
      </c>
      <c r="E15">
        <v>1</v>
      </c>
      <c r="I15" t="s">
        <v>838</v>
      </c>
    </row>
    <row r="16" spans="1:9" x14ac:dyDescent="0.25">
      <c r="A16" t="s">
        <v>828</v>
      </c>
      <c r="B16" t="s">
        <v>495</v>
      </c>
      <c r="C16" t="s">
        <v>9</v>
      </c>
      <c r="D16">
        <v>27</v>
      </c>
      <c r="E16">
        <v>1</v>
      </c>
      <c r="F16">
        <v>1</v>
      </c>
      <c r="I16" t="s">
        <v>839</v>
      </c>
    </row>
    <row r="17" spans="1:9" x14ac:dyDescent="0.25">
      <c r="A17" t="s">
        <v>828</v>
      </c>
      <c r="B17" t="s">
        <v>495</v>
      </c>
      <c r="C17" s="58" t="s">
        <v>13</v>
      </c>
      <c r="D17">
        <v>0</v>
      </c>
      <c r="E17">
        <v>1</v>
      </c>
      <c r="I17" t="s">
        <v>840</v>
      </c>
    </row>
    <row r="18" spans="1:9" x14ac:dyDescent="0.25">
      <c r="A18" t="s">
        <v>828</v>
      </c>
      <c r="B18" t="s">
        <v>626</v>
      </c>
      <c r="C18" t="s">
        <v>9</v>
      </c>
      <c r="D18">
        <v>18</v>
      </c>
      <c r="E18">
        <v>1</v>
      </c>
      <c r="F18">
        <v>1</v>
      </c>
      <c r="I18" t="s">
        <v>841</v>
      </c>
    </row>
    <row r="19" spans="1:9" x14ac:dyDescent="0.25">
      <c r="A19" t="s">
        <v>828</v>
      </c>
      <c r="B19" t="s">
        <v>626</v>
      </c>
      <c r="C19" s="58" t="s">
        <v>13</v>
      </c>
      <c r="D19">
        <v>0</v>
      </c>
      <c r="E19">
        <v>1</v>
      </c>
      <c r="I19" t="s">
        <v>842</v>
      </c>
    </row>
    <row r="20" spans="1:9" x14ac:dyDescent="0.25">
      <c r="A20" t="s">
        <v>828</v>
      </c>
      <c r="B20" t="s">
        <v>629</v>
      </c>
      <c r="C20" t="s">
        <v>9</v>
      </c>
      <c r="D20">
        <v>46</v>
      </c>
      <c r="E20">
        <v>1</v>
      </c>
      <c r="F20">
        <v>1</v>
      </c>
      <c r="I20" t="s">
        <v>843</v>
      </c>
    </row>
    <row r="21" spans="1:9" x14ac:dyDescent="0.25">
      <c r="A21" t="s">
        <v>828</v>
      </c>
      <c r="B21" t="s">
        <v>629</v>
      </c>
      <c r="C21" s="58" t="s">
        <v>13</v>
      </c>
      <c r="D21">
        <v>1</v>
      </c>
      <c r="E21">
        <v>1</v>
      </c>
      <c r="I21" t="s">
        <v>844</v>
      </c>
    </row>
    <row r="22" spans="1:9" x14ac:dyDescent="0.25">
      <c r="A22" t="s">
        <v>828</v>
      </c>
      <c r="B22" t="s">
        <v>630</v>
      </c>
      <c r="C22" t="s">
        <v>9</v>
      </c>
      <c r="D22">
        <v>15</v>
      </c>
      <c r="E22">
        <v>1</v>
      </c>
      <c r="F22">
        <v>1</v>
      </c>
      <c r="I22" t="s">
        <v>845</v>
      </c>
    </row>
    <row r="23" spans="1:9" x14ac:dyDescent="0.25">
      <c r="A23" t="s">
        <v>828</v>
      </c>
      <c r="B23" t="s">
        <v>630</v>
      </c>
      <c r="C23" s="58" t="s">
        <v>13</v>
      </c>
      <c r="D23">
        <v>0</v>
      </c>
      <c r="E23">
        <v>1</v>
      </c>
      <c r="I23" t="s">
        <v>846</v>
      </c>
    </row>
    <row r="24" spans="1:9" x14ac:dyDescent="0.25">
      <c r="A24" t="s">
        <v>828</v>
      </c>
      <c r="B24" t="s">
        <v>662</v>
      </c>
      <c r="C24" t="s">
        <v>9</v>
      </c>
      <c r="D24">
        <v>27</v>
      </c>
      <c r="E24">
        <v>1</v>
      </c>
      <c r="F24">
        <v>1</v>
      </c>
      <c r="I24" t="s">
        <v>847</v>
      </c>
    </row>
    <row r="25" spans="1:9" x14ac:dyDescent="0.25">
      <c r="A25" t="s">
        <v>828</v>
      </c>
      <c r="B25" t="s">
        <v>662</v>
      </c>
      <c r="C25" s="58" t="s">
        <v>13</v>
      </c>
      <c r="D25">
        <v>0</v>
      </c>
      <c r="E25">
        <v>1</v>
      </c>
      <c r="I25" t="s">
        <v>848</v>
      </c>
    </row>
    <row r="26" spans="1:9" x14ac:dyDescent="0.25">
      <c r="A26" t="s">
        <v>828</v>
      </c>
      <c r="B26" t="s">
        <v>672</v>
      </c>
      <c r="C26" t="s">
        <v>9</v>
      </c>
      <c r="D26">
        <v>26</v>
      </c>
      <c r="E26">
        <v>1</v>
      </c>
      <c r="F26">
        <v>1</v>
      </c>
      <c r="I26" t="s">
        <v>849</v>
      </c>
    </row>
    <row r="27" spans="1:9" x14ac:dyDescent="0.25">
      <c r="A27" t="s">
        <v>828</v>
      </c>
      <c r="B27" t="s">
        <v>672</v>
      </c>
      <c r="C27" s="58" t="s">
        <v>13</v>
      </c>
      <c r="D27">
        <v>0</v>
      </c>
      <c r="E27">
        <v>1</v>
      </c>
      <c r="I27" t="s">
        <v>850</v>
      </c>
    </row>
    <row r="28" spans="1:9" x14ac:dyDescent="0.25">
      <c r="A28" t="s">
        <v>828</v>
      </c>
      <c r="B28" t="s">
        <v>684</v>
      </c>
      <c r="C28" t="s">
        <v>9</v>
      </c>
      <c r="D28">
        <v>20</v>
      </c>
      <c r="E28">
        <v>1</v>
      </c>
      <c r="F28">
        <v>1</v>
      </c>
      <c r="I28" t="s">
        <v>851</v>
      </c>
    </row>
    <row r="29" spans="1:9" x14ac:dyDescent="0.25">
      <c r="A29" t="s">
        <v>828</v>
      </c>
      <c r="B29" t="s">
        <v>684</v>
      </c>
      <c r="C29" s="58" t="s">
        <v>13</v>
      </c>
      <c r="D29">
        <v>0</v>
      </c>
      <c r="E29">
        <v>1</v>
      </c>
      <c r="I29" t="s">
        <v>852</v>
      </c>
    </row>
    <row r="30" spans="1:9" x14ac:dyDescent="0.25">
      <c r="A30" t="s">
        <v>828</v>
      </c>
      <c r="B30" t="s">
        <v>686</v>
      </c>
      <c r="C30" t="s">
        <v>9</v>
      </c>
      <c r="D30">
        <v>27</v>
      </c>
      <c r="E30">
        <v>1</v>
      </c>
      <c r="F30">
        <v>1</v>
      </c>
      <c r="I30" t="s">
        <v>853</v>
      </c>
    </row>
    <row r="31" spans="1:9" x14ac:dyDescent="0.25">
      <c r="A31" t="s">
        <v>828</v>
      </c>
      <c r="B31" t="s">
        <v>686</v>
      </c>
      <c r="C31" s="58" t="s">
        <v>13</v>
      </c>
      <c r="D31">
        <v>0</v>
      </c>
      <c r="E31">
        <v>1</v>
      </c>
      <c r="I31" t="s">
        <v>854</v>
      </c>
    </row>
    <row r="32" spans="1:9" x14ac:dyDescent="0.25">
      <c r="A32" t="s">
        <v>828</v>
      </c>
      <c r="B32" t="s">
        <v>689</v>
      </c>
      <c r="C32" t="s">
        <v>9</v>
      </c>
      <c r="D32">
        <v>64</v>
      </c>
      <c r="E32">
        <v>1</v>
      </c>
      <c r="F32">
        <v>1</v>
      </c>
      <c r="I32" t="s">
        <v>855</v>
      </c>
    </row>
    <row r="33" spans="1:9" x14ac:dyDescent="0.25">
      <c r="A33" t="s">
        <v>828</v>
      </c>
      <c r="B33" t="s">
        <v>689</v>
      </c>
      <c r="C33" s="58" t="s">
        <v>13</v>
      </c>
      <c r="D33">
        <v>5</v>
      </c>
      <c r="E33">
        <v>1</v>
      </c>
      <c r="I33" t="s">
        <v>856</v>
      </c>
    </row>
    <row r="34" spans="1:9" x14ac:dyDescent="0.25">
      <c r="A34" t="s">
        <v>828</v>
      </c>
      <c r="B34" t="s">
        <v>691</v>
      </c>
      <c r="C34" t="s">
        <v>9</v>
      </c>
      <c r="D34">
        <v>64</v>
      </c>
      <c r="E34">
        <v>1</v>
      </c>
      <c r="F34">
        <v>1</v>
      </c>
      <c r="I34" t="s">
        <v>857</v>
      </c>
    </row>
    <row r="35" spans="1:9" x14ac:dyDescent="0.25">
      <c r="A35" t="s">
        <v>828</v>
      </c>
      <c r="B35" t="s">
        <v>691</v>
      </c>
      <c r="C35" s="58" t="s">
        <v>13</v>
      </c>
      <c r="D35">
        <v>4</v>
      </c>
      <c r="E35">
        <v>1</v>
      </c>
      <c r="I35" t="s">
        <v>858</v>
      </c>
    </row>
    <row r="36" spans="1:9" x14ac:dyDescent="0.25">
      <c r="A36" t="s">
        <v>828</v>
      </c>
      <c r="B36" t="s">
        <v>701</v>
      </c>
      <c r="C36" t="s">
        <v>9</v>
      </c>
      <c r="D36">
        <v>45</v>
      </c>
      <c r="E36">
        <v>1</v>
      </c>
      <c r="F36">
        <v>1</v>
      </c>
      <c r="I36" t="s">
        <v>859</v>
      </c>
    </row>
    <row r="37" spans="1:9" x14ac:dyDescent="0.25">
      <c r="A37" t="s">
        <v>828</v>
      </c>
      <c r="B37" t="s">
        <v>701</v>
      </c>
      <c r="C37" s="58" t="s">
        <v>13</v>
      </c>
      <c r="D37">
        <v>1</v>
      </c>
      <c r="E37">
        <v>1</v>
      </c>
      <c r="I37" t="s">
        <v>860</v>
      </c>
    </row>
    <row r="38" spans="1:9" x14ac:dyDescent="0.25">
      <c r="A38" t="s">
        <v>828</v>
      </c>
      <c r="B38" t="s">
        <v>707</v>
      </c>
      <c r="C38" t="s">
        <v>9</v>
      </c>
      <c r="D38">
        <v>19</v>
      </c>
      <c r="E38">
        <v>1</v>
      </c>
      <c r="F38">
        <v>1</v>
      </c>
      <c r="I38" t="s">
        <v>861</v>
      </c>
    </row>
    <row r="39" spans="1:9" x14ac:dyDescent="0.25">
      <c r="A39" t="s">
        <v>828</v>
      </c>
      <c r="B39" t="s">
        <v>707</v>
      </c>
      <c r="C39" s="58" t="s">
        <v>13</v>
      </c>
      <c r="D39">
        <v>0</v>
      </c>
      <c r="E39">
        <v>1</v>
      </c>
      <c r="I39" t="s">
        <v>862</v>
      </c>
    </row>
    <row r="40" spans="1:9" x14ac:dyDescent="0.25">
      <c r="A40" t="s">
        <v>828</v>
      </c>
      <c r="B40" t="s">
        <v>747</v>
      </c>
      <c r="C40" t="s">
        <v>9</v>
      </c>
      <c r="D40">
        <v>28</v>
      </c>
      <c r="E40">
        <v>1</v>
      </c>
      <c r="F40">
        <v>1</v>
      </c>
      <c r="I40" t="s">
        <v>796</v>
      </c>
    </row>
    <row r="41" spans="1:9" x14ac:dyDescent="0.25">
      <c r="A41" t="s">
        <v>828</v>
      </c>
      <c r="B41" t="s">
        <v>747</v>
      </c>
      <c r="C41" s="58" t="s">
        <v>13</v>
      </c>
      <c r="D41">
        <v>0</v>
      </c>
      <c r="E41">
        <v>1</v>
      </c>
      <c r="I41" t="s">
        <v>863</v>
      </c>
    </row>
    <row r="42" spans="1:9" x14ac:dyDescent="0.25">
      <c r="A42" t="s">
        <v>828</v>
      </c>
      <c r="B42" t="s">
        <v>753</v>
      </c>
      <c r="C42" t="s">
        <v>9</v>
      </c>
      <c r="D42">
        <v>22</v>
      </c>
      <c r="E42">
        <v>1</v>
      </c>
      <c r="F42">
        <v>1</v>
      </c>
      <c r="I42" t="s">
        <v>864</v>
      </c>
    </row>
    <row r="43" spans="1:9" x14ac:dyDescent="0.25">
      <c r="A43" t="s">
        <v>828</v>
      </c>
      <c r="B43" t="s">
        <v>753</v>
      </c>
      <c r="C43" s="58" t="s">
        <v>13</v>
      </c>
      <c r="D43">
        <v>0</v>
      </c>
      <c r="E43">
        <v>1</v>
      </c>
      <c r="I43" t="s">
        <v>826</v>
      </c>
    </row>
    <row r="44" spans="1:9" x14ac:dyDescent="0.25">
      <c r="A44" t="s">
        <v>829</v>
      </c>
      <c r="B44" t="s">
        <v>341</v>
      </c>
      <c r="C44" t="s">
        <v>9</v>
      </c>
      <c r="D44">
        <v>26</v>
      </c>
      <c r="E44">
        <v>1</v>
      </c>
      <c r="F44">
        <v>1</v>
      </c>
      <c r="I44" t="s">
        <v>865</v>
      </c>
    </row>
    <row r="45" spans="1:9" x14ac:dyDescent="0.25">
      <c r="A45" t="s">
        <v>829</v>
      </c>
      <c r="B45" t="s">
        <v>341</v>
      </c>
      <c r="C45" s="58" t="s">
        <v>13</v>
      </c>
      <c r="D45">
        <v>11</v>
      </c>
      <c r="E45">
        <v>1</v>
      </c>
      <c r="I45" t="s">
        <v>799</v>
      </c>
    </row>
    <row r="46" spans="1:9" x14ac:dyDescent="0.25">
      <c r="A46" t="s">
        <v>829</v>
      </c>
      <c r="B46" t="s">
        <v>235</v>
      </c>
      <c r="C46" t="s">
        <v>9</v>
      </c>
      <c r="D46">
        <v>19</v>
      </c>
      <c r="E46">
        <v>1</v>
      </c>
      <c r="F46">
        <v>1</v>
      </c>
      <c r="I46" t="s">
        <v>827</v>
      </c>
    </row>
    <row r="47" spans="1:9" x14ac:dyDescent="0.25">
      <c r="A47" t="s">
        <v>829</v>
      </c>
      <c r="B47" t="s">
        <v>235</v>
      </c>
      <c r="C47" s="58" t="s">
        <v>13</v>
      </c>
      <c r="D47">
        <v>1</v>
      </c>
      <c r="E47">
        <v>1</v>
      </c>
      <c r="I47" t="s">
        <v>868</v>
      </c>
    </row>
    <row r="48" spans="1:9" x14ac:dyDescent="0.25">
      <c r="A48" t="s">
        <v>829</v>
      </c>
      <c r="B48" t="s">
        <v>391</v>
      </c>
      <c r="C48" t="s">
        <v>9</v>
      </c>
      <c r="D48">
        <v>10</v>
      </c>
      <c r="E48">
        <v>1</v>
      </c>
      <c r="F48">
        <v>1</v>
      </c>
      <c r="I48" t="s">
        <v>812</v>
      </c>
    </row>
    <row r="49" spans="1:9" x14ac:dyDescent="0.25">
      <c r="A49" t="s">
        <v>829</v>
      </c>
      <c r="B49" t="s">
        <v>391</v>
      </c>
      <c r="C49" s="58" t="s">
        <v>13</v>
      </c>
      <c r="D49">
        <v>1</v>
      </c>
      <c r="E49">
        <v>1</v>
      </c>
      <c r="I49" t="s">
        <v>869</v>
      </c>
    </row>
    <row r="50" spans="1:9" x14ac:dyDescent="0.25">
      <c r="A50" t="s">
        <v>829</v>
      </c>
      <c r="B50" t="s">
        <v>225</v>
      </c>
      <c r="C50" t="s">
        <v>9</v>
      </c>
      <c r="D50">
        <v>22</v>
      </c>
      <c r="E50">
        <v>1</v>
      </c>
      <c r="F50">
        <v>1</v>
      </c>
      <c r="I50" t="s">
        <v>870</v>
      </c>
    </row>
    <row r="51" spans="1:9" x14ac:dyDescent="0.25">
      <c r="A51" t="s">
        <v>829</v>
      </c>
      <c r="B51" t="s">
        <v>225</v>
      </c>
      <c r="C51" s="58" t="s">
        <v>13</v>
      </c>
      <c r="D51">
        <v>7</v>
      </c>
      <c r="E51">
        <v>1</v>
      </c>
      <c r="I51" t="s">
        <v>871</v>
      </c>
    </row>
    <row r="52" spans="1:9" x14ac:dyDescent="0.25">
      <c r="A52" t="s">
        <v>829</v>
      </c>
      <c r="B52" t="s">
        <v>244</v>
      </c>
      <c r="C52" t="s">
        <v>9</v>
      </c>
      <c r="D52">
        <v>22</v>
      </c>
      <c r="E52">
        <v>1</v>
      </c>
      <c r="F52">
        <v>1</v>
      </c>
      <c r="I52" t="s">
        <v>811</v>
      </c>
    </row>
    <row r="53" spans="1:9" x14ac:dyDescent="0.25">
      <c r="A53" t="s">
        <v>829</v>
      </c>
      <c r="B53" t="s">
        <v>244</v>
      </c>
      <c r="C53" s="58" t="s">
        <v>13</v>
      </c>
      <c r="D53">
        <v>5</v>
      </c>
      <c r="E53">
        <v>1</v>
      </c>
      <c r="I53" t="s">
        <v>814</v>
      </c>
    </row>
    <row r="54" spans="1:9" x14ac:dyDescent="0.25">
      <c r="A54" t="s">
        <v>829</v>
      </c>
      <c r="B54" t="s">
        <v>251</v>
      </c>
      <c r="C54" t="s">
        <v>9</v>
      </c>
      <c r="D54">
        <v>18</v>
      </c>
      <c r="E54">
        <v>1</v>
      </c>
      <c r="F54">
        <v>1</v>
      </c>
      <c r="I54" t="s">
        <v>872</v>
      </c>
    </row>
    <row r="55" spans="1:9" x14ac:dyDescent="0.25">
      <c r="A55" t="s">
        <v>829</v>
      </c>
      <c r="B55" t="s">
        <v>251</v>
      </c>
      <c r="C55" s="58" t="s">
        <v>13</v>
      </c>
      <c r="D55">
        <v>0</v>
      </c>
      <c r="E55">
        <v>1</v>
      </c>
      <c r="I55" t="s">
        <v>873</v>
      </c>
    </row>
    <row r="56" spans="1:9" x14ac:dyDescent="0.25">
      <c r="A56" t="s">
        <v>829</v>
      </c>
      <c r="B56" t="s">
        <v>355</v>
      </c>
      <c r="C56" t="s">
        <v>9</v>
      </c>
      <c r="D56">
        <v>45</v>
      </c>
      <c r="E56">
        <v>1</v>
      </c>
      <c r="F56">
        <v>1</v>
      </c>
      <c r="I56" t="s">
        <v>874</v>
      </c>
    </row>
    <row r="57" spans="1:9" x14ac:dyDescent="0.25">
      <c r="A57" t="s">
        <v>829</v>
      </c>
      <c r="B57" t="s">
        <v>355</v>
      </c>
      <c r="C57" s="58" t="s">
        <v>13</v>
      </c>
      <c r="D57">
        <v>41</v>
      </c>
      <c r="E57">
        <v>1</v>
      </c>
      <c r="I57" t="s">
        <v>875</v>
      </c>
    </row>
    <row r="58" spans="1:9" x14ac:dyDescent="0.25">
      <c r="A58" t="s">
        <v>829</v>
      </c>
      <c r="B58" t="s">
        <v>312</v>
      </c>
      <c r="C58" t="s">
        <v>9</v>
      </c>
      <c r="D58">
        <v>26</v>
      </c>
      <c r="E58">
        <v>1</v>
      </c>
      <c r="F58">
        <v>1</v>
      </c>
      <c r="I58" t="s">
        <v>876</v>
      </c>
    </row>
    <row r="59" spans="1:9" x14ac:dyDescent="0.25">
      <c r="A59" t="s">
        <v>829</v>
      </c>
      <c r="B59" t="s">
        <v>312</v>
      </c>
      <c r="C59" s="58" t="s">
        <v>13</v>
      </c>
      <c r="D59">
        <v>24</v>
      </c>
      <c r="E59">
        <v>1</v>
      </c>
      <c r="I59" t="s">
        <v>877</v>
      </c>
    </row>
    <row r="60" spans="1:9" x14ac:dyDescent="0.25">
      <c r="A60" t="s">
        <v>829</v>
      </c>
      <c r="B60" t="s">
        <v>642</v>
      </c>
      <c r="C60" t="s">
        <v>9</v>
      </c>
      <c r="D60">
        <v>21</v>
      </c>
      <c r="E60">
        <v>1</v>
      </c>
      <c r="F60">
        <v>1</v>
      </c>
      <c r="I60" t="s">
        <v>798</v>
      </c>
    </row>
    <row r="61" spans="1:9" x14ac:dyDescent="0.25">
      <c r="A61" t="s">
        <v>829</v>
      </c>
      <c r="B61" t="s">
        <v>642</v>
      </c>
      <c r="C61" s="58" t="s">
        <v>13</v>
      </c>
      <c r="D61">
        <v>4</v>
      </c>
      <c r="E61">
        <v>1</v>
      </c>
      <c r="I61" t="s">
        <v>878</v>
      </c>
    </row>
    <row r="62" spans="1:9" x14ac:dyDescent="0.25">
      <c r="A62" t="s">
        <v>829</v>
      </c>
      <c r="B62" t="s">
        <v>644</v>
      </c>
      <c r="C62" t="s">
        <v>9</v>
      </c>
      <c r="D62">
        <v>24</v>
      </c>
      <c r="E62">
        <v>1</v>
      </c>
      <c r="F62">
        <v>1</v>
      </c>
      <c r="I62" t="s">
        <v>879</v>
      </c>
    </row>
    <row r="63" spans="1:9" x14ac:dyDescent="0.25">
      <c r="A63" t="s">
        <v>829</v>
      </c>
      <c r="B63" t="s">
        <v>644</v>
      </c>
      <c r="C63" s="58" t="s">
        <v>13</v>
      </c>
      <c r="D63">
        <v>8</v>
      </c>
      <c r="E63">
        <v>1</v>
      </c>
      <c r="I63" t="s">
        <v>880</v>
      </c>
    </row>
    <row r="64" spans="1:9" x14ac:dyDescent="0.25">
      <c r="A64" t="s">
        <v>829</v>
      </c>
      <c r="B64" t="s">
        <v>646</v>
      </c>
      <c r="C64" t="s">
        <v>9</v>
      </c>
      <c r="D64">
        <v>23</v>
      </c>
      <c r="E64">
        <v>1</v>
      </c>
      <c r="F64">
        <v>1</v>
      </c>
      <c r="I64" t="s">
        <v>881</v>
      </c>
    </row>
    <row r="65" spans="1:9" x14ac:dyDescent="0.25">
      <c r="A65" t="s">
        <v>829</v>
      </c>
      <c r="B65" t="s">
        <v>646</v>
      </c>
      <c r="C65" s="58" t="s">
        <v>13</v>
      </c>
      <c r="D65">
        <v>23</v>
      </c>
      <c r="E65">
        <v>1</v>
      </c>
      <c r="I65" t="s">
        <v>882</v>
      </c>
    </row>
    <row r="66" spans="1:9" x14ac:dyDescent="0.25">
      <c r="A66" t="s">
        <v>829</v>
      </c>
      <c r="B66" t="s">
        <v>648</v>
      </c>
      <c r="C66" t="s">
        <v>9</v>
      </c>
      <c r="D66">
        <v>25</v>
      </c>
      <c r="E66">
        <v>1</v>
      </c>
      <c r="F66">
        <v>1</v>
      </c>
      <c r="I66" t="s">
        <v>883</v>
      </c>
    </row>
    <row r="67" spans="1:9" x14ac:dyDescent="0.25">
      <c r="A67" t="s">
        <v>829</v>
      </c>
      <c r="B67" t="s">
        <v>648</v>
      </c>
      <c r="C67" s="58" t="s">
        <v>13</v>
      </c>
      <c r="D67">
        <v>0</v>
      </c>
      <c r="E67">
        <v>1</v>
      </c>
      <c r="I67" t="s">
        <v>884</v>
      </c>
    </row>
    <row r="68" spans="1:9" x14ac:dyDescent="0.25">
      <c r="A68" t="s">
        <v>830</v>
      </c>
      <c r="B68" t="s">
        <v>217</v>
      </c>
      <c r="C68" t="s">
        <v>9</v>
      </c>
      <c r="D68">
        <v>27</v>
      </c>
      <c r="E68">
        <v>1</v>
      </c>
      <c r="F68">
        <v>1</v>
      </c>
      <c r="I68" t="s">
        <v>885</v>
      </c>
    </row>
    <row r="69" spans="1:9" x14ac:dyDescent="0.25">
      <c r="A69" t="s">
        <v>830</v>
      </c>
      <c r="B69" t="s">
        <v>217</v>
      </c>
      <c r="C69" s="58" t="s">
        <v>13</v>
      </c>
      <c r="D69">
        <v>10</v>
      </c>
      <c r="E69">
        <v>1</v>
      </c>
      <c r="I69" t="s">
        <v>808</v>
      </c>
    </row>
    <row r="70" spans="1:9" x14ac:dyDescent="0.25">
      <c r="A70" t="s">
        <v>830</v>
      </c>
      <c r="B70" t="s">
        <v>243</v>
      </c>
      <c r="C70" t="s">
        <v>9</v>
      </c>
      <c r="D70">
        <v>47</v>
      </c>
      <c r="E70">
        <v>1</v>
      </c>
      <c r="F70">
        <v>1</v>
      </c>
      <c r="I70" t="s">
        <v>803</v>
      </c>
    </row>
    <row r="71" spans="1:9" x14ac:dyDescent="0.25">
      <c r="A71" t="s">
        <v>830</v>
      </c>
      <c r="B71" t="s">
        <v>243</v>
      </c>
      <c r="C71" s="58" t="s">
        <v>13</v>
      </c>
      <c r="D71">
        <v>13</v>
      </c>
      <c r="E71">
        <v>1</v>
      </c>
      <c r="I71" t="s">
        <v>807</v>
      </c>
    </row>
    <row r="72" spans="1:9" x14ac:dyDescent="0.25">
      <c r="A72" t="s">
        <v>830</v>
      </c>
      <c r="B72" t="s">
        <v>244</v>
      </c>
      <c r="C72" t="s">
        <v>9</v>
      </c>
      <c r="D72">
        <v>197</v>
      </c>
      <c r="E72">
        <v>1</v>
      </c>
      <c r="F72">
        <v>1</v>
      </c>
      <c r="I72" t="s">
        <v>886</v>
      </c>
    </row>
    <row r="73" spans="1:9" x14ac:dyDescent="0.25">
      <c r="A73" t="s">
        <v>830</v>
      </c>
      <c r="B73" t="s">
        <v>244</v>
      </c>
      <c r="C73" s="58" t="s">
        <v>13</v>
      </c>
      <c r="D73">
        <v>76</v>
      </c>
      <c r="E73">
        <v>1</v>
      </c>
      <c r="I73" t="s">
        <v>810</v>
      </c>
    </row>
    <row r="74" spans="1:9" x14ac:dyDescent="0.25">
      <c r="A74" t="s">
        <v>830</v>
      </c>
      <c r="B74" t="s">
        <v>250</v>
      </c>
      <c r="C74" t="s">
        <v>9</v>
      </c>
      <c r="D74">
        <v>24</v>
      </c>
      <c r="E74">
        <v>1</v>
      </c>
      <c r="F74">
        <v>1</v>
      </c>
      <c r="I74" t="s">
        <v>887</v>
      </c>
    </row>
    <row r="75" spans="1:9" x14ac:dyDescent="0.25">
      <c r="A75" t="s">
        <v>830</v>
      </c>
      <c r="B75" t="s">
        <v>250</v>
      </c>
      <c r="C75" s="58" t="s">
        <v>13</v>
      </c>
      <c r="D75">
        <v>12</v>
      </c>
      <c r="E75">
        <v>1</v>
      </c>
      <c r="I75" t="s">
        <v>804</v>
      </c>
    </row>
    <row r="76" spans="1:9" x14ac:dyDescent="0.25">
      <c r="A76" t="s">
        <v>830</v>
      </c>
      <c r="B76" t="s">
        <v>251</v>
      </c>
      <c r="C76" t="s">
        <v>9</v>
      </c>
      <c r="D76">
        <v>21</v>
      </c>
      <c r="E76">
        <v>1</v>
      </c>
      <c r="F76">
        <v>1</v>
      </c>
      <c r="I76" t="s">
        <v>888</v>
      </c>
    </row>
    <row r="77" spans="1:9" x14ac:dyDescent="0.25">
      <c r="A77" t="s">
        <v>830</v>
      </c>
      <c r="B77" t="s">
        <v>251</v>
      </c>
      <c r="C77" s="58" t="s">
        <v>13</v>
      </c>
      <c r="D77">
        <v>12</v>
      </c>
      <c r="E77">
        <v>1</v>
      </c>
      <c r="I77" t="s">
        <v>889</v>
      </c>
    </row>
    <row r="78" spans="1:9" x14ac:dyDescent="0.25">
      <c r="A78" t="s">
        <v>830</v>
      </c>
      <c r="B78" t="s">
        <v>289</v>
      </c>
      <c r="C78" t="s">
        <v>9</v>
      </c>
      <c r="D78">
        <v>15</v>
      </c>
      <c r="E78">
        <v>1</v>
      </c>
      <c r="F78">
        <v>1</v>
      </c>
      <c r="I78" t="s">
        <v>890</v>
      </c>
    </row>
    <row r="79" spans="1:9" x14ac:dyDescent="0.25">
      <c r="A79" t="s">
        <v>830</v>
      </c>
      <c r="B79" t="s">
        <v>289</v>
      </c>
      <c r="C79" s="58" t="s">
        <v>13</v>
      </c>
      <c r="D79">
        <v>5</v>
      </c>
      <c r="E79">
        <v>1</v>
      </c>
      <c r="I79" t="s">
        <v>891</v>
      </c>
    </row>
    <row r="80" spans="1:9" x14ac:dyDescent="0.25">
      <c r="A80" t="s">
        <v>830</v>
      </c>
      <c r="B80" t="s">
        <v>304</v>
      </c>
      <c r="C80" t="s">
        <v>9</v>
      </c>
      <c r="D80">
        <v>25</v>
      </c>
      <c r="E80">
        <v>1</v>
      </c>
      <c r="F80">
        <v>1</v>
      </c>
      <c r="I80" t="s">
        <v>806</v>
      </c>
    </row>
    <row r="81" spans="1:9" x14ac:dyDescent="0.25">
      <c r="A81" t="s">
        <v>830</v>
      </c>
      <c r="B81" t="s">
        <v>304</v>
      </c>
      <c r="C81" s="58" t="s">
        <v>13</v>
      </c>
      <c r="D81">
        <v>13</v>
      </c>
      <c r="E81">
        <v>1</v>
      </c>
      <c r="I81" t="s">
        <v>892</v>
      </c>
    </row>
    <row r="82" spans="1:9" x14ac:dyDescent="0.25">
      <c r="A82" t="s">
        <v>830</v>
      </c>
      <c r="B82" t="s">
        <v>352</v>
      </c>
      <c r="C82" t="s">
        <v>9</v>
      </c>
      <c r="D82">
        <v>23</v>
      </c>
      <c r="E82">
        <v>1</v>
      </c>
      <c r="F82">
        <v>1</v>
      </c>
      <c r="I82" t="s">
        <v>802</v>
      </c>
    </row>
    <row r="83" spans="1:9" x14ac:dyDescent="0.25">
      <c r="A83" t="s">
        <v>830</v>
      </c>
      <c r="B83" t="s">
        <v>352</v>
      </c>
      <c r="C83" s="58" t="s">
        <v>13</v>
      </c>
      <c r="D83">
        <v>9</v>
      </c>
      <c r="E83">
        <v>1</v>
      </c>
      <c r="I83" t="s">
        <v>893</v>
      </c>
    </row>
    <row r="84" spans="1:9" x14ac:dyDescent="0.25">
      <c r="A84" t="s">
        <v>830</v>
      </c>
      <c r="B84" t="s">
        <v>353</v>
      </c>
      <c r="C84" t="s">
        <v>9</v>
      </c>
      <c r="D84">
        <v>24</v>
      </c>
      <c r="E84">
        <v>1</v>
      </c>
      <c r="F84">
        <v>1</v>
      </c>
      <c r="I84" t="s">
        <v>894</v>
      </c>
    </row>
    <row r="85" spans="1:9" x14ac:dyDescent="0.25">
      <c r="A85" t="s">
        <v>830</v>
      </c>
      <c r="B85" t="s">
        <v>353</v>
      </c>
      <c r="C85" s="58" t="s">
        <v>13</v>
      </c>
      <c r="D85">
        <v>4</v>
      </c>
      <c r="E85">
        <v>1</v>
      </c>
      <c r="I85" t="s">
        <v>813</v>
      </c>
    </row>
    <row r="86" spans="1:9" x14ac:dyDescent="0.25">
      <c r="A86" t="s">
        <v>830</v>
      </c>
      <c r="B86" t="s">
        <v>355</v>
      </c>
      <c r="C86" t="s">
        <v>9</v>
      </c>
      <c r="D86">
        <v>28</v>
      </c>
      <c r="E86">
        <v>1</v>
      </c>
      <c r="F86">
        <v>1</v>
      </c>
      <c r="I86" t="s">
        <v>895</v>
      </c>
    </row>
    <row r="87" spans="1:9" x14ac:dyDescent="0.25">
      <c r="A87" t="s">
        <v>830</v>
      </c>
      <c r="B87" t="s">
        <v>355</v>
      </c>
      <c r="C87" s="58" t="s">
        <v>13</v>
      </c>
      <c r="D87">
        <v>10</v>
      </c>
      <c r="E87">
        <v>1</v>
      </c>
      <c r="I87" t="s">
        <v>805</v>
      </c>
    </row>
    <row r="88" spans="1:9" x14ac:dyDescent="0.25">
      <c r="A88" t="s">
        <v>830</v>
      </c>
      <c r="B88" t="s">
        <v>357</v>
      </c>
      <c r="C88" t="s">
        <v>9</v>
      </c>
      <c r="D88">
        <v>19</v>
      </c>
      <c r="E88">
        <v>1</v>
      </c>
      <c r="F88">
        <v>1</v>
      </c>
      <c r="I88" t="s">
        <v>896</v>
      </c>
    </row>
    <row r="89" spans="1:9" x14ac:dyDescent="0.25">
      <c r="A89" t="s">
        <v>830</v>
      </c>
      <c r="B89" t="s">
        <v>357</v>
      </c>
      <c r="C89" s="58" t="s">
        <v>13</v>
      </c>
      <c r="D89">
        <v>6</v>
      </c>
      <c r="E89">
        <v>1</v>
      </c>
      <c r="I89" t="s">
        <v>897</v>
      </c>
    </row>
    <row r="90" spans="1:9" x14ac:dyDescent="0.25">
      <c r="A90" t="s">
        <v>830</v>
      </c>
      <c r="B90" t="s">
        <v>358</v>
      </c>
      <c r="C90" t="s">
        <v>9</v>
      </c>
      <c r="D90">
        <v>23</v>
      </c>
      <c r="E90">
        <v>1</v>
      </c>
      <c r="F90">
        <v>1</v>
      </c>
      <c r="I90" t="s">
        <v>801</v>
      </c>
    </row>
    <row r="91" spans="1:9" x14ac:dyDescent="0.25">
      <c r="A91" t="s">
        <v>830</v>
      </c>
      <c r="B91" t="s">
        <v>358</v>
      </c>
      <c r="C91" s="58" t="s">
        <v>13</v>
      </c>
      <c r="D91">
        <v>22</v>
      </c>
      <c r="E91">
        <v>1</v>
      </c>
      <c r="I91" t="s">
        <v>898</v>
      </c>
    </row>
    <row r="92" spans="1:9" x14ac:dyDescent="0.25">
      <c r="A92" t="s">
        <v>830</v>
      </c>
      <c r="B92" t="s">
        <v>387</v>
      </c>
      <c r="C92" t="s">
        <v>9</v>
      </c>
      <c r="D92">
        <v>21</v>
      </c>
      <c r="E92">
        <v>1</v>
      </c>
      <c r="F92">
        <v>1</v>
      </c>
      <c r="I92" t="s">
        <v>800</v>
      </c>
    </row>
    <row r="93" spans="1:9" x14ac:dyDescent="0.25">
      <c r="A93" t="s">
        <v>830</v>
      </c>
      <c r="B93" t="s">
        <v>387</v>
      </c>
      <c r="C93" s="58" t="s">
        <v>13</v>
      </c>
      <c r="D93">
        <v>4</v>
      </c>
      <c r="E93">
        <v>1</v>
      </c>
      <c r="I93" t="s">
        <v>815</v>
      </c>
    </row>
    <row r="94" spans="1:9" x14ac:dyDescent="0.25">
      <c r="A94" t="s">
        <v>830</v>
      </c>
      <c r="B94" t="s">
        <v>423</v>
      </c>
      <c r="C94" t="s">
        <v>9</v>
      </c>
      <c r="D94">
        <v>23</v>
      </c>
      <c r="E94">
        <v>1</v>
      </c>
      <c r="F94">
        <v>1</v>
      </c>
      <c r="I94" t="s">
        <v>816</v>
      </c>
    </row>
    <row r="95" spans="1:9" x14ac:dyDescent="0.25">
      <c r="A95" t="s">
        <v>830</v>
      </c>
      <c r="B95" t="s">
        <v>423</v>
      </c>
      <c r="C95" s="58" t="s">
        <v>13</v>
      </c>
      <c r="D95">
        <v>2</v>
      </c>
      <c r="E95">
        <v>1</v>
      </c>
      <c r="I95" t="s">
        <v>899</v>
      </c>
    </row>
    <row r="96" spans="1:9" x14ac:dyDescent="0.25">
      <c r="A96" t="s">
        <v>830</v>
      </c>
      <c r="B96" t="s">
        <v>425</v>
      </c>
      <c r="C96" t="s">
        <v>9</v>
      </c>
      <c r="D96">
        <v>19</v>
      </c>
      <c r="E96">
        <v>1</v>
      </c>
      <c r="F96">
        <v>1</v>
      </c>
      <c r="I96" t="s">
        <v>900</v>
      </c>
    </row>
    <row r="97" spans="1:9" x14ac:dyDescent="0.25">
      <c r="A97" t="s">
        <v>830</v>
      </c>
      <c r="B97" t="s">
        <v>425</v>
      </c>
      <c r="C97" s="58" t="s">
        <v>13</v>
      </c>
      <c r="D97">
        <v>0</v>
      </c>
      <c r="E97">
        <v>1</v>
      </c>
      <c r="I97" t="s">
        <v>809</v>
      </c>
    </row>
    <row r="98" spans="1:9" x14ac:dyDescent="0.25">
      <c r="A98" t="s">
        <v>830</v>
      </c>
      <c r="B98" t="s">
        <v>443</v>
      </c>
      <c r="C98" t="s">
        <v>9</v>
      </c>
      <c r="D98">
        <v>76</v>
      </c>
      <c r="E98">
        <v>1</v>
      </c>
      <c r="F98">
        <v>1</v>
      </c>
      <c r="I98" t="s">
        <v>901</v>
      </c>
    </row>
    <row r="99" spans="1:9" x14ac:dyDescent="0.25">
      <c r="A99" t="s">
        <v>830</v>
      </c>
      <c r="B99" t="s">
        <v>443</v>
      </c>
      <c r="C99" s="58" t="s">
        <v>13</v>
      </c>
      <c r="D99">
        <v>8</v>
      </c>
      <c r="E99">
        <v>1</v>
      </c>
      <c r="I99" t="s">
        <v>902</v>
      </c>
    </row>
    <row r="100" spans="1:9" x14ac:dyDescent="0.25">
      <c r="A100" t="s">
        <v>830</v>
      </c>
      <c r="B100" t="s">
        <v>467</v>
      </c>
      <c r="C100" t="s">
        <v>9</v>
      </c>
      <c r="D100">
        <v>13</v>
      </c>
      <c r="E100">
        <v>1</v>
      </c>
      <c r="F100">
        <v>1</v>
      </c>
      <c r="I100" t="s">
        <v>903</v>
      </c>
    </row>
    <row r="101" spans="1:9" x14ac:dyDescent="0.25">
      <c r="A101" t="s">
        <v>830</v>
      </c>
      <c r="B101" t="s">
        <v>467</v>
      </c>
      <c r="C101" s="58" t="s">
        <v>13</v>
      </c>
      <c r="D101">
        <v>8</v>
      </c>
      <c r="E101">
        <v>1</v>
      </c>
      <c r="I101" t="s">
        <v>904</v>
      </c>
    </row>
    <row r="102" spans="1:9" x14ac:dyDescent="0.25">
      <c r="A102" t="s">
        <v>830</v>
      </c>
      <c r="B102" t="s">
        <v>491</v>
      </c>
      <c r="C102" t="s">
        <v>9</v>
      </c>
      <c r="D102">
        <v>8</v>
      </c>
      <c r="E102">
        <v>1</v>
      </c>
      <c r="F102">
        <v>1</v>
      </c>
      <c r="I102" t="s">
        <v>905</v>
      </c>
    </row>
    <row r="103" spans="1:9" x14ac:dyDescent="0.25">
      <c r="A103" t="s">
        <v>830</v>
      </c>
      <c r="B103" t="s">
        <v>491</v>
      </c>
      <c r="C103" s="58" t="s">
        <v>13</v>
      </c>
      <c r="D103">
        <v>0</v>
      </c>
      <c r="E103">
        <v>1</v>
      </c>
      <c r="I103" t="s">
        <v>906</v>
      </c>
    </row>
    <row r="104" spans="1:9" x14ac:dyDescent="0.25">
      <c r="A104" t="s">
        <v>830</v>
      </c>
      <c r="B104" t="s">
        <v>492</v>
      </c>
      <c r="C104" t="s">
        <v>9</v>
      </c>
      <c r="D104">
        <v>21</v>
      </c>
      <c r="E104">
        <v>1</v>
      </c>
      <c r="F104">
        <v>1</v>
      </c>
      <c r="I104" t="s">
        <v>907</v>
      </c>
    </row>
    <row r="105" spans="1:9" x14ac:dyDescent="0.25">
      <c r="A105" t="s">
        <v>830</v>
      </c>
      <c r="B105" t="s">
        <v>492</v>
      </c>
      <c r="C105" s="58" t="s">
        <v>13</v>
      </c>
      <c r="D105">
        <v>0</v>
      </c>
      <c r="E105">
        <v>1</v>
      </c>
      <c r="I105" t="s">
        <v>908</v>
      </c>
    </row>
    <row r="106" spans="1:9" x14ac:dyDescent="0.25">
      <c r="A106" t="s">
        <v>830</v>
      </c>
      <c r="B106" t="s">
        <v>495</v>
      </c>
      <c r="C106" t="s">
        <v>9</v>
      </c>
      <c r="D106">
        <v>21</v>
      </c>
      <c r="E106">
        <v>1</v>
      </c>
      <c r="F106">
        <v>1</v>
      </c>
      <c r="I106" t="s">
        <v>866</v>
      </c>
    </row>
    <row r="107" spans="1:9" x14ac:dyDescent="0.25">
      <c r="A107" t="s">
        <v>830</v>
      </c>
      <c r="B107" t="s">
        <v>495</v>
      </c>
      <c r="C107" s="58" t="s">
        <v>13</v>
      </c>
      <c r="D107">
        <v>1</v>
      </c>
      <c r="E107">
        <v>1</v>
      </c>
      <c r="I107" t="s">
        <v>797</v>
      </c>
    </row>
    <row r="108" spans="1:9" x14ac:dyDescent="0.25">
      <c r="A108" t="s">
        <v>830</v>
      </c>
      <c r="B108" t="s">
        <v>565</v>
      </c>
      <c r="C108" t="s">
        <v>9</v>
      </c>
      <c r="D108">
        <v>17</v>
      </c>
      <c r="E108">
        <v>1</v>
      </c>
      <c r="F108">
        <v>1</v>
      </c>
    </row>
    <row r="109" spans="1:9" x14ac:dyDescent="0.25">
      <c r="A109" t="s">
        <v>830</v>
      </c>
      <c r="B109" t="s">
        <v>565</v>
      </c>
      <c r="C109" s="58" t="s">
        <v>13</v>
      </c>
      <c r="D109">
        <v>7</v>
      </c>
      <c r="E109">
        <v>1</v>
      </c>
    </row>
    <row r="110" spans="1:9" x14ac:dyDescent="0.25">
      <c r="A110" t="s">
        <v>830</v>
      </c>
      <c r="B110" t="s">
        <v>644</v>
      </c>
      <c r="C110" t="s">
        <v>9</v>
      </c>
      <c r="D110">
        <v>14</v>
      </c>
      <c r="E110">
        <v>1</v>
      </c>
      <c r="F110">
        <v>1</v>
      </c>
    </row>
    <row r="111" spans="1:9" x14ac:dyDescent="0.25">
      <c r="A111" t="s">
        <v>830</v>
      </c>
      <c r="B111" t="s">
        <v>644</v>
      </c>
      <c r="C111" s="58" t="s">
        <v>13</v>
      </c>
      <c r="D111">
        <v>0</v>
      </c>
      <c r="E111">
        <v>1</v>
      </c>
    </row>
    <row r="112" spans="1:9" x14ac:dyDescent="0.25">
      <c r="A112" t="s">
        <v>830</v>
      </c>
      <c r="B112" t="s">
        <v>655</v>
      </c>
      <c r="C112" t="s">
        <v>9</v>
      </c>
      <c r="D112">
        <v>37</v>
      </c>
      <c r="E112">
        <v>1</v>
      </c>
      <c r="F112">
        <v>1</v>
      </c>
    </row>
    <row r="113" spans="1:6" x14ac:dyDescent="0.25">
      <c r="A113" t="s">
        <v>830</v>
      </c>
      <c r="B113" t="s">
        <v>655</v>
      </c>
      <c r="C113" s="58" t="s">
        <v>13</v>
      </c>
      <c r="D113">
        <v>0</v>
      </c>
      <c r="E113">
        <v>1</v>
      </c>
    </row>
    <row r="114" spans="1:6" x14ac:dyDescent="0.25">
      <c r="A114" t="s">
        <v>830</v>
      </c>
      <c r="B114" t="s">
        <v>657</v>
      </c>
      <c r="C114" t="s">
        <v>9</v>
      </c>
      <c r="D114">
        <v>53</v>
      </c>
      <c r="E114">
        <v>1</v>
      </c>
      <c r="F114">
        <v>1</v>
      </c>
    </row>
    <row r="115" spans="1:6" x14ac:dyDescent="0.25">
      <c r="A115" t="s">
        <v>830</v>
      </c>
      <c r="B115" t="s">
        <v>657</v>
      </c>
      <c r="C115" s="58" t="s">
        <v>13</v>
      </c>
      <c r="D115">
        <v>2</v>
      </c>
      <c r="E115">
        <v>1</v>
      </c>
    </row>
    <row r="116" spans="1:6" x14ac:dyDescent="0.25">
      <c r="A116" t="s">
        <v>830</v>
      </c>
      <c r="B116" t="s">
        <v>658</v>
      </c>
      <c r="C116" t="s">
        <v>9</v>
      </c>
      <c r="D116">
        <v>23</v>
      </c>
      <c r="E116">
        <v>1</v>
      </c>
      <c r="F116">
        <v>1</v>
      </c>
    </row>
    <row r="117" spans="1:6" x14ac:dyDescent="0.25">
      <c r="A117" t="s">
        <v>830</v>
      </c>
      <c r="B117" t="s">
        <v>658</v>
      </c>
      <c r="C117" s="58" t="s">
        <v>13</v>
      </c>
      <c r="D117">
        <v>10</v>
      </c>
      <c r="E117">
        <v>1</v>
      </c>
    </row>
    <row r="118" spans="1:6" x14ac:dyDescent="0.25">
      <c r="A118" t="s">
        <v>830</v>
      </c>
      <c r="B118" t="s">
        <v>684</v>
      </c>
      <c r="C118" t="s">
        <v>9</v>
      </c>
      <c r="D118">
        <v>20</v>
      </c>
      <c r="E118">
        <v>1</v>
      </c>
      <c r="F118">
        <v>1</v>
      </c>
    </row>
    <row r="119" spans="1:6" x14ac:dyDescent="0.25">
      <c r="A119" t="s">
        <v>830</v>
      </c>
      <c r="B119" t="s">
        <v>684</v>
      </c>
      <c r="C119" s="58" t="s">
        <v>13</v>
      </c>
      <c r="D119">
        <v>0</v>
      </c>
      <c r="E119">
        <v>1</v>
      </c>
    </row>
    <row r="120" spans="1:6" x14ac:dyDescent="0.25">
      <c r="A120" t="s">
        <v>830</v>
      </c>
      <c r="B120" t="s">
        <v>685</v>
      </c>
      <c r="C120" t="s">
        <v>9</v>
      </c>
      <c r="D120">
        <v>25</v>
      </c>
      <c r="E120">
        <v>1</v>
      </c>
      <c r="F120">
        <v>1</v>
      </c>
    </row>
    <row r="121" spans="1:6" x14ac:dyDescent="0.25">
      <c r="A121" t="s">
        <v>830</v>
      </c>
      <c r="B121" t="s">
        <v>685</v>
      </c>
      <c r="C121" s="58" t="s">
        <v>13</v>
      </c>
      <c r="D121">
        <v>10</v>
      </c>
      <c r="E121">
        <v>1</v>
      </c>
    </row>
    <row r="122" spans="1:6" x14ac:dyDescent="0.25">
      <c r="A122" t="s">
        <v>830</v>
      </c>
      <c r="B122" t="s">
        <v>686</v>
      </c>
      <c r="C122" t="s">
        <v>9</v>
      </c>
      <c r="D122">
        <v>20</v>
      </c>
      <c r="E122">
        <v>1</v>
      </c>
      <c r="F122">
        <v>1</v>
      </c>
    </row>
    <row r="123" spans="1:6" x14ac:dyDescent="0.25">
      <c r="A123" t="s">
        <v>830</v>
      </c>
      <c r="B123" t="s">
        <v>686</v>
      </c>
      <c r="C123" s="58" t="s">
        <v>13</v>
      </c>
      <c r="D123">
        <v>3</v>
      </c>
      <c r="E123">
        <v>1</v>
      </c>
    </row>
    <row r="124" spans="1:6" x14ac:dyDescent="0.25">
      <c r="A124" t="s">
        <v>830</v>
      </c>
      <c r="B124" t="s">
        <v>204</v>
      </c>
      <c r="C124" t="s">
        <v>9</v>
      </c>
      <c r="D124">
        <v>20</v>
      </c>
      <c r="E124">
        <v>1</v>
      </c>
      <c r="F124">
        <v>1</v>
      </c>
    </row>
    <row r="125" spans="1:6" x14ac:dyDescent="0.25">
      <c r="A125" t="s">
        <v>830</v>
      </c>
      <c r="B125" t="s">
        <v>204</v>
      </c>
      <c r="C125" s="58" t="s">
        <v>13</v>
      </c>
      <c r="D125">
        <v>4</v>
      </c>
      <c r="E125">
        <v>1</v>
      </c>
    </row>
    <row r="126" spans="1:6" x14ac:dyDescent="0.25">
      <c r="A126" t="s">
        <v>830</v>
      </c>
      <c r="B126" t="s">
        <v>209</v>
      </c>
      <c r="C126" t="s">
        <v>9</v>
      </c>
      <c r="D126">
        <v>24</v>
      </c>
      <c r="E126">
        <v>1</v>
      </c>
      <c r="F126">
        <v>1</v>
      </c>
    </row>
    <row r="127" spans="1:6" x14ac:dyDescent="0.25">
      <c r="A127" t="s">
        <v>830</v>
      </c>
      <c r="B127" t="s">
        <v>209</v>
      </c>
      <c r="C127" s="58" t="s">
        <v>13</v>
      </c>
      <c r="D127">
        <v>5</v>
      </c>
      <c r="E127">
        <v>1</v>
      </c>
    </row>
    <row r="128" spans="1:6" x14ac:dyDescent="0.25">
      <c r="A128" t="s">
        <v>830</v>
      </c>
      <c r="B128" t="s">
        <v>211</v>
      </c>
      <c r="C128" t="s">
        <v>9</v>
      </c>
      <c r="D128">
        <v>41</v>
      </c>
      <c r="E128">
        <v>1</v>
      </c>
      <c r="F128">
        <v>1</v>
      </c>
    </row>
    <row r="129" spans="1:6" x14ac:dyDescent="0.25">
      <c r="A129" t="s">
        <v>830</v>
      </c>
      <c r="B129" t="s">
        <v>211</v>
      </c>
      <c r="C129" s="58" t="s">
        <v>13</v>
      </c>
      <c r="D129">
        <v>14</v>
      </c>
      <c r="E129">
        <v>1</v>
      </c>
    </row>
    <row r="130" spans="1:6" x14ac:dyDescent="0.25">
      <c r="A130" t="s">
        <v>830</v>
      </c>
      <c r="B130" t="s">
        <v>318</v>
      </c>
      <c r="C130" t="s">
        <v>9</v>
      </c>
      <c r="D130">
        <v>20</v>
      </c>
      <c r="E130">
        <v>1</v>
      </c>
      <c r="F130">
        <v>1</v>
      </c>
    </row>
    <row r="131" spans="1:6" x14ac:dyDescent="0.25">
      <c r="A131" t="s">
        <v>830</v>
      </c>
      <c r="B131" t="s">
        <v>318</v>
      </c>
      <c r="C131" s="58" t="s">
        <v>13</v>
      </c>
      <c r="D131">
        <v>12</v>
      </c>
      <c r="E131">
        <v>1</v>
      </c>
    </row>
    <row r="132" spans="1:6" x14ac:dyDescent="0.25">
      <c r="A132" t="s">
        <v>830</v>
      </c>
      <c r="B132" t="s">
        <v>338</v>
      </c>
      <c r="C132" t="s">
        <v>9</v>
      </c>
      <c r="D132">
        <v>24</v>
      </c>
      <c r="E132">
        <v>1</v>
      </c>
      <c r="F132">
        <v>1</v>
      </c>
    </row>
    <row r="133" spans="1:6" x14ac:dyDescent="0.25">
      <c r="A133" t="s">
        <v>830</v>
      </c>
      <c r="B133" t="s">
        <v>338</v>
      </c>
      <c r="C133" s="58" t="s">
        <v>13</v>
      </c>
      <c r="D133">
        <v>8</v>
      </c>
      <c r="E133">
        <v>1</v>
      </c>
    </row>
    <row r="134" spans="1:6" x14ac:dyDescent="0.25">
      <c r="A134" t="s">
        <v>830</v>
      </c>
      <c r="B134" t="s">
        <v>339</v>
      </c>
      <c r="C134" t="s">
        <v>9</v>
      </c>
      <c r="D134">
        <v>23</v>
      </c>
      <c r="E134">
        <v>1</v>
      </c>
      <c r="F134">
        <v>1</v>
      </c>
    </row>
    <row r="135" spans="1:6" x14ac:dyDescent="0.25">
      <c r="A135" t="s">
        <v>830</v>
      </c>
      <c r="B135" t="s">
        <v>339</v>
      </c>
      <c r="C135" s="58" t="s">
        <v>13</v>
      </c>
      <c r="D135">
        <v>13</v>
      </c>
      <c r="E135">
        <v>1</v>
      </c>
    </row>
    <row r="136" spans="1:6" x14ac:dyDescent="0.25">
      <c r="A136" t="s">
        <v>830</v>
      </c>
      <c r="B136" t="s">
        <v>340</v>
      </c>
      <c r="C136" t="s">
        <v>9</v>
      </c>
      <c r="D136">
        <v>19</v>
      </c>
      <c r="E136">
        <v>1</v>
      </c>
      <c r="F136">
        <v>1</v>
      </c>
    </row>
    <row r="137" spans="1:6" x14ac:dyDescent="0.25">
      <c r="A137" t="s">
        <v>830</v>
      </c>
      <c r="B137" t="s">
        <v>340</v>
      </c>
      <c r="C137" s="58" t="s">
        <v>13</v>
      </c>
      <c r="D137">
        <v>13</v>
      </c>
      <c r="E137">
        <v>1</v>
      </c>
    </row>
    <row r="138" spans="1:6" x14ac:dyDescent="0.25">
      <c r="A138" t="s">
        <v>830</v>
      </c>
      <c r="B138" t="s">
        <v>341</v>
      </c>
      <c r="C138" t="s">
        <v>9</v>
      </c>
      <c r="D138">
        <v>19</v>
      </c>
      <c r="E138">
        <v>1</v>
      </c>
      <c r="F138">
        <v>1</v>
      </c>
    </row>
    <row r="139" spans="1:6" x14ac:dyDescent="0.25">
      <c r="A139" t="s">
        <v>830</v>
      </c>
      <c r="B139" t="s">
        <v>341</v>
      </c>
      <c r="C139" s="58" t="s">
        <v>13</v>
      </c>
      <c r="D139">
        <v>4</v>
      </c>
      <c r="E139">
        <v>1</v>
      </c>
    </row>
    <row r="140" spans="1:6" x14ac:dyDescent="0.25">
      <c r="A140" t="s">
        <v>830</v>
      </c>
      <c r="B140" t="s">
        <v>342</v>
      </c>
      <c r="C140" t="s">
        <v>9</v>
      </c>
      <c r="D140">
        <v>23</v>
      </c>
      <c r="E140">
        <v>1</v>
      </c>
      <c r="F140">
        <v>1</v>
      </c>
    </row>
    <row r="141" spans="1:6" x14ac:dyDescent="0.25">
      <c r="A141" t="s">
        <v>830</v>
      </c>
      <c r="B141" t="s">
        <v>342</v>
      </c>
      <c r="C141" s="58" t="s">
        <v>13</v>
      </c>
      <c r="D141">
        <v>6</v>
      </c>
      <c r="E141">
        <v>1</v>
      </c>
    </row>
    <row r="142" spans="1:6" x14ac:dyDescent="0.25">
      <c r="A142" t="s">
        <v>830</v>
      </c>
      <c r="B142" t="s">
        <v>488</v>
      </c>
      <c r="C142" t="s">
        <v>9</v>
      </c>
      <c r="D142">
        <v>42</v>
      </c>
      <c r="E142">
        <v>1</v>
      </c>
      <c r="F142">
        <v>1</v>
      </c>
    </row>
    <row r="143" spans="1:6" x14ac:dyDescent="0.25">
      <c r="A143" t="s">
        <v>830</v>
      </c>
      <c r="B143" t="s">
        <v>488</v>
      </c>
      <c r="C143" s="58" t="s">
        <v>13</v>
      </c>
      <c r="D143">
        <v>18</v>
      </c>
      <c r="E143">
        <v>1</v>
      </c>
    </row>
    <row r="144" spans="1:6" x14ac:dyDescent="0.25">
      <c r="A144" t="s">
        <v>830</v>
      </c>
      <c r="B144" t="s">
        <v>210</v>
      </c>
      <c r="C144" t="s">
        <v>9</v>
      </c>
      <c r="D144">
        <v>12</v>
      </c>
      <c r="E144">
        <v>1</v>
      </c>
      <c r="F144">
        <v>1</v>
      </c>
    </row>
    <row r="145" spans="1:6" x14ac:dyDescent="0.25">
      <c r="A145" t="s">
        <v>830</v>
      </c>
      <c r="B145" t="s">
        <v>210</v>
      </c>
      <c r="C145" s="58" t="s">
        <v>13</v>
      </c>
      <c r="D145">
        <v>6</v>
      </c>
      <c r="E145">
        <v>1</v>
      </c>
    </row>
    <row r="146" spans="1:6" x14ac:dyDescent="0.25">
      <c r="A146" t="s">
        <v>831</v>
      </c>
      <c r="B146" t="s">
        <v>210</v>
      </c>
      <c r="C146" t="s">
        <v>9</v>
      </c>
      <c r="D146">
        <v>24</v>
      </c>
      <c r="E146">
        <v>1</v>
      </c>
      <c r="F146">
        <v>1</v>
      </c>
    </row>
    <row r="147" spans="1:6" x14ac:dyDescent="0.25">
      <c r="A147" t="s">
        <v>831</v>
      </c>
      <c r="B147" t="s">
        <v>210</v>
      </c>
      <c r="C147" s="58" t="s">
        <v>13</v>
      </c>
      <c r="D147">
        <v>0</v>
      </c>
      <c r="E147">
        <v>1</v>
      </c>
    </row>
    <row r="148" spans="1:6" x14ac:dyDescent="0.25">
      <c r="A148" t="s">
        <v>831</v>
      </c>
      <c r="B148" t="s">
        <v>234</v>
      </c>
      <c r="C148" t="s">
        <v>9</v>
      </c>
      <c r="D148">
        <v>25</v>
      </c>
      <c r="E148">
        <v>1</v>
      </c>
      <c r="F148">
        <v>1</v>
      </c>
    </row>
    <row r="149" spans="1:6" x14ac:dyDescent="0.25">
      <c r="A149" t="s">
        <v>831</v>
      </c>
      <c r="B149" t="s">
        <v>234</v>
      </c>
      <c r="C149" s="58" t="s">
        <v>13</v>
      </c>
      <c r="D149">
        <v>0</v>
      </c>
      <c r="E149">
        <v>1</v>
      </c>
    </row>
    <row r="150" spans="1:6" x14ac:dyDescent="0.25">
      <c r="A150" t="s">
        <v>831</v>
      </c>
      <c r="B150" t="s">
        <v>299</v>
      </c>
      <c r="C150" t="s">
        <v>9</v>
      </c>
      <c r="D150">
        <v>25</v>
      </c>
      <c r="E150">
        <v>1</v>
      </c>
      <c r="F150">
        <v>1</v>
      </c>
    </row>
    <row r="151" spans="1:6" x14ac:dyDescent="0.25">
      <c r="A151" t="s">
        <v>831</v>
      </c>
      <c r="B151" t="s">
        <v>299</v>
      </c>
      <c r="C151" s="58" t="s">
        <v>13</v>
      </c>
      <c r="D151">
        <v>0</v>
      </c>
      <c r="E151">
        <v>1</v>
      </c>
    </row>
    <row r="152" spans="1:6" x14ac:dyDescent="0.25">
      <c r="A152" t="s">
        <v>831</v>
      </c>
      <c r="B152" t="s">
        <v>318</v>
      </c>
      <c r="C152" t="s">
        <v>9</v>
      </c>
      <c r="D152">
        <v>73</v>
      </c>
      <c r="E152">
        <v>1</v>
      </c>
      <c r="F152">
        <v>1</v>
      </c>
    </row>
    <row r="153" spans="1:6" x14ac:dyDescent="0.25">
      <c r="A153" t="s">
        <v>831</v>
      </c>
      <c r="B153" t="s">
        <v>318</v>
      </c>
      <c r="C153" s="58" t="s">
        <v>13</v>
      </c>
      <c r="D153">
        <v>0</v>
      </c>
      <c r="E153">
        <v>1</v>
      </c>
    </row>
    <row r="154" spans="1:6" x14ac:dyDescent="0.25">
      <c r="A154" t="s">
        <v>831</v>
      </c>
      <c r="B154" t="s">
        <v>480</v>
      </c>
      <c r="C154" t="s">
        <v>9</v>
      </c>
      <c r="D154">
        <v>71</v>
      </c>
      <c r="E154">
        <v>1</v>
      </c>
      <c r="F154">
        <v>1</v>
      </c>
    </row>
    <row r="155" spans="1:6" x14ac:dyDescent="0.25">
      <c r="A155" t="s">
        <v>831</v>
      </c>
      <c r="B155" t="s">
        <v>480</v>
      </c>
      <c r="C155" s="58" t="s">
        <v>13</v>
      </c>
      <c r="D155">
        <v>35</v>
      </c>
      <c r="E155">
        <v>1</v>
      </c>
    </row>
    <row r="156" spans="1:6" x14ac:dyDescent="0.25">
      <c r="A156" t="s">
        <v>831</v>
      </c>
      <c r="B156" t="s">
        <v>488</v>
      </c>
      <c r="C156" t="s">
        <v>9</v>
      </c>
      <c r="D156">
        <v>72</v>
      </c>
      <c r="E156">
        <v>1</v>
      </c>
      <c r="F156">
        <v>1</v>
      </c>
    </row>
    <row r="157" spans="1:6" x14ac:dyDescent="0.25">
      <c r="A157" t="s">
        <v>831</v>
      </c>
      <c r="B157" t="s">
        <v>488</v>
      </c>
      <c r="C157" s="58" t="s">
        <v>13</v>
      </c>
      <c r="D157">
        <v>0</v>
      </c>
      <c r="E157">
        <v>1</v>
      </c>
    </row>
    <row r="158" spans="1:6" x14ac:dyDescent="0.25">
      <c r="A158" t="s">
        <v>831</v>
      </c>
      <c r="B158" t="s">
        <v>596</v>
      </c>
      <c r="C158" t="s">
        <v>9</v>
      </c>
      <c r="D158">
        <v>24</v>
      </c>
      <c r="E158">
        <v>1</v>
      </c>
      <c r="F158">
        <v>1</v>
      </c>
    </row>
    <row r="159" spans="1:6" x14ac:dyDescent="0.25">
      <c r="A159" t="s">
        <v>831</v>
      </c>
      <c r="B159" t="s">
        <v>596</v>
      </c>
      <c r="C159" s="58" t="s">
        <v>13</v>
      </c>
      <c r="D159">
        <v>0</v>
      </c>
      <c r="E159">
        <v>1</v>
      </c>
    </row>
    <row r="160" spans="1:6" x14ac:dyDescent="0.25">
      <c r="A160" t="s">
        <v>831</v>
      </c>
      <c r="B160" t="s">
        <v>666</v>
      </c>
      <c r="C160" t="s">
        <v>9</v>
      </c>
      <c r="D160">
        <v>24</v>
      </c>
      <c r="E160">
        <v>1</v>
      </c>
      <c r="F160">
        <v>1</v>
      </c>
    </row>
    <row r="161" spans="1:6" x14ac:dyDescent="0.25">
      <c r="A161" t="s">
        <v>831</v>
      </c>
      <c r="B161" t="s">
        <v>666</v>
      </c>
      <c r="C161" s="58" t="s">
        <v>13</v>
      </c>
      <c r="D161">
        <v>0</v>
      </c>
      <c r="E161">
        <v>1</v>
      </c>
    </row>
    <row r="162" spans="1:6" x14ac:dyDescent="0.25">
      <c r="A162" t="s">
        <v>831</v>
      </c>
      <c r="B162" t="s">
        <v>672</v>
      </c>
      <c r="C162" t="s">
        <v>9</v>
      </c>
      <c r="D162">
        <v>47</v>
      </c>
      <c r="E162">
        <v>1</v>
      </c>
      <c r="F162">
        <v>1</v>
      </c>
    </row>
    <row r="163" spans="1:6" x14ac:dyDescent="0.25">
      <c r="A163" t="s">
        <v>831</v>
      </c>
      <c r="B163" t="s">
        <v>672</v>
      </c>
      <c r="C163" s="58" t="s">
        <v>13</v>
      </c>
      <c r="D163">
        <v>0</v>
      </c>
      <c r="E163">
        <v>1</v>
      </c>
    </row>
    <row r="164" spans="1:6" x14ac:dyDescent="0.25">
      <c r="A164" t="s">
        <v>831</v>
      </c>
      <c r="B164" t="s">
        <v>244</v>
      </c>
      <c r="C164" t="s">
        <v>9</v>
      </c>
      <c r="D164">
        <v>24</v>
      </c>
      <c r="E164">
        <v>1</v>
      </c>
      <c r="F164">
        <v>1</v>
      </c>
    </row>
    <row r="165" spans="1:6" x14ac:dyDescent="0.25">
      <c r="A165" t="s">
        <v>831</v>
      </c>
      <c r="B165" t="s">
        <v>244</v>
      </c>
      <c r="C165" s="58" t="s">
        <v>13</v>
      </c>
      <c r="D165">
        <v>0</v>
      </c>
      <c r="E165">
        <v>1</v>
      </c>
    </row>
    <row r="166" spans="1:6" x14ac:dyDescent="0.25">
      <c r="A166" t="s">
        <v>831</v>
      </c>
      <c r="B166" t="s">
        <v>423</v>
      </c>
      <c r="C166" t="s">
        <v>9</v>
      </c>
      <c r="D166">
        <v>46</v>
      </c>
      <c r="E166">
        <v>1</v>
      </c>
      <c r="F166">
        <v>1</v>
      </c>
    </row>
    <row r="167" spans="1:6" x14ac:dyDescent="0.25">
      <c r="A167" t="s">
        <v>831</v>
      </c>
      <c r="B167" t="s">
        <v>423</v>
      </c>
      <c r="C167" s="58" t="s">
        <v>13</v>
      </c>
      <c r="D167">
        <v>0</v>
      </c>
      <c r="E167">
        <v>1</v>
      </c>
    </row>
    <row r="168" spans="1:6" x14ac:dyDescent="0.25">
      <c r="A168" t="s">
        <v>831</v>
      </c>
      <c r="B168" t="s">
        <v>489</v>
      </c>
      <c r="C168" t="s">
        <v>9</v>
      </c>
      <c r="D168">
        <v>190</v>
      </c>
      <c r="E168">
        <v>1</v>
      </c>
      <c r="F168">
        <v>1</v>
      </c>
    </row>
    <row r="169" spans="1:6" x14ac:dyDescent="0.25">
      <c r="A169" t="s">
        <v>831</v>
      </c>
      <c r="B169" t="s">
        <v>489</v>
      </c>
      <c r="C169" s="58" t="s">
        <v>13</v>
      </c>
      <c r="D169">
        <v>38</v>
      </c>
      <c r="E169">
        <v>1</v>
      </c>
    </row>
    <row r="170" spans="1:6" x14ac:dyDescent="0.25">
      <c r="A170" t="s">
        <v>831</v>
      </c>
      <c r="B170" t="s">
        <v>494</v>
      </c>
      <c r="C170" t="s">
        <v>9</v>
      </c>
      <c r="D170">
        <v>48</v>
      </c>
      <c r="E170">
        <v>1</v>
      </c>
      <c r="F170">
        <v>1</v>
      </c>
    </row>
    <row r="171" spans="1:6" x14ac:dyDescent="0.25">
      <c r="A171" t="s">
        <v>831</v>
      </c>
      <c r="B171" t="s">
        <v>494</v>
      </c>
      <c r="C171" s="58" t="s">
        <v>13</v>
      </c>
      <c r="D171">
        <v>18</v>
      </c>
      <c r="E171">
        <v>1</v>
      </c>
    </row>
    <row r="172" spans="1:6" x14ac:dyDescent="0.25">
      <c r="A172" t="s">
        <v>831</v>
      </c>
      <c r="B172" t="s">
        <v>495</v>
      </c>
      <c r="C172" t="s">
        <v>9</v>
      </c>
      <c r="D172">
        <v>56</v>
      </c>
      <c r="E172">
        <v>1</v>
      </c>
      <c r="F172">
        <v>1</v>
      </c>
    </row>
    <row r="173" spans="1:6" x14ac:dyDescent="0.25">
      <c r="A173" t="s">
        <v>831</v>
      </c>
      <c r="B173" t="s">
        <v>495</v>
      </c>
      <c r="C173" s="58" t="s">
        <v>13</v>
      </c>
      <c r="D173">
        <v>0</v>
      </c>
      <c r="E173">
        <v>1</v>
      </c>
    </row>
    <row r="174" spans="1:6" x14ac:dyDescent="0.25">
      <c r="A174" t="s">
        <v>831</v>
      </c>
      <c r="B174" t="s">
        <v>646</v>
      </c>
      <c r="C174" t="s">
        <v>9</v>
      </c>
      <c r="D174">
        <v>23</v>
      </c>
      <c r="E174">
        <v>1</v>
      </c>
      <c r="F174">
        <v>1</v>
      </c>
    </row>
    <row r="175" spans="1:6" x14ac:dyDescent="0.25">
      <c r="A175" t="s">
        <v>831</v>
      </c>
      <c r="B175" t="s">
        <v>646</v>
      </c>
      <c r="C175" s="58" t="s">
        <v>13</v>
      </c>
      <c r="D175">
        <v>0</v>
      </c>
      <c r="E175">
        <v>1</v>
      </c>
    </row>
    <row r="176" spans="1:6" x14ac:dyDescent="0.25">
      <c r="A176" t="s">
        <v>831</v>
      </c>
      <c r="B176" t="s">
        <v>648</v>
      </c>
      <c r="C176" t="s">
        <v>9</v>
      </c>
      <c r="D176">
        <v>31</v>
      </c>
      <c r="E176">
        <v>1</v>
      </c>
      <c r="F176">
        <v>1</v>
      </c>
    </row>
    <row r="177" spans="1:6" x14ac:dyDescent="0.25">
      <c r="A177" t="s">
        <v>831</v>
      </c>
      <c r="B177" t="s">
        <v>648</v>
      </c>
      <c r="C177" s="58" t="s">
        <v>13</v>
      </c>
      <c r="D177">
        <v>0</v>
      </c>
      <c r="E177">
        <v>1</v>
      </c>
    </row>
    <row r="178" spans="1:6" x14ac:dyDescent="0.25">
      <c r="A178" t="s">
        <v>831</v>
      </c>
      <c r="B178" t="s">
        <v>655</v>
      </c>
      <c r="C178" t="s">
        <v>9</v>
      </c>
      <c r="D178">
        <v>30</v>
      </c>
      <c r="E178">
        <v>1</v>
      </c>
      <c r="F178">
        <v>1</v>
      </c>
    </row>
    <row r="179" spans="1:6" x14ac:dyDescent="0.25">
      <c r="A179" t="s">
        <v>831</v>
      </c>
      <c r="B179" t="s">
        <v>655</v>
      </c>
      <c r="C179" s="58" t="s">
        <v>13</v>
      </c>
      <c r="D179">
        <v>0</v>
      </c>
      <c r="E179">
        <v>1</v>
      </c>
    </row>
    <row r="180" spans="1:6" x14ac:dyDescent="0.25">
      <c r="A180" t="s">
        <v>831</v>
      </c>
      <c r="B180" t="s">
        <v>678</v>
      </c>
      <c r="C180" t="s">
        <v>9</v>
      </c>
      <c r="D180">
        <v>265</v>
      </c>
      <c r="E180">
        <v>1</v>
      </c>
      <c r="F180">
        <v>1</v>
      </c>
    </row>
    <row r="181" spans="1:6" x14ac:dyDescent="0.25">
      <c r="A181" t="s">
        <v>831</v>
      </c>
      <c r="B181" t="s">
        <v>678</v>
      </c>
      <c r="C181" s="58" t="s">
        <v>13</v>
      </c>
      <c r="D181">
        <v>24</v>
      </c>
      <c r="E181">
        <v>1</v>
      </c>
    </row>
    <row r="182" spans="1:6" x14ac:dyDescent="0.25">
      <c r="A182" t="s">
        <v>831</v>
      </c>
      <c r="B182" t="s">
        <v>686</v>
      </c>
      <c r="C182" t="s">
        <v>9</v>
      </c>
      <c r="D182">
        <v>41</v>
      </c>
      <c r="E182">
        <v>1</v>
      </c>
      <c r="F182">
        <v>1</v>
      </c>
    </row>
    <row r="183" spans="1:6" x14ac:dyDescent="0.25">
      <c r="A183" t="s">
        <v>831</v>
      </c>
      <c r="B183" t="s">
        <v>686</v>
      </c>
      <c r="C183" s="58" t="s">
        <v>13</v>
      </c>
      <c r="D183">
        <v>0</v>
      </c>
      <c r="E183">
        <v>1</v>
      </c>
    </row>
    <row r="184" spans="1:6" x14ac:dyDescent="0.25">
      <c r="A184" t="s">
        <v>832</v>
      </c>
      <c r="B184" t="s">
        <v>341</v>
      </c>
      <c r="C184" t="s">
        <v>9</v>
      </c>
      <c r="D184">
        <v>24</v>
      </c>
      <c r="E184">
        <v>1</v>
      </c>
      <c r="F184">
        <v>1</v>
      </c>
    </row>
    <row r="185" spans="1:6" x14ac:dyDescent="0.25">
      <c r="A185" t="s">
        <v>832</v>
      </c>
      <c r="B185" t="s">
        <v>341</v>
      </c>
      <c r="C185" s="58" t="s">
        <v>13</v>
      </c>
      <c r="D185">
        <v>1</v>
      </c>
      <c r="E185">
        <v>1</v>
      </c>
    </row>
    <row r="186" spans="1:6" x14ac:dyDescent="0.25">
      <c r="A186" t="s">
        <v>832</v>
      </c>
      <c r="B186" t="s">
        <v>318</v>
      </c>
      <c r="C186" t="s">
        <v>9</v>
      </c>
      <c r="D186">
        <v>24</v>
      </c>
      <c r="E186">
        <v>1</v>
      </c>
      <c r="F186">
        <v>1</v>
      </c>
    </row>
    <row r="187" spans="1:6" x14ac:dyDescent="0.25">
      <c r="A187" t="s">
        <v>832</v>
      </c>
      <c r="B187" t="s">
        <v>318</v>
      </c>
      <c r="C187" s="58" t="s">
        <v>13</v>
      </c>
      <c r="D187">
        <v>0</v>
      </c>
      <c r="E187">
        <v>1</v>
      </c>
    </row>
    <row r="188" spans="1:6" x14ac:dyDescent="0.25">
      <c r="A188" t="s">
        <v>832</v>
      </c>
      <c r="B188" t="s">
        <v>666</v>
      </c>
      <c r="C188" t="s">
        <v>9</v>
      </c>
      <c r="D188">
        <v>25</v>
      </c>
      <c r="E188">
        <v>1</v>
      </c>
      <c r="F188">
        <v>1</v>
      </c>
    </row>
    <row r="189" spans="1:6" x14ac:dyDescent="0.25">
      <c r="A189" t="s">
        <v>832</v>
      </c>
      <c r="B189" t="s">
        <v>666</v>
      </c>
      <c r="C189" s="58" t="s">
        <v>13</v>
      </c>
      <c r="D189">
        <v>0</v>
      </c>
      <c r="E189">
        <v>1</v>
      </c>
    </row>
    <row r="190" spans="1:6" x14ac:dyDescent="0.25">
      <c r="A190" t="s">
        <v>832</v>
      </c>
      <c r="B190" t="s">
        <v>243</v>
      </c>
      <c r="C190" t="s">
        <v>9</v>
      </c>
      <c r="D190">
        <v>29</v>
      </c>
      <c r="E190">
        <v>1</v>
      </c>
      <c r="F190">
        <v>1</v>
      </c>
    </row>
    <row r="191" spans="1:6" x14ac:dyDescent="0.25">
      <c r="A191" t="s">
        <v>832</v>
      </c>
      <c r="B191" t="s">
        <v>243</v>
      </c>
      <c r="C191" s="58" t="s">
        <v>13</v>
      </c>
      <c r="D191">
        <v>14</v>
      </c>
      <c r="E191">
        <v>1</v>
      </c>
    </row>
    <row r="192" spans="1:6" x14ac:dyDescent="0.25">
      <c r="A192" t="s">
        <v>832</v>
      </c>
      <c r="B192" t="s">
        <v>234</v>
      </c>
      <c r="C192" t="s">
        <v>9</v>
      </c>
      <c r="D192">
        <v>24</v>
      </c>
      <c r="E192">
        <v>1</v>
      </c>
      <c r="F192">
        <v>1</v>
      </c>
    </row>
    <row r="193" spans="1:6" x14ac:dyDescent="0.25">
      <c r="A193" t="s">
        <v>832</v>
      </c>
      <c r="B193" t="s">
        <v>234</v>
      </c>
      <c r="C193" s="58" t="s">
        <v>13</v>
      </c>
      <c r="D193">
        <v>1</v>
      </c>
      <c r="E193">
        <v>1</v>
      </c>
    </row>
    <row r="194" spans="1:6" x14ac:dyDescent="0.25">
      <c r="A194" t="s">
        <v>832</v>
      </c>
      <c r="B194" t="s">
        <v>746</v>
      </c>
      <c r="C194" t="s">
        <v>9</v>
      </c>
      <c r="D194">
        <v>20</v>
      </c>
      <c r="E194">
        <v>1</v>
      </c>
      <c r="F194">
        <v>1</v>
      </c>
    </row>
    <row r="195" spans="1:6" x14ac:dyDescent="0.25">
      <c r="A195" t="s">
        <v>832</v>
      </c>
      <c r="B195" t="s">
        <v>746</v>
      </c>
      <c r="C195" s="58" t="s">
        <v>13</v>
      </c>
      <c r="D195">
        <v>3</v>
      </c>
      <c r="E195">
        <v>1</v>
      </c>
    </row>
    <row r="196" spans="1:6" x14ac:dyDescent="0.25">
      <c r="A196" t="s">
        <v>832</v>
      </c>
      <c r="B196" t="s">
        <v>636</v>
      </c>
      <c r="C196" t="s">
        <v>9</v>
      </c>
      <c r="D196">
        <v>16</v>
      </c>
      <c r="E196">
        <v>1</v>
      </c>
      <c r="F196">
        <v>1</v>
      </c>
    </row>
    <row r="197" spans="1:6" x14ac:dyDescent="0.25">
      <c r="A197" t="s">
        <v>832</v>
      </c>
      <c r="B197" t="s">
        <v>636</v>
      </c>
      <c r="C197" s="58" t="s">
        <v>13</v>
      </c>
      <c r="D197">
        <v>2</v>
      </c>
      <c r="E197">
        <v>1</v>
      </c>
    </row>
    <row r="198" spans="1:6" x14ac:dyDescent="0.25">
      <c r="A198" t="s">
        <v>832</v>
      </c>
      <c r="B198" t="s">
        <v>488</v>
      </c>
      <c r="C198" t="s">
        <v>9</v>
      </c>
      <c r="D198">
        <v>25</v>
      </c>
      <c r="E198">
        <v>1</v>
      </c>
      <c r="F198">
        <v>1</v>
      </c>
    </row>
    <row r="199" spans="1:6" x14ac:dyDescent="0.25">
      <c r="A199" t="s">
        <v>832</v>
      </c>
      <c r="B199" t="s">
        <v>488</v>
      </c>
      <c r="C199" s="58" t="s">
        <v>13</v>
      </c>
      <c r="D199">
        <v>0</v>
      </c>
      <c r="E199">
        <v>1</v>
      </c>
    </row>
    <row r="200" spans="1:6" x14ac:dyDescent="0.25">
      <c r="A200" t="s">
        <v>832</v>
      </c>
      <c r="B200" t="s">
        <v>186</v>
      </c>
      <c r="C200" t="s">
        <v>9</v>
      </c>
      <c r="D200">
        <v>24</v>
      </c>
      <c r="E200">
        <v>1</v>
      </c>
      <c r="F200">
        <v>1</v>
      </c>
    </row>
    <row r="201" spans="1:6" x14ac:dyDescent="0.25">
      <c r="A201" t="s">
        <v>832</v>
      </c>
      <c r="B201" t="s">
        <v>186</v>
      </c>
      <c r="C201" s="58" t="s">
        <v>13</v>
      </c>
      <c r="D201">
        <v>6</v>
      </c>
      <c r="E201">
        <v>1</v>
      </c>
    </row>
    <row r="202" spans="1:6" x14ac:dyDescent="0.25">
      <c r="A202" t="s">
        <v>832</v>
      </c>
      <c r="B202" t="s">
        <v>217</v>
      </c>
      <c r="C202" t="s">
        <v>9</v>
      </c>
      <c r="D202">
        <v>57</v>
      </c>
      <c r="E202">
        <v>1</v>
      </c>
      <c r="F202">
        <v>1</v>
      </c>
    </row>
    <row r="203" spans="1:6" x14ac:dyDescent="0.25">
      <c r="A203" t="s">
        <v>832</v>
      </c>
      <c r="B203" t="s">
        <v>217</v>
      </c>
      <c r="C203" s="58" t="s">
        <v>13</v>
      </c>
      <c r="D203">
        <v>0</v>
      </c>
      <c r="E203">
        <v>1</v>
      </c>
    </row>
    <row r="204" spans="1:6" x14ac:dyDescent="0.25">
      <c r="A204" t="s">
        <v>832</v>
      </c>
      <c r="B204" t="s">
        <v>495</v>
      </c>
      <c r="C204" t="s">
        <v>9</v>
      </c>
      <c r="D204">
        <v>57</v>
      </c>
      <c r="E204">
        <v>1</v>
      </c>
      <c r="F204">
        <v>1</v>
      </c>
    </row>
    <row r="205" spans="1:6" x14ac:dyDescent="0.25">
      <c r="A205" t="s">
        <v>832</v>
      </c>
      <c r="B205" t="s">
        <v>495</v>
      </c>
      <c r="C205" s="58" t="s">
        <v>13</v>
      </c>
      <c r="D205">
        <v>26</v>
      </c>
      <c r="E205">
        <v>1</v>
      </c>
    </row>
    <row r="206" spans="1:6" x14ac:dyDescent="0.25">
      <c r="A206" t="s">
        <v>832</v>
      </c>
      <c r="B206" t="s">
        <v>425</v>
      </c>
      <c r="C206" t="s">
        <v>9</v>
      </c>
      <c r="D206">
        <v>49</v>
      </c>
      <c r="E206">
        <v>1</v>
      </c>
      <c r="F206">
        <v>1</v>
      </c>
    </row>
    <row r="207" spans="1:6" x14ac:dyDescent="0.25">
      <c r="A207" t="s">
        <v>832</v>
      </c>
      <c r="B207" t="s">
        <v>425</v>
      </c>
      <c r="C207" s="58" t="s">
        <v>13</v>
      </c>
      <c r="D207">
        <v>1</v>
      </c>
      <c r="E207">
        <v>1</v>
      </c>
    </row>
    <row r="208" spans="1:6" x14ac:dyDescent="0.25">
      <c r="A208" t="s">
        <v>832</v>
      </c>
      <c r="B208" t="s">
        <v>685</v>
      </c>
      <c r="C208" t="s">
        <v>9</v>
      </c>
      <c r="D208">
        <v>22</v>
      </c>
      <c r="E208">
        <v>1</v>
      </c>
      <c r="F208">
        <v>1</v>
      </c>
    </row>
    <row r="209" spans="1:6" x14ac:dyDescent="0.25">
      <c r="A209" t="s">
        <v>832</v>
      </c>
      <c r="B209" t="s">
        <v>685</v>
      </c>
      <c r="C209" s="58" t="s">
        <v>13</v>
      </c>
      <c r="D209">
        <v>0</v>
      </c>
      <c r="E209">
        <v>1</v>
      </c>
    </row>
    <row r="210" spans="1:6" x14ac:dyDescent="0.25">
      <c r="A210" t="s">
        <v>832</v>
      </c>
      <c r="B210" t="s">
        <v>642</v>
      </c>
      <c r="C210" t="s">
        <v>9</v>
      </c>
      <c r="D210">
        <v>15</v>
      </c>
      <c r="E210">
        <v>1</v>
      </c>
      <c r="F210">
        <v>1</v>
      </c>
    </row>
    <row r="211" spans="1:6" x14ac:dyDescent="0.25">
      <c r="A211" t="s">
        <v>832</v>
      </c>
      <c r="B211" t="s">
        <v>642</v>
      </c>
      <c r="C211" s="58" t="s">
        <v>13</v>
      </c>
      <c r="D211">
        <v>0</v>
      </c>
      <c r="E211">
        <v>1</v>
      </c>
    </row>
    <row r="212" spans="1:6" x14ac:dyDescent="0.25">
      <c r="A212" t="s">
        <v>832</v>
      </c>
      <c r="B212" t="s">
        <v>413</v>
      </c>
      <c r="C212" t="s">
        <v>9</v>
      </c>
      <c r="D212">
        <v>14</v>
      </c>
      <c r="E212">
        <v>1</v>
      </c>
      <c r="F212">
        <v>1</v>
      </c>
    </row>
    <row r="213" spans="1:6" x14ac:dyDescent="0.25">
      <c r="A213" t="s">
        <v>832</v>
      </c>
      <c r="B213" t="s">
        <v>413</v>
      </c>
      <c r="C213" s="58" t="s">
        <v>13</v>
      </c>
      <c r="D213">
        <v>1</v>
      </c>
      <c r="E213">
        <v>1</v>
      </c>
    </row>
    <row r="214" spans="1:6" x14ac:dyDescent="0.25">
      <c r="A214" t="s">
        <v>832</v>
      </c>
      <c r="B214" t="s">
        <v>626</v>
      </c>
      <c r="C214" t="s">
        <v>9</v>
      </c>
      <c r="D214">
        <v>3</v>
      </c>
      <c r="E214">
        <v>1</v>
      </c>
      <c r="F214">
        <v>1</v>
      </c>
    </row>
    <row r="215" spans="1:6" x14ac:dyDescent="0.25">
      <c r="A215" t="s">
        <v>832</v>
      </c>
      <c r="B215" t="s">
        <v>626</v>
      </c>
      <c r="C215" s="58" t="s">
        <v>13</v>
      </c>
      <c r="D215">
        <v>0</v>
      </c>
      <c r="E215">
        <v>1</v>
      </c>
    </row>
    <row r="216" spans="1:6" x14ac:dyDescent="0.25">
      <c r="A216" t="s">
        <v>832</v>
      </c>
      <c r="B216" t="s">
        <v>312</v>
      </c>
      <c r="C216" t="s">
        <v>9</v>
      </c>
      <c r="D216">
        <v>24</v>
      </c>
      <c r="E216">
        <v>1</v>
      </c>
      <c r="F216">
        <v>1</v>
      </c>
    </row>
    <row r="217" spans="1:6" x14ac:dyDescent="0.25">
      <c r="A217" t="s">
        <v>832</v>
      </c>
      <c r="B217" t="s">
        <v>312</v>
      </c>
      <c r="C217" s="58" t="s">
        <v>13</v>
      </c>
      <c r="D217">
        <v>11</v>
      </c>
      <c r="E217">
        <v>1</v>
      </c>
    </row>
    <row r="218" spans="1:6" x14ac:dyDescent="0.25">
      <c r="A218" t="s">
        <v>832</v>
      </c>
      <c r="B218" t="s">
        <v>209</v>
      </c>
      <c r="C218" t="s">
        <v>9</v>
      </c>
      <c r="D218">
        <v>24</v>
      </c>
      <c r="E218">
        <v>1</v>
      </c>
      <c r="F218">
        <v>1</v>
      </c>
    </row>
    <row r="219" spans="1:6" x14ac:dyDescent="0.25">
      <c r="A219" t="s">
        <v>832</v>
      </c>
      <c r="B219" t="s">
        <v>209</v>
      </c>
      <c r="C219" s="58" t="s">
        <v>13</v>
      </c>
      <c r="D219">
        <v>0</v>
      </c>
      <c r="E219">
        <v>1</v>
      </c>
    </row>
    <row r="220" spans="1:6" x14ac:dyDescent="0.25">
      <c r="A220" t="s">
        <v>832</v>
      </c>
      <c r="B220" t="s">
        <v>664</v>
      </c>
      <c r="C220" t="s">
        <v>9</v>
      </c>
      <c r="D220">
        <v>21</v>
      </c>
      <c r="E220">
        <v>1</v>
      </c>
      <c r="F220">
        <v>1</v>
      </c>
    </row>
    <row r="221" spans="1:6" x14ac:dyDescent="0.25">
      <c r="A221" t="s">
        <v>832</v>
      </c>
      <c r="B221" t="s">
        <v>664</v>
      </c>
      <c r="C221" s="58" t="s">
        <v>13</v>
      </c>
      <c r="D221">
        <v>0</v>
      </c>
      <c r="E221">
        <v>1</v>
      </c>
    </row>
    <row r="222" spans="1:6" x14ac:dyDescent="0.25">
      <c r="A222" t="s">
        <v>832</v>
      </c>
      <c r="B222" t="s">
        <v>210</v>
      </c>
      <c r="C222" t="s">
        <v>9</v>
      </c>
      <c r="D222">
        <v>24</v>
      </c>
      <c r="E222">
        <v>1</v>
      </c>
      <c r="F222">
        <v>1</v>
      </c>
    </row>
    <row r="223" spans="1:6" x14ac:dyDescent="0.25">
      <c r="A223" t="s">
        <v>832</v>
      </c>
      <c r="B223" t="s">
        <v>210</v>
      </c>
      <c r="C223" s="58" t="s">
        <v>13</v>
      </c>
      <c r="D223">
        <v>0</v>
      </c>
      <c r="E223">
        <v>1</v>
      </c>
    </row>
    <row r="224" spans="1:6" x14ac:dyDescent="0.25">
      <c r="A224" t="s">
        <v>832</v>
      </c>
      <c r="B224" t="s">
        <v>592</v>
      </c>
      <c r="C224" t="s">
        <v>9</v>
      </c>
      <c r="D224">
        <v>25</v>
      </c>
      <c r="E224">
        <v>1</v>
      </c>
      <c r="F224">
        <v>1</v>
      </c>
    </row>
    <row r="225" spans="1:6" x14ac:dyDescent="0.25">
      <c r="A225" t="s">
        <v>832</v>
      </c>
      <c r="B225" t="s">
        <v>592</v>
      </c>
      <c r="C225" s="58" t="s">
        <v>13</v>
      </c>
      <c r="D225">
        <v>0</v>
      </c>
      <c r="E225">
        <v>1</v>
      </c>
    </row>
    <row r="226" spans="1:6" x14ac:dyDescent="0.25">
      <c r="A226" t="s">
        <v>832</v>
      </c>
      <c r="B226" t="s">
        <v>211</v>
      </c>
      <c r="C226" t="s">
        <v>9</v>
      </c>
      <c r="D226">
        <v>22</v>
      </c>
      <c r="E226">
        <v>1</v>
      </c>
      <c r="F226">
        <v>1</v>
      </c>
    </row>
    <row r="227" spans="1:6" x14ac:dyDescent="0.25">
      <c r="A227" t="s">
        <v>832</v>
      </c>
      <c r="B227" t="s">
        <v>211</v>
      </c>
      <c r="C227" s="58" t="s">
        <v>13</v>
      </c>
      <c r="D227">
        <v>0</v>
      </c>
      <c r="E227">
        <v>1</v>
      </c>
    </row>
    <row r="228" spans="1:6" x14ac:dyDescent="0.25">
      <c r="A228" t="s">
        <v>832</v>
      </c>
      <c r="B228" t="s">
        <v>299</v>
      </c>
      <c r="C228" t="s">
        <v>9</v>
      </c>
      <c r="D228">
        <v>26</v>
      </c>
      <c r="E228">
        <v>1</v>
      </c>
      <c r="F228">
        <v>1</v>
      </c>
    </row>
    <row r="229" spans="1:6" x14ac:dyDescent="0.25">
      <c r="A229" t="s">
        <v>832</v>
      </c>
      <c r="B229" t="s">
        <v>299</v>
      </c>
      <c r="C229" s="58" t="s">
        <v>13</v>
      </c>
      <c r="D229">
        <v>0</v>
      </c>
      <c r="E229">
        <v>1</v>
      </c>
    </row>
    <row r="230" spans="1:6" x14ac:dyDescent="0.25">
      <c r="A230" t="s">
        <v>795</v>
      </c>
      <c r="B230" t="s">
        <v>358</v>
      </c>
      <c r="C230" t="s">
        <v>9</v>
      </c>
      <c r="D230">
        <v>20</v>
      </c>
      <c r="E230">
        <v>1</v>
      </c>
      <c r="F230">
        <v>1</v>
      </c>
    </row>
    <row r="231" spans="1:6" x14ac:dyDescent="0.25">
      <c r="A231" t="s">
        <v>795</v>
      </c>
      <c r="B231" t="s">
        <v>358</v>
      </c>
      <c r="C231" s="58" t="s">
        <v>13</v>
      </c>
      <c r="D231">
        <v>0</v>
      </c>
      <c r="E231">
        <v>1</v>
      </c>
    </row>
    <row r="232" spans="1:6" x14ac:dyDescent="0.25">
      <c r="A232" t="s">
        <v>795</v>
      </c>
      <c r="B232" t="s">
        <v>508</v>
      </c>
      <c r="C232" t="s">
        <v>9</v>
      </c>
      <c r="D232">
        <v>26</v>
      </c>
      <c r="E232">
        <v>1</v>
      </c>
      <c r="F232">
        <v>1</v>
      </c>
    </row>
    <row r="233" spans="1:6" x14ac:dyDescent="0.25">
      <c r="A233" t="s">
        <v>795</v>
      </c>
      <c r="B233" t="s">
        <v>508</v>
      </c>
      <c r="C233" s="58" t="s">
        <v>13</v>
      </c>
      <c r="D233">
        <v>0</v>
      </c>
      <c r="E233">
        <v>1</v>
      </c>
    </row>
    <row r="234" spans="1:6" x14ac:dyDescent="0.25">
      <c r="A234" t="s">
        <v>795</v>
      </c>
      <c r="B234" t="s">
        <v>312</v>
      </c>
      <c r="C234" t="s">
        <v>9</v>
      </c>
      <c r="D234">
        <v>26</v>
      </c>
      <c r="E234">
        <v>1</v>
      </c>
      <c r="F234">
        <v>1</v>
      </c>
    </row>
    <row r="235" spans="1:6" x14ac:dyDescent="0.25">
      <c r="A235" t="s">
        <v>795</v>
      </c>
      <c r="B235" t="s">
        <v>312</v>
      </c>
      <c r="C235" s="58" t="s">
        <v>13</v>
      </c>
      <c r="D235">
        <v>0</v>
      </c>
      <c r="E235">
        <v>1</v>
      </c>
    </row>
    <row r="236" spans="1:6" x14ac:dyDescent="0.25">
      <c r="A236" t="s">
        <v>795</v>
      </c>
      <c r="B236" t="s">
        <v>244</v>
      </c>
      <c r="C236" t="s">
        <v>9</v>
      </c>
      <c r="D236">
        <v>26</v>
      </c>
      <c r="E236">
        <v>1</v>
      </c>
      <c r="F236">
        <v>1</v>
      </c>
    </row>
    <row r="237" spans="1:6" x14ac:dyDescent="0.25">
      <c r="A237" t="s">
        <v>795</v>
      </c>
      <c r="B237" t="s">
        <v>244</v>
      </c>
      <c r="C237" s="58" t="s">
        <v>13</v>
      </c>
      <c r="D237">
        <v>0</v>
      </c>
      <c r="E237">
        <v>1</v>
      </c>
    </row>
    <row r="238" spans="1:6" x14ac:dyDescent="0.25">
      <c r="A238" t="s">
        <v>795</v>
      </c>
      <c r="B238" t="s">
        <v>338</v>
      </c>
      <c r="C238" t="s">
        <v>9</v>
      </c>
      <c r="D238">
        <v>25</v>
      </c>
      <c r="E238">
        <v>1</v>
      </c>
      <c r="F238">
        <v>1</v>
      </c>
    </row>
    <row r="239" spans="1:6" x14ac:dyDescent="0.25">
      <c r="A239" t="s">
        <v>795</v>
      </c>
      <c r="B239" t="s">
        <v>338</v>
      </c>
      <c r="C239" s="58" t="s">
        <v>13</v>
      </c>
      <c r="D239">
        <v>0</v>
      </c>
      <c r="E239">
        <v>1</v>
      </c>
    </row>
    <row r="240" spans="1:6" x14ac:dyDescent="0.25">
      <c r="A240" t="s">
        <v>793</v>
      </c>
      <c r="B240" t="s">
        <v>209</v>
      </c>
      <c r="C240" t="s">
        <v>9</v>
      </c>
      <c r="D240">
        <v>22</v>
      </c>
      <c r="E240">
        <v>1</v>
      </c>
      <c r="F240">
        <v>1</v>
      </c>
    </row>
    <row r="241" spans="1:6" x14ac:dyDescent="0.25">
      <c r="A241" t="s">
        <v>793</v>
      </c>
      <c r="B241" t="s">
        <v>209</v>
      </c>
      <c r="C241" s="58" t="s">
        <v>13</v>
      </c>
      <c r="D241">
        <v>1</v>
      </c>
      <c r="E241">
        <v>1</v>
      </c>
    </row>
    <row r="242" spans="1:6" x14ac:dyDescent="0.25">
      <c r="A242" t="s">
        <v>793</v>
      </c>
      <c r="B242" t="s">
        <v>211</v>
      </c>
      <c r="C242" t="s">
        <v>9</v>
      </c>
      <c r="D242">
        <v>24</v>
      </c>
      <c r="E242">
        <v>1</v>
      </c>
      <c r="F242">
        <v>1</v>
      </c>
    </row>
    <row r="243" spans="1:6" x14ac:dyDescent="0.25">
      <c r="A243" t="s">
        <v>793</v>
      </c>
      <c r="B243" t="s">
        <v>211</v>
      </c>
      <c r="C243" s="58" t="s">
        <v>13</v>
      </c>
      <c r="D243">
        <v>0</v>
      </c>
      <c r="E243">
        <v>1</v>
      </c>
    </row>
    <row r="244" spans="1:6" x14ac:dyDescent="0.25">
      <c r="A244" t="s">
        <v>793</v>
      </c>
      <c r="B244" t="s">
        <v>235</v>
      </c>
      <c r="C244" t="s">
        <v>9</v>
      </c>
      <c r="D244">
        <v>27</v>
      </c>
      <c r="E244">
        <v>1</v>
      </c>
      <c r="F244">
        <v>1</v>
      </c>
    </row>
    <row r="245" spans="1:6" x14ac:dyDescent="0.25">
      <c r="A245" t="s">
        <v>793</v>
      </c>
      <c r="B245" t="s">
        <v>235</v>
      </c>
      <c r="C245" s="58" t="s">
        <v>13</v>
      </c>
      <c r="D245">
        <v>0</v>
      </c>
      <c r="E245">
        <v>1</v>
      </c>
    </row>
    <row r="246" spans="1:6" x14ac:dyDescent="0.25">
      <c r="A246" t="s">
        <v>793</v>
      </c>
      <c r="B246" t="s">
        <v>299</v>
      </c>
      <c r="C246" t="s">
        <v>9</v>
      </c>
      <c r="D246">
        <v>24</v>
      </c>
      <c r="E246">
        <v>1</v>
      </c>
      <c r="F246">
        <v>1</v>
      </c>
    </row>
    <row r="247" spans="1:6" x14ac:dyDescent="0.25">
      <c r="A247" t="s">
        <v>793</v>
      </c>
      <c r="B247" t="s">
        <v>299</v>
      </c>
      <c r="C247" s="58" t="s">
        <v>13</v>
      </c>
      <c r="D247">
        <v>0</v>
      </c>
      <c r="E247">
        <v>1</v>
      </c>
    </row>
    <row r="248" spans="1:6" x14ac:dyDescent="0.25">
      <c r="A248" t="s">
        <v>793</v>
      </c>
      <c r="B248" t="s">
        <v>318</v>
      </c>
      <c r="C248" t="s">
        <v>9</v>
      </c>
      <c r="D248">
        <v>26</v>
      </c>
      <c r="E248">
        <v>1</v>
      </c>
      <c r="F248">
        <v>1</v>
      </c>
    </row>
    <row r="249" spans="1:6" x14ac:dyDescent="0.25">
      <c r="A249" t="s">
        <v>793</v>
      </c>
      <c r="B249" t="s">
        <v>318</v>
      </c>
      <c r="C249" s="58" t="s">
        <v>13</v>
      </c>
      <c r="D249">
        <v>0</v>
      </c>
      <c r="E249">
        <v>1</v>
      </c>
    </row>
    <row r="250" spans="1:6" x14ac:dyDescent="0.25">
      <c r="A250" t="s">
        <v>793</v>
      </c>
      <c r="B250" t="s">
        <v>338</v>
      </c>
      <c r="C250" t="s">
        <v>9</v>
      </c>
      <c r="D250">
        <v>25</v>
      </c>
      <c r="E250">
        <v>1</v>
      </c>
      <c r="F250">
        <v>1</v>
      </c>
    </row>
    <row r="251" spans="1:6" x14ac:dyDescent="0.25">
      <c r="A251" t="s">
        <v>793</v>
      </c>
      <c r="B251" t="s">
        <v>338</v>
      </c>
      <c r="C251" s="58" t="s">
        <v>13</v>
      </c>
      <c r="D251">
        <v>5</v>
      </c>
      <c r="E251">
        <v>1</v>
      </c>
    </row>
    <row r="252" spans="1:6" x14ac:dyDescent="0.25">
      <c r="A252" t="s">
        <v>793</v>
      </c>
      <c r="B252" t="s">
        <v>341</v>
      </c>
      <c r="C252" t="s">
        <v>9</v>
      </c>
      <c r="D252">
        <v>23</v>
      </c>
      <c r="E252">
        <v>1</v>
      </c>
      <c r="F252">
        <v>1</v>
      </c>
    </row>
    <row r="253" spans="1:6" x14ac:dyDescent="0.25">
      <c r="A253" t="s">
        <v>793</v>
      </c>
      <c r="B253" t="s">
        <v>341</v>
      </c>
      <c r="C253" s="58" t="s">
        <v>13</v>
      </c>
      <c r="D253">
        <v>0</v>
      </c>
      <c r="E253">
        <v>1</v>
      </c>
    </row>
    <row r="254" spans="1:6" x14ac:dyDescent="0.25">
      <c r="A254" t="s">
        <v>793</v>
      </c>
      <c r="B254" t="s">
        <v>419</v>
      </c>
      <c r="C254" t="s">
        <v>9</v>
      </c>
      <c r="D254">
        <v>29</v>
      </c>
      <c r="E254">
        <v>1</v>
      </c>
      <c r="F254">
        <v>1</v>
      </c>
    </row>
    <row r="255" spans="1:6" x14ac:dyDescent="0.25">
      <c r="A255" t="s">
        <v>793</v>
      </c>
      <c r="B255" t="s">
        <v>419</v>
      </c>
      <c r="C255" s="58" t="s">
        <v>13</v>
      </c>
      <c r="D255">
        <v>0</v>
      </c>
      <c r="E255">
        <v>1</v>
      </c>
    </row>
    <row r="256" spans="1:6" x14ac:dyDescent="0.25">
      <c r="A256" t="s">
        <v>793</v>
      </c>
      <c r="B256" t="s">
        <v>488</v>
      </c>
      <c r="C256" t="s">
        <v>9</v>
      </c>
      <c r="D256">
        <v>46</v>
      </c>
      <c r="E256">
        <v>1</v>
      </c>
      <c r="F256">
        <v>1</v>
      </c>
    </row>
    <row r="257" spans="1:6" x14ac:dyDescent="0.25">
      <c r="A257" t="s">
        <v>793</v>
      </c>
      <c r="B257" t="s">
        <v>488</v>
      </c>
      <c r="C257" s="58" t="s">
        <v>13</v>
      </c>
      <c r="D257">
        <v>0</v>
      </c>
      <c r="E257">
        <v>1</v>
      </c>
    </row>
    <row r="258" spans="1:6" x14ac:dyDescent="0.25">
      <c r="A258" t="s">
        <v>793</v>
      </c>
      <c r="B258" t="s">
        <v>512</v>
      </c>
      <c r="C258" t="s">
        <v>9</v>
      </c>
      <c r="D258">
        <v>20</v>
      </c>
      <c r="E258">
        <v>1</v>
      </c>
      <c r="F258">
        <v>1</v>
      </c>
    </row>
    <row r="259" spans="1:6" x14ac:dyDescent="0.25">
      <c r="A259" t="s">
        <v>793</v>
      </c>
      <c r="B259" t="s">
        <v>512</v>
      </c>
      <c r="C259" s="58" t="s">
        <v>13</v>
      </c>
      <c r="D259">
        <v>0</v>
      </c>
      <c r="E259">
        <v>1</v>
      </c>
    </row>
    <row r="260" spans="1:6" x14ac:dyDescent="0.25">
      <c r="A260" t="s">
        <v>793</v>
      </c>
      <c r="B260" t="s">
        <v>519</v>
      </c>
      <c r="C260" t="s">
        <v>9</v>
      </c>
      <c r="D260">
        <v>25</v>
      </c>
      <c r="E260">
        <v>1</v>
      </c>
      <c r="F260">
        <v>1</v>
      </c>
    </row>
    <row r="261" spans="1:6" x14ac:dyDescent="0.25">
      <c r="A261" t="s">
        <v>793</v>
      </c>
      <c r="B261" t="s">
        <v>519</v>
      </c>
      <c r="C261" s="58" t="s">
        <v>13</v>
      </c>
      <c r="D261">
        <v>0</v>
      </c>
      <c r="E261">
        <v>1</v>
      </c>
    </row>
    <row r="262" spans="1:6" x14ac:dyDescent="0.25">
      <c r="A262" t="s">
        <v>793</v>
      </c>
      <c r="B262" t="s">
        <v>545</v>
      </c>
      <c r="C262" t="s">
        <v>9</v>
      </c>
      <c r="D262">
        <v>25</v>
      </c>
      <c r="E262">
        <v>1</v>
      </c>
      <c r="F262">
        <v>1</v>
      </c>
    </row>
    <row r="263" spans="1:6" x14ac:dyDescent="0.25">
      <c r="A263" t="s">
        <v>793</v>
      </c>
      <c r="B263" t="s">
        <v>545</v>
      </c>
      <c r="C263" s="58" t="s">
        <v>13</v>
      </c>
      <c r="D263">
        <v>2</v>
      </c>
      <c r="E263">
        <v>1</v>
      </c>
    </row>
    <row r="264" spans="1:6" x14ac:dyDescent="0.25">
      <c r="A264" t="s">
        <v>793</v>
      </c>
      <c r="B264" t="s">
        <v>244</v>
      </c>
      <c r="C264" t="s">
        <v>9</v>
      </c>
      <c r="D264">
        <v>27</v>
      </c>
      <c r="E264">
        <v>1</v>
      </c>
      <c r="F264">
        <v>1</v>
      </c>
    </row>
    <row r="265" spans="1:6" x14ac:dyDescent="0.25">
      <c r="A265" t="s">
        <v>793</v>
      </c>
      <c r="B265" t="s">
        <v>244</v>
      </c>
      <c r="C265" s="58" t="s">
        <v>13</v>
      </c>
      <c r="D265">
        <v>1</v>
      </c>
      <c r="E265">
        <v>1</v>
      </c>
    </row>
    <row r="266" spans="1:6" x14ac:dyDescent="0.25">
      <c r="A266" t="s">
        <v>793</v>
      </c>
      <c r="B266" t="s">
        <v>312</v>
      </c>
      <c r="C266" t="s">
        <v>9</v>
      </c>
      <c r="D266">
        <v>27</v>
      </c>
      <c r="E266">
        <v>1</v>
      </c>
      <c r="F266">
        <v>1</v>
      </c>
    </row>
    <row r="267" spans="1:6" x14ac:dyDescent="0.25">
      <c r="A267" t="s">
        <v>793</v>
      </c>
      <c r="B267" t="s">
        <v>312</v>
      </c>
      <c r="C267" s="58" t="s">
        <v>13</v>
      </c>
      <c r="D267">
        <v>0</v>
      </c>
      <c r="E267">
        <v>1</v>
      </c>
    </row>
    <row r="268" spans="1:6" x14ac:dyDescent="0.25">
      <c r="A268" t="s">
        <v>793</v>
      </c>
      <c r="B268" t="s">
        <v>357</v>
      </c>
      <c r="C268" t="s">
        <v>9</v>
      </c>
      <c r="D268">
        <v>28</v>
      </c>
      <c r="E268">
        <v>1</v>
      </c>
      <c r="F268">
        <v>1</v>
      </c>
    </row>
    <row r="269" spans="1:6" x14ac:dyDescent="0.25">
      <c r="A269" t="s">
        <v>793</v>
      </c>
      <c r="B269" t="s">
        <v>357</v>
      </c>
      <c r="C269" s="58" t="s">
        <v>13</v>
      </c>
      <c r="D269">
        <v>0</v>
      </c>
      <c r="E269">
        <v>1</v>
      </c>
    </row>
    <row r="270" spans="1:6" x14ac:dyDescent="0.25">
      <c r="A270" t="s">
        <v>793</v>
      </c>
      <c r="B270" t="s">
        <v>358</v>
      </c>
      <c r="C270" t="s">
        <v>9</v>
      </c>
      <c r="D270">
        <v>25</v>
      </c>
      <c r="E270">
        <v>1</v>
      </c>
      <c r="F270">
        <v>1</v>
      </c>
    </row>
    <row r="271" spans="1:6" x14ac:dyDescent="0.25">
      <c r="A271" t="s">
        <v>793</v>
      </c>
      <c r="B271" t="s">
        <v>358</v>
      </c>
      <c r="C271" s="58" t="s">
        <v>13</v>
      </c>
      <c r="D271">
        <v>6</v>
      </c>
      <c r="E271">
        <v>1</v>
      </c>
    </row>
    <row r="272" spans="1:6" x14ac:dyDescent="0.25">
      <c r="A272" t="s">
        <v>793</v>
      </c>
      <c r="B272" t="s">
        <v>642</v>
      </c>
      <c r="C272" t="s">
        <v>9</v>
      </c>
      <c r="D272">
        <v>44</v>
      </c>
      <c r="E272">
        <v>1</v>
      </c>
      <c r="F272">
        <v>1</v>
      </c>
    </row>
    <row r="273" spans="1:6" x14ac:dyDescent="0.25">
      <c r="A273" t="s">
        <v>793</v>
      </c>
      <c r="B273" t="s">
        <v>642</v>
      </c>
      <c r="C273" s="58" t="s">
        <v>13</v>
      </c>
      <c r="D273">
        <v>0</v>
      </c>
      <c r="E273">
        <v>1</v>
      </c>
    </row>
    <row r="274" spans="1:6" x14ac:dyDescent="0.25">
      <c r="A274" t="s">
        <v>794</v>
      </c>
      <c r="B274" t="s">
        <v>636</v>
      </c>
      <c r="C274" t="s">
        <v>9</v>
      </c>
      <c r="D274">
        <v>71</v>
      </c>
      <c r="E274">
        <v>1</v>
      </c>
      <c r="F274">
        <v>1</v>
      </c>
    </row>
    <row r="275" spans="1:6" x14ac:dyDescent="0.25">
      <c r="A275" t="s">
        <v>794</v>
      </c>
      <c r="B275" t="s">
        <v>636</v>
      </c>
      <c r="C275" s="58" t="s">
        <v>13</v>
      </c>
      <c r="D275">
        <v>2</v>
      </c>
      <c r="E275">
        <v>1</v>
      </c>
    </row>
    <row r="276" spans="1:6" x14ac:dyDescent="0.25">
      <c r="A276" t="s">
        <v>794</v>
      </c>
      <c r="B276" t="s">
        <v>618</v>
      </c>
      <c r="C276" t="s">
        <v>9</v>
      </c>
      <c r="D276">
        <v>22</v>
      </c>
      <c r="E276">
        <v>1</v>
      </c>
      <c r="F276">
        <v>1</v>
      </c>
    </row>
    <row r="277" spans="1:6" x14ac:dyDescent="0.25">
      <c r="A277" t="s">
        <v>794</v>
      </c>
      <c r="B277" t="s">
        <v>618</v>
      </c>
      <c r="C277" s="58" t="s">
        <v>13</v>
      </c>
      <c r="D277">
        <v>1</v>
      </c>
      <c r="E277">
        <v>1</v>
      </c>
    </row>
    <row r="278" spans="1:6" x14ac:dyDescent="0.25">
      <c r="A278" t="s">
        <v>794</v>
      </c>
      <c r="B278" t="s">
        <v>626</v>
      </c>
      <c r="C278" t="s">
        <v>9</v>
      </c>
      <c r="D278">
        <v>24</v>
      </c>
      <c r="E278">
        <v>1</v>
      </c>
      <c r="F278">
        <v>1</v>
      </c>
    </row>
    <row r="279" spans="1:6" x14ac:dyDescent="0.25">
      <c r="A279" t="s">
        <v>794</v>
      </c>
      <c r="B279" t="s">
        <v>626</v>
      </c>
      <c r="C279" s="58" t="s">
        <v>13</v>
      </c>
      <c r="D279">
        <v>0</v>
      </c>
      <c r="E279">
        <v>1</v>
      </c>
    </row>
    <row r="280" spans="1:6" x14ac:dyDescent="0.25">
      <c r="A280" t="s">
        <v>794</v>
      </c>
      <c r="B280" t="s">
        <v>495</v>
      </c>
      <c r="C280" t="s">
        <v>9</v>
      </c>
      <c r="D280">
        <v>25</v>
      </c>
      <c r="E280">
        <v>1</v>
      </c>
      <c r="F280">
        <v>1</v>
      </c>
    </row>
    <row r="281" spans="1:6" x14ac:dyDescent="0.25">
      <c r="A281" t="s">
        <v>794</v>
      </c>
      <c r="B281" t="s">
        <v>495</v>
      </c>
      <c r="C281" s="58" t="s">
        <v>13</v>
      </c>
      <c r="D281">
        <v>1</v>
      </c>
      <c r="E281">
        <v>1</v>
      </c>
    </row>
    <row r="282" spans="1:6" x14ac:dyDescent="0.25">
      <c r="A282" t="s">
        <v>794</v>
      </c>
      <c r="B282" t="s">
        <v>685</v>
      </c>
      <c r="C282" t="s">
        <v>9</v>
      </c>
      <c r="D282">
        <v>21</v>
      </c>
      <c r="E282">
        <v>1</v>
      </c>
      <c r="F282">
        <v>1</v>
      </c>
    </row>
    <row r="283" spans="1:6" x14ac:dyDescent="0.25">
      <c r="A283" t="s">
        <v>794</v>
      </c>
      <c r="B283" t="s">
        <v>685</v>
      </c>
      <c r="C283" s="58" t="s">
        <v>13</v>
      </c>
      <c r="D283">
        <v>0</v>
      </c>
      <c r="E283">
        <v>1</v>
      </c>
    </row>
    <row r="284" spans="1:6" x14ac:dyDescent="0.25">
      <c r="A284" t="s">
        <v>794</v>
      </c>
      <c r="B284" t="s">
        <v>642</v>
      </c>
      <c r="C284" t="s">
        <v>9</v>
      </c>
      <c r="D284">
        <v>21</v>
      </c>
      <c r="E284">
        <v>1</v>
      </c>
      <c r="F284">
        <v>1</v>
      </c>
    </row>
    <row r="285" spans="1:6" x14ac:dyDescent="0.25">
      <c r="A285" t="s">
        <v>794</v>
      </c>
      <c r="B285" t="s">
        <v>642</v>
      </c>
      <c r="C285" s="58" t="s">
        <v>13</v>
      </c>
      <c r="D285">
        <v>0</v>
      </c>
      <c r="E285">
        <v>1</v>
      </c>
    </row>
    <row r="286" spans="1:6" x14ac:dyDescent="0.25">
      <c r="A286" t="s">
        <v>794</v>
      </c>
      <c r="B286" t="s">
        <v>644</v>
      </c>
      <c r="C286" t="s">
        <v>9</v>
      </c>
      <c r="D286">
        <v>24</v>
      </c>
      <c r="E286">
        <v>1</v>
      </c>
      <c r="F286">
        <v>1</v>
      </c>
    </row>
    <row r="287" spans="1:6" x14ac:dyDescent="0.25">
      <c r="A287" t="s">
        <v>794</v>
      </c>
      <c r="B287" t="s">
        <v>644</v>
      </c>
      <c r="C287" s="58" t="s">
        <v>13</v>
      </c>
      <c r="D287">
        <v>0</v>
      </c>
      <c r="E287">
        <v>1</v>
      </c>
    </row>
    <row r="288" spans="1:6" x14ac:dyDescent="0.25">
      <c r="A288" t="s">
        <v>794</v>
      </c>
      <c r="B288" t="s">
        <v>617</v>
      </c>
      <c r="C288" t="s">
        <v>9</v>
      </c>
      <c r="D288">
        <v>6</v>
      </c>
      <c r="E288">
        <v>1</v>
      </c>
      <c r="F288">
        <v>1</v>
      </c>
    </row>
    <row r="289" spans="1:6" x14ac:dyDescent="0.25">
      <c r="A289" t="s">
        <v>794</v>
      </c>
      <c r="B289" t="s">
        <v>617</v>
      </c>
      <c r="C289" s="58" t="s">
        <v>13</v>
      </c>
      <c r="D289">
        <v>0</v>
      </c>
      <c r="E289">
        <v>1</v>
      </c>
    </row>
    <row r="290" spans="1:6" x14ac:dyDescent="0.25">
      <c r="A290" t="s">
        <v>794</v>
      </c>
      <c r="B290" t="s">
        <v>637</v>
      </c>
      <c r="C290" t="s">
        <v>9</v>
      </c>
      <c r="D290">
        <v>3</v>
      </c>
      <c r="E290">
        <v>1</v>
      </c>
      <c r="F290">
        <v>1</v>
      </c>
    </row>
    <row r="291" spans="1:6" x14ac:dyDescent="0.25">
      <c r="A291" t="s">
        <v>794</v>
      </c>
      <c r="B291" t="s">
        <v>637</v>
      </c>
      <c r="C291" s="58" t="s">
        <v>13</v>
      </c>
      <c r="D291">
        <v>0</v>
      </c>
      <c r="E291">
        <v>1</v>
      </c>
    </row>
    <row r="292" spans="1:6" x14ac:dyDescent="0.25">
      <c r="A292" t="s">
        <v>794</v>
      </c>
      <c r="B292" t="s">
        <v>488</v>
      </c>
      <c r="C292" t="s">
        <v>9</v>
      </c>
      <c r="D292">
        <v>22</v>
      </c>
      <c r="E292">
        <v>1</v>
      </c>
      <c r="F292">
        <v>1</v>
      </c>
    </row>
    <row r="293" spans="1:6" x14ac:dyDescent="0.25">
      <c r="A293" t="s">
        <v>794</v>
      </c>
      <c r="B293" t="s">
        <v>488</v>
      </c>
      <c r="C293" s="58" t="s">
        <v>13</v>
      </c>
      <c r="D293">
        <v>0</v>
      </c>
      <c r="E293">
        <v>1</v>
      </c>
    </row>
    <row r="294" spans="1:6" x14ac:dyDescent="0.25">
      <c r="A294" t="s">
        <v>794</v>
      </c>
      <c r="B294" t="s">
        <v>593</v>
      </c>
      <c r="C294" t="s">
        <v>9</v>
      </c>
      <c r="D294">
        <v>25</v>
      </c>
      <c r="E294">
        <v>1</v>
      </c>
      <c r="F294">
        <v>1</v>
      </c>
    </row>
    <row r="295" spans="1:6" x14ac:dyDescent="0.25">
      <c r="A295" t="s">
        <v>794</v>
      </c>
      <c r="B295" t="s">
        <v>593</v>
      </c>
      <c r="C295" s="58" t="s">
        <v>13</v>
      </c>
      <c r="D295">
        <v>0</v>
      </c>
      <c r="E295">
        <v>1</v>
      </c>
    </row>
    <row r="296" spans="1:6" x14ac:dyDescent="0.25">
      <c r="A296" t="s">
        <v>794</v>
      </c>
      <c r="B296" t="s">
        <v>672</v>
      </c>
      <c r="C296" t="s">
        <v>9</v>
      </c>
      <c r="D296">
        <v>23</v>
      </c>
      <c r="E296">
        <v>1</v>
      </c>
      <c r="F296">
        <v>1</v>
      </c>
    </row>
    <row r="297" spans="1:6" x14ac:dyDescent="0.25">
      <c r="A297" t="s">
        <v>794</v>
      </c>
      <c r="B297" t="s">
        <v>672</v>
      </c>
      <c r="C297" s="58" t="s">
        <v>13</v>
      </c>
      <c r="D297">
        <v>0</v>
      </c>
      <c r="E297">
        <v>1</v>
      </c>
    </row>
    <row r="298" spans="1:6" x14ac:dyDescent="0.25">
      <c r="A298" t="s">
        <v>833</v>
      </c>
      <c r="B298" t="s">
        <v>260</v>
      </c>
      <c r="C298" t="s">
        <v>9</v>
      </c>
      <c r="D298">
        <v>50</v>
      </c>
      <c r="E298">
        <v>1</v>
      </c>
      <c r="F298">
        <v>1</v>
      </c>
    </row>
    <row r="299" spans="1:6" x14ac:dyDescent="0.25">
      <c r="A299" t="s">
        <v>833</v>
      </c>
      <c r="B299" t="s">
        <v>260</v>
      </c>
      <c r="C299" s="58" t="s">
        <v>13</v>
      </c>
      <c r="D299">
        <v>2</v>
      </c>
      <c r="E299">
        <v>1</v>
      </c>
    </row>
    <row r="300" spans="1:6" x14ac:dyDescent="0.25">
      <c r="A300" t="s">
        <v>833</v>
      </c>
      <c r="B300" t="s">
        <v>508</v>
      </c>
      <c r="C300" t="s">
        <v>9</v>
      </c>
      <c r="D300">
        <v>51</v>
      </c>
      <c r="E300">
        <v>1</v>
      </c>
      <c r="F300">
        <v>1</v>
      </c>
    </row>
    <row r="301" spans="1:6" x14ac:dyDescent="0.25">
      <c r="A301" t="s">
        <v>833</v>
      </c>
      <c r="B301" t="s">
        <v>508</v>
      </c>
      <c r="C301" s="58" t="s">
        <v>13</v>
      </c>
      <c r="D301">
        <v>5</v>
      </c>
      <c r="E301">
        <v>1</v>
      </c>
    </row>
    <row r="302" spans="1:6" x14ac:dyDescent="0.25">
      <c r="A302" t="s">
        <v>833</v>
      </c>
      <c r="B302" t="s">
        <v>243</v>
      </c>
      <c r="C302" t="s">
        <v>9</v>
      </c>
      <c r="D302">
        <v>57</v>
      </c>
      <c r="E302">
        <v>1</v>
      </c>
      <c r="F302">
        <v>1</v>
      </c>
    </row>
    <row r="303" spans="1:6" x14ac:dyDescent="0.25">
      <c r="A303" t="s">
        <v>833</v>
      </c>
      <c r="B303" t="s">
        <v>243</v>
      </c>
      <c r="C303" s="58" t="s">
        <v>13</v>
      </c>
      <c r="D303">
        <v>4</v>
      </c>
      <c r="E303">
        <v>1</v>
      </c>
    </row>
    <row r="304" spans="1:6" x14ac:dyDescent="0.25">
      <c r="A304" t="s">
        <v>833</v>
      </c>
      <c r="B304" t="s">
        <v>282</v>
      </c>
      <c r="C304" t="s">
        <v>9</v>
      </c>
      <c r="D304">
        <v>48</v>
      </c>
      <c r="E304">
        <v>1</v>
      </c>
      <c r="F304">
        <v>1</v>
      </c>
    </row>
    <row r="305" spans="1:6" x14ac:dyDescent="0.25">
      <c r="A305" t="s">
        <v>833</v>
      </c>
      <c r="B305" t="s">
        <v>282</v>
      </c>
      <c r="C305" s="58" t="s">
        <v>13</v>
      </c>
      <c r="D305">
        <v>7</v>
      </c>
      <c r="E305">
        <v>1</v>
      </c>
    </row>
    <row r="306" spans="1:6" x14ac:dyDescent="0.25">
      <c r="A306" t="s">
        <v>833</v>
      </c>
      <c r="B306" t="s">
        <v>642</v>
      </c>
      <c r="C306" t="s">
        <v>9</v>
      </c>
      <c r="D306">
        <v>23</v>
      </c>
      <c r="E306">
        <v>1</v>
      </c>
      <c r="F306">
        <v>1</v>
      </c>
    </row>
    <row r="307" spans="1:6" x14ac:dyDescent="0.25">
      <c r="A307" t="s">
        <v>833</v>
      </c>
      <c r="B307" t="s">
        <v>642</v>
      </c>
      <c r="C307" s="58" t="s">
        <v>13</v>
      </c>
      <c r="D307">
        <v>0</v>
      </c>
      <c r="E307">
        <v>1</v>
      </c>
    </row>
    <row r="308" spans="1:6" x14ac:dyDescent="0.25">
      <c r="A308" t="s">
        <v>833</v>
      </c>
      <c r="B308" t="s">
        <v>645</v>
      </c>
      <c r="C308" t="s">
        <v>9</v>
      </c>
      <c r="D308">
        <v>14</v>
      </c>
      <c r="E308">
        <v>1</v>
      </c>
      <c r="F308">
        <v>1</v>
      </c>
    </row>
    <row r="309" spans="1:6" x14ac:dyDescent="0.25">
      <c r="A309" t="s">
        <v>833</v>
      </c>
      <c r="B309" t="s">
        <v>645</v>
      </c>
      <c r="C309" s="58" t="s">
        <v>13</v>
      </c>
      <c r="D309">
        <v>0</v>
      </c>
      <c r="E309">
        <v>1</v>
      </c>
    </row>
    <row r="310" spans="1:6" x14ac:dyDescent="0.25">
      <c r="A310" t="s">
        <v>834</v>
      </c>
      <c r="B310" t="s">
        <v>495</v>
      </c>
      <c r="C310" t="s">
        <v>9</v>
      </c>
      <c r="D310">
        <v>65</v>
      </c>
      <c r="E310">
        <v>1</v>
      </c>
      <c r="F310">
        <v>1</v>
      </c>
    </row>
    <row r="311" spans="1:6" x14ac:dyDescent="0.25">
      <c r="A311" t="s">
        <v>834</v>
      </c>
      <c r="B311" t="s">
        <v>495</v>
      </c>
      <c r="C311" s="58" t="s">
        <v>13</v>
      </c>
      <c r="D311">
        <v>13</v>
      </c>
      <c r="E311">
        <v>1</v>
      </c>
    </row>
    <row r="312" spans="1:6" x14ac:dyDescent="0.25">
      <c r="A312" t="s">
        <v>834</v>
      </c>
      <c r="B312" t="s">
        <v>488</v>
      </c>
      <c r="C312" t="s">
        <v>9</v>
      </c>
      <c r="D312">
        <v>24</v>
      </c>
      <c r="E312">
        <v>1</v>
      </c>
      <c r="F312">
        <v>1</v>
      </c>
    </row>
    <row r="313" spans="1:6" x14ac:dyDescent="0.25">
      <c r="A313" t="s">
        <v>834</v>
      </c>
      <c r="B313" t="s">
        <v>488</v>
      </c>
      <c r="C313" s="58" t="s">
        <v>13</v>
      </c>
      <c r="D313">
        <v>2</v>
      </c>
      <c r="E313">
        <v>1</v>
      </c>
    </row>
    <row r="314" spans="1:6" x14ac:dyDescent="0.25">
      <c r="A314" t="s">
        <v>834</v>
      </c>
      <c r="B314" t="s">
        <v>492</v>
      </c>
      <c r="C314" t="s">
        <v>9</v>
      </c>
      <c r="D314">
        <v>23</v>
      </c>
      <c r="E314">
        <v>1</v>
      </c>
      <c r="F314">
        <v>1</v>
      </c>
    </row>
    <row r="315" spans="1:6" x14ac:dyDescent="0.25">
      <c r="A315" t="s">
        <v>834</v>
      </c>
      <c r="B315" t="s">
        <v>492</v>
      </c>
      <c r="C315" s="58" t="s">
        <v>13</v>
      </c>
      <c r="D315">
        <v>2</v>
      </c>
      <c r="E315">
        <v>1</v>
      </c>
    </row>
    <row r="316" spans="1:6" x14ac:dyDescent="0.25">
      <c r="A316" t="s">
        <v>834</v>
      </c>
      <c r="B316" t="s">
        <v>489</v>
      </c>
      <c r="C316" t="s">
        <v>9</v>
      </c>
      <c r="D316">
        <v>23</v>
      </c>
      <c r="E316">
        <v>1</v>
      </c>
      <c r="F316">
        <v>1</v>
      </c>
    </row>
    <row r="317" spans="1:6" x14ac:dyDescent="0.25">
      <c r="A317" t="s">
        <v>834</v>
      </c>
      <c r="B317" t="s">
        <v>489</v>
      </c>
      <c r="C317" s="58" t="s">
        <v>13</v>
      </c>
      <c r="D317">
        <v>8</v>
      </c>
      <c r="E317">
        <v>1</v>
      </c>
    </row>
    <row r="318" spans="1:6" x14ac:dyDescent="0.25">
      <c r="A318" t="s">
        <v>834</v>
      </c>
      <c r="B318" t="s">
        <v>644</v>
      </c>
      <c r="C318" t="s">
        <v>9</v>
      </c>
      <c r="D318">
        <v>60</v>
      </c>
      <c r="E318">
        <v>1</v>
      </c>
      <c r="F318">
        <v>1</v>
      </c>
    </row>
    <row r="319" spans="1:6" x14ac:dyDescent="0.25">
      <c r="A319" t="s">
        <v>834</v>
      </c>
      <c r="B319" t="s">
        <v>644</v>
      </c>
      <c r="C319" s="58" t="s">
        <v>13</v>
      </c>
      <c r="D319">
        <v>13</v>
      </c>
      <c r="E319">
        <v>1</v>
      </c>
    </row>
    <row r="320" spans="1:6" x14ac:dyDescent="0.25">
      <c r="A320" t="s">
        <v>834</v>
      </c>
      <c r="B320" t="s">
        <v>318</v>
      </c>
      <c r="C320" t="s">
        <v>9</v>
      </c>
      <c r="D320">
        <v>25</v>
      </c>
      <c r="E320">
        <v>1</v>
      </c>
      <c r="F320">
        <v>1</v>
      </c>
    </row>
    <row r="321" spans="1:6" x14ac:dyDescent="0.25">
      <c r="A321" t="s">
        <v>834</v>
      </c>
      <c r="B321" t="s">
        <v>318</v>
      </c>
      <c r="C321" s="58" t="s">
        <v>13</v>
      </c>
      <c r="D321">
        <v>4</v>
      </c>
      <c r="E321">
        <v>1</v>
      </c>
    </row>
    <row r="322" spans="1:6" x14ac:dyDescent="0.25">
      <c r="A322" t="s">
        <v>834</v>
      </c>
      <c r="B322" t="s">
        <v>596</v>
      </c>
      <c r="C322" t="s">
        <v>9</v>
      </c>
      <c r="D322">
        <v>23</v>
      </c>
      <c r="E322">
        <v>1</v>
      </c>
      <c r="F322">
        <v>1</v>
      </c>
    </row>
    <row r="323" spans="1:6" x14ac:dyDescent="0.25">
      <c r="A323" t="s">
        <v>834</v>
      </c>
      <c r="B323" t="s">
        <v>596</v>
      </c>
      <c r="C323" s="58" t="s">
        <v>13</v>
      </c>
      <c r="D323">
        <v>3</v>
      </c>
      <c r="E323">
        <v>1</v>
      </c>
    </row>
    <row r="324" spans="1:6" x14ac:dyDescent="0.25">
      <c r="A324" t="s">
        <v>834</v>
      </c>
      <c r="B324" t="s">
        <v>648</v>
      </c>
      <c r="C324" t="s">
        <v>9</v>
      </c>
      <c r="D324">
        <v>23</v>
      </c>
      <c r="E324">
        <v>1</v>
      </c>
      <c r="F324">
        <v>1</v>
      </c>
    </row>
    <row r="325" spans="1:6" x14ac:dyDescent="0.25">
      <c r="A325" t="s">
        <v>834</v>
      </c>
      <c r="B325" t="s">
        <v>648</v>
      </c>
      <c r="C325" s="58" t="s">
        <v>13</v>
      </c>
      <c r="D325">
        <v>0</v>
      </c>
      <c r="E325">
        <v>1</v>
      </c>
    </row>
    <row r="326" spans="1:6" x14ac:dyDescent="0.25">
      <c r="A326" t="s">
        <v>834</v>
      </c>
      <c r="B326" t="s">
        <v>472</v>
      </c>
      <c r="C326" t="s">
        <v>9</v>
      </c>
      <c r="D326">
        <v>25</v>
      </c>
      <c r="E326">
        <v>1</v>
      </c>
      <c r="F326">
        <v>1</v>
      </c>
    </row>
    <row r="327" spans="1:6" x14ac:dyDescent="0.25">
      <c r="A327" t="s">
        <v>834</v>
      </c>
      <c r="B327" t="s">
        <v>472</v>
      </c>
      <c r="C327" s="58" t="s">
        <v>13</v>
      </c>
      <c r="D327">
        <v>3</v>
      </c>
      <c r="E327">
        <v>1</v>
      </c>
    </row>
    <row r="328" spans="1:6" x14ac:dyDescent="0.25">
      <c r="A328" t="s">
        <v>835</v>
      </c>
      <c r="B328" t="s">
        <v>210</v>
      </c>
      <c r="C328" t="s">
        <v>9</v>
      </c>
      <c r="D328">
        <v>24</v>
      </c>
      <c r="E328">
        <v>1</v>
      </c>
      <c r="F328">
        <v>1</v>
      </c>
    </row>
    <row r="329" spans="1:6" x14ac:dyDescent="0.25">
      <c r="A329" t="s">
        <v>835</v>
      </c>
      <c r="B329" t="s">
        <v>210</v>
      </c>
      <c r="C329" s="58" t="s">
        <v>13</v>
      </c>
      <c r="D329">
        <v>0</v>
      </c>
      <c r="E329">
        <v>1</v>
      </c>
    </row>
    <row r="330" spans="1:6" x14ac:dyDescent="0.25">
      <c r="A330" t="s">
        <v>835</v>
      </c>
      <c r="B330" t="s">
        <v>234</v>
      </c>
      <c r="C330" t="s">
        <v>9</v>
      </c>
      <c r="D330">
        <v>27</v>
      </c>
      <c r="E330">
        <v>1</v>
      </c>
      <c r="F330">
        <v>1</v>
      </c>
    </row>
    <row r="331" spans="1:6" x14ac:dyDescent="0.25">
      <c r="A331" t="s">
        <v>835</v>
      </c>
      <c r="B331" t="s">
        <v>234</v>
      </c>
      <c r="C331" s="58" t="s">
        <v>13</v>
      </c>
      <c r="D331">
        <v>0</v>
      </c>
      <c r="E331">
        <v>1</v>
      </c>
    </row>
    <row r="332" spans="1:6" x14ac:dyDescent="0.25">
      <c r="A332" t="s">
        <v>835</v>
      </c>
      <c r="B332" t="s">
        <v>339</v>
      </c>
      <c r="C332" t="s">
        <v>9</v>
      </c>
      <c r="D332">
        <v>24</v>
      </c>
      <c r="E332">
        <v>1</v>
      </c>
      <c r="F332">
        <v>1</v>
      </c>
    </row>
    <row r="333" spans="1:6" x14ac:dyDescent="0.25">
      <c r="A333" t="s">
        <v>835</v>
      </c>
      <c r="B333" t="s">
        <v>339</v>
      </c>
      <c r="C333" s="58" t="s">
        <v>13</v>
      </c>
      <c r="D333">
        <v>17</v>
      </c>
      <c r="E333">
        <v>1</v>
      </c>
    </row>
    <row r="334" spans="1:6" x14ac:dyDescent="0.25">
      <c r="A334" t="s">
        <v>835</v>
      </c>
      <c r="B334" t="s">
        <v>488</v>
      </c>
      <c r="C334" t="s">
        <v>9</v>
      </c>
      <c r="D334">
        <v>28</v>
      </c>
      <c r="E334">
        <v>1</v>
      </c>
      <c r="F334">
        <v>1</v>
      </c>
    </row>
    <row r="335" spans="1:6" x14ac:dyDescent="0.25">
      <c r="A335" t="s">
        <v>835</v>
      </c>
      <c r="B335" t="s">
        <v>488</v>
      </c>
      <c r="C335" s="58" t="s">
        <v>13</v>
      </c>
      <c r="D335">
        <v>0</v>
      </c>
      <c r="E335">
        <v>1</v>
      </c>
    </row>
    <row r="336" spans="1:6" x14ac:dyDescent="0.25">
      <c r="A336" t="s">
        <v>835</v>
      </c>
      <c r="B336" t="s">
        <v>358</v>
      </c>
      <c r="C336" t="s">
        <v>9</v>
      </c>
      <c r="D336">
        <v>25</v>
      </c>
      <c r="E336">
        <v>1</v>
      </c>
      <c r="F336">
        <v>1</v>
      </c>
    </row>
    <row r="337" spans="1:6" x14ac:dyDescent="0.25">
      <c r="A337" t="s">
        <v>835</v>
      </c>
      <c r="B337" t="s">
        <v>358</v>
      </c>
      <c r="C337" s="58" t="s">
        <v>13</v>
      </c>
      <c r="D337">
        <v>20</v>
      </c>
      <c r="E337">
        <v>1</v>
      </c>
    </row>
    <row r="338" spans="1:6" x14ac:dyDescent="0.25">
      <c r="A338" t="s">
        <v>835</v>
      </c>
      <c r="B338" t="s">
        <v>686</v>
      </c>
      <c r="C338" t="s">
        <v>9</v>
      </c>
      <c r="D338">
        <v>19</v>
      </c>
      <c r="E338">
        <v>1</v>
      </c>
      <c r="F338">
        <v>1</v>
      </c>
    </row>
    <row r="339" spans="1:6" x14ac:dyDescent="0.25">
      <c r="A339" t="s">
        <v>835</v>
      </c>
      <c r="B339" t="s">
        <v>686</v>
      </c>
      <c r="C339" s="58" t="s">
        <v>13</v>
      </c>
      <c r="D339">
        <v>0</v>
      </c>
      <c r="E339">
        <v>1</v>
      </c>
    </row>
    <row r="340" spans="1:6" x14ac:dyDescent="0.25">
      <c r="A340" t="s">
        <v>835</v>
      </c>
      <c r="B340" t="s">
        <v>495</v>
      </c>
      <c r="C340" t="s">
        <v>9</v>
      </c>
      <c r="D340">
        <v>24</v>
      </c>
      <c r="E340">
        <v>1</v>
      </c>
      <c r="F340">
        <v>1</v>
      </c>
    </row>
    <row r="341" spans="1:6" x14ac:dyDescent="0.25">
      <c r="A341" t="s">
        <v>835</v>
      </c>
      <c r="B341" t="s">
        <v>495</v>
      </c>
      <c r="C341" s="58" t="s">
        <v>13</v>
      </c>
      <c r="D341">
        <v>0</v>
      </c>
      <c r="E341">
        <v>1</v>
      </c>
    </row>
    <row r="342" spans="1:6" x14ac:dyDescent="0.25">
      <c r="A342" t="s">
        <v>836</v>
      </c>
      <c r="B342" t="s">
        <v>410</v>
      </c>
      <c r="C342" t="s">
        <v>9</v>
      </c>
      <c r="D342">
        <v>22</v>
      </c>
      <c r="E342">
        <v>1</v>
      </c>
      <c r="F342">
        <v>1</v>
      </c>
    </row>
    <row r="343" spans="1:6" x14ac:dyDescent="0.25">
      <c r="A343" t="s">
        <v>836</v>
      </c>
      <c r="B343" t="s">
        <v>410</v>
      </c>
      <c r="C343" s="58" t="s">
        <v>13</v>
      </c>
      <c r="D343">
        <v>2</v>
      </c>
      <c r="E343">
        <v>1</v>
      </c>
    </row>
    <row r="344" spans="1:6" x14ac:dyDescent="0.25">
      <c r="A344" t="s">
        <v>836</v>
      </c>
      <c r="B344" t="s">
        <v>636</v>
      </c>
      <c r="C344" t="s">
        <v>9</v>
      </c>
      <c r="D344">
        <v>77</v>
      </c>
      <c r="E344">
        <v>1</v>
      </c>
      <c r="F344">
        <v>1</v>
      </c>
    </row>
    <row r="345" spans="1:6" x14ac:dyDescent="0.25">
      <c r="A345" t="s">
        <v>836</v>
      </c>
      <c r="B345" t="s">
        <v>636</v>
      </c>
      <c r="C345" s="58" t="s">
        <v>13</v>
      </c>
      <c r="D345">
        <v>6</v>
      </c>
      <c r="E345">
        <v>1</v>
      </c>
    </row>
    <row r="346" spans="1:6" x14ac:dyDescent="0.25">
      <c r="A346" t="s">
        <v>836</v>
      </c>
      <c r="B346" t="s">
        <v>637</v>
      </c>
      <c r="C346" t="s">
        <v>9</v>
      </c>
      <c r="D346">
        <v>23</v>
      </c>
      <c r="E346">
        <v>1</v>
      </c>
      <c r="F346">
        <v>1</v>
      </c>
    </row>
    <row r="347" spans="1:6" x14ac:dyDescent="0.25">
      <c r="A347" t="s">
        <v>836</v>
      </c>
      <c r="B347" t="s">
        <v>637</v>
      </c>
      <c r="C347" s="58" t="s">
        <v>13</v>
      </c>
      <c r="D347">
        <v>2</v>
      </c>
      <c r="E347">
        <v>1</v>
      </c>
    </row>
    <row r="348" spans="1:6" x14ac:dyDescent="0.25">
      <c r="A348" t="s">
        <v>836</v>
      </c>
      <c r="B348" t="s">
        <v>683</v>
      </c>
      <c r="C348" t="s">
        <v>9</v>
      </c>
      <c r="D348">
        <v>17</v>
      </c>
      <c r="E348">
        <v>1</v>
      </c>
      <c r="F348">
        <v>1</v>
      </c>
    </row>
    <row r="349" spans="1:6" x14ac:dyDescent="0.25">
      <c r="A349" t="s">
        <v>836</v>
      </c>
      <c r="B349" t="s">
        <v>683</v>
      </c>
      <c r="C349" s="58" t="s">
        <v>13</v>
      </c>
      <c r="D349">
        <v>0</v>
      </c>
      <c r="E349">
        <v>1</v>
      </c>
    </row>
    <row r="350" spans="1:6" x14ac:dyDescent="0.25">
      <c r="A350" t="s">
        <v>836</v>
      </c>
      <c r="B350" t="s">
        <v>685</v>
      </c>
      <c r="C350" t="s">
        <v>9</v>
      </c>
      <c r="D350">
        <v>25</v>
      </c>
      <c r="E350">
        <v>1</v>
      </c>
      <c r="F350">
        <v>1</v>
      </c>
    </row>
    <row r="351" spans="1:6" x14ac:dyDescent="0.25">
      <c r="A351" t="s">
        <v>836</v>
      </c>
      <c r="B351" t="s">
        <v>685</v>
      </c>
      <c r="C351" s="58" t="s">
        <v>13</v>
      </c>
      <c r="D351">
        <v>2</v>
      </c>
      <c r="E351">
        <v>1</v>
      </c>
    </row>
    <row r="352" spans="1:6" x14ac:dyDescent="0.25">
      <c r="A352" t="s">
        <v>837</v>
      </c>
      <c r="B352" t="s">
        <v>655</v>
      </c>
      <c r="C352" t="s">
        <v>9</v>
      </c>
      <c r="D352">
        <v>59</v>
      </c>
      <c r="E352">
        <v>1</v>
      </c>
      <c r="F352">
        <v>1</v>
      </c>
    </row>
    <row r="353" spans="1:6" x14ac:dyDescent="0.25">
      <c r="A353" t="s">
        <v>837</v>
      </c>
      <c r="B353" t="s">
        <v>655</v>
      </c>
      <c r="C353" s="58" t="s">
        <v>13</v>
      </c>
      <c r="D353">
        <v>0</v>
      </c>
      <c r="E353">
        <v>1</v>
      </c>
    </row>
    <row r="354" spans="1:6" x14ac:dyDescent="0.25">
      <c r="A354" t="s">
        <v>837</v>
      </c>
      <c r="B354" t="s">
        <v>657</v>
      </c>
      <c r="C354" t="s">
        <v>9</v>
      </c>
      <c r="D354">
        <v>54</v>
      </c>
      <c r="E354">
        <v>1</v>
      </c>
      <c r="F354">
        <v>1</v>
      </c>
    </row>
    <row r="355" spans="1:6" x14ac:dyDescent="0.25">
      <c r="A355" t="s">
        <v>837</v>
      </c>
      <c r="B355" t="s">
        <v>657</v>
      </c>
      <c r="C355" s="58" t="s">
        <v>13</v>
      </c>
      <c r="D355">
        <v>0</v>
      </c>
      <c r="E355">
        <v>1</v>
      </c>
    </row>
    <row r="356" spans="1:6" x14ac:dyDescent="0.25">
      <c r="A356" t="s">
        <v>837</v>
      </c>
      <c r="B356" t="s">
        <v>357</v>
      </c>
      <c r="C356" t="s">
        <v>9</v>
      </c>
      <c r="D356">
        <v>23</v>
      </c>
      <c r="E356">
        <v>1</v>
      </c>
      <c r="F356">
        <v>1</v>
      </c>
    </row>
    <row r="357" spans="1:6" x14ac:dyDescent="0.25">
      <c r="A357" t="s">
        <v>837</v>
      </c>
      <c r="B357" t="s">
        <v>357</v>
      </c>
      <c r="C357" s="58" t="s">
        <v>13</v>
      </c>
      <c r="D357">
        <v>1</v>
      </c>
      <c r="E357">
        <v>1</v>
      </c>
    </row>
    <row r="358" spans="1:6" x14ac:dyDescent="0.25">
      <c r="A358" t="s">
        <v>837</v>
      </c>
      <c r="B358" t="s">
        <v>355</v>
      </c>
      <c r="C358" t="s">
        <v>9</v>
      </c>
      <c r="D358">
        <v>16</v>
      </c>
      <c r="E358">
        <v>1</v>
      </c>
      <c r="F358">
        <v>1</v>
      </c>
    </row>
    <row r="359" spans="1:6" x14ac:dyDescent="0.25">
      <c r="A359" t="s">
        <v>837</v>
      </c>
      <c r="B359" t="s">
        <v>355</v>
      </c>
      <c r="C359" s="58" t="s">
        <v>13</v>
      </c>
      <c r="D359">
        <v>2</v>
      </c>
      <c r="E359">
        <v>1</v>
      </c>
    </row>
    <row r="360" spans="1:6" x14ac:dyDescent="0.25">
      <c r="A360" t="s">
        <v>837</v>
      </c>
      <c r="B360" t="s">
        <v>312</v>
      </c>
      <c r="C360" t="s">
        <v>9</v>
      </c>
      <c r="D360">
        <v>36</v>
      </c>
      <c r="E360">
        <v>1</v>
      </c>
      <c r="F360">
        <v>1</v>
      </c>
    </row>
    <row r="361" spans="1:6" x14ac:dyDescent="0.25">
      <c r="A361" t="s">
        <v>837</v>
      </c>
      <c r="B361" t="s">
        <v>312</v>
      </c>
      <c r="C361" s="58" t="s">
        <v>13</v>
      </c>
      <c r="D361">
        <v>4</v>
      </c>
      <c r="E361">
        <v>1</v>
      </c>
    </row>
    <row r="362" spans="1:6" x14ac:dyDescent="0.25">
      <c r="A362" t="s">
        <v>837</v>
      </c>
      <c r="B362" t="s">
        <v>244</v>
      </c>
      <c r="C362" t="s">
        <v>9</v>
      </c>
      <c r="D362">
        <v>20</v>
      </c>
      <c r="E362">
        <v>1</v>
      </c>
      <c r="F362">
        <v>1</v>
      </c>
    </row>
    <row r="363" spans="1:6" x14ac:dyDescent="0.25">
      <c r="A363" t="s">
        <v>837</v>
      </c>
      <c r="B363" t="s">
        <v>244</v>
      </c>
      <c r="C363" s="58" t="s">
        <v>13</v>
      </c>
      <c r="D363">
        <v>1</v>
      </c>
      <c r="E363">
        <v>1</v>
      </c>
    </row>
    <row r="364" spans="1:6" x14ac:dyDescent="0.25">
      <c r="A364" t="s">
        <v>837</v>
      </c>
      <c r="B364" t="s">
        <v>538</v>
      </c>
      <c r="C364" t="s">
        <v>9</v>
      </c>
      <c r="D364">
        <v>12</v>
      </c>
      <c r="E364">
        <v>1</v>
      </c>
      <c r="F364">
        <v>1</v>
      </c>
    </row>
    <row r="365" spans="1:6" x14ac:dyDescent="0.25">
      <c r="A365" t="s">
        <v>837</v>
      </c>
      <c r="B365" t="s">
        <v>538</v>
      </c>
      <c r="C365" s="58" t="s">
        <v>13</v>
      </c>
      <c r="D365">
        <v>2</v>
      </c>
      <c r="E365">
        <v>1</v>
      </c>
    </row>
    <row r="366" spans="1:6" x14ac:dyDescent="0.25">
      <c r="A366" t="s">
        <v>837</v>
      </c>
      <c r="B366" t="s">
        <v>746</v>
      </c>
      <c r="C366" t="s">
        <v>9</v>
      </c>
      <c r="D366">
        <v>11</v>
      </c>
      <c r="E366">
        <v>1</v>
      </c>
      <c r="F366">
        <v>1</v>
      </c>
    </row>
    <row r="367" spans="1:6" x14ac:dyDescent="0.25">
      <c r="A367" t="s">
        <v>837</v>
      </c>
      <c r="B367" t="s">
        <v>746</v>
      </c>
      <c r="C367" s="58" t="s">
        <v>13</v>
      </c>
      <c r="D367">
        <v>0</v>
      </c>
      <c r="E367">
        <v>1</v>
      </c>
    </row>
    <row r="368" spans="1:6" x14ac:dyDescent="0.25">
      <c r="A368" t="s">
        <v>837</v>
      </c>
      <c r="B368" t="s">
        <v>234</v>
      </c>
      <c r="C368" t="s">
        <v>9</v>
      </c>
      <c r="D368">
        <v>21</v>
      </c>
      <c r="E368">
        <v>1</v>
      </c>
      <c r="F368">
        <v>1</v>
      </c>
    </row>
    <row r="369" spans="1:6" x14ac:dyDescent="0.25">
      <c r="A369" t="s">
        <v>837</v>
      </c>
      <c r="B369" t="s">
        <v>234</v>
      </c>
      <c r="C369" s="58" t="s">
        <v>13</v>
      </c>
      <c r="D369">
        <v>0</v>
      </c>
      <c r="E369">
        <v>1</v>
      </c>
    </row>
    <row r="370" spans="1:6" x14ac:dyDescent="0.25">
      <c r="A370" t="s">
        <v>837</v>
      </c>
      <c r="B370" t="s">
        <v>419</v>
      </c>
      <c r="C370" t="s">
        <v>9</v>
      </c>
      <c r="D370">
        <v>24</v>
      </c>
      <c r="E370">
        <v>1</v>
      </c>
      <c r="F370">
        <v>1</v>
      </c>
    </row>
    <row r="371" spans="1:6" x14ac:dyDescent="0.25">
      <c r="A371" t="s">
        <v>837</v>
      </c>
      <c r="B371" t="s">
        <v>419</v>
      </c>
      <c r="C371" s="58" t="s">
        <v>13</v>
      </c>
      <c r="D371">
        <v>0</v>
      </c>
      <c r="E371">
        <v>1</v>
      </c>
    </row>
    <row r="372" spans="1:6" x14ac:dyDescent="0.25">
      <c r="A372" t="s">
        <v>837</v>
      </c>
      <c r="B372" t="s">
        <v>318</v>
      </c>
      <c r="C372" t="s">
        <v>9</v>
      </c>
      <c r="D372">
        <v>25</v>
      </c>
      <c r="E372">
        <v>1</v>
      </c>
      <c r="F372">
        <v>1</v>
      </c>
    </row>
    <row r="373" spans="1:6" x14ac:dyDescent="0.25">
      <c r="A373" t="s">
        <v>837</v>
      </c>
      <c r="B373" t="s">
        <v>318</v>
      </c>
      <c r="C373" s="58" t="s">
        <v>13</v>
      </c>
      <c r="D373">
        <v>8</v>
      </c>
      <c r="E373">
        <v>1</v>
      </c>
    </row>
    <row r="374" spans="1:6" x14ac:dyDescent="0.25">
      <c r="A374" t="s">
        <v>837</v>
      </c>
      <c r="B374" t="s">
        <v>488</v>
      </c>
      <c r="C374" t="s">
        <v>9</v>
      </c>
      <c r="D374">
        <v>23</v>
      </c>
      <c r="E374">
        <v>1</v>
      </c>
      <c r="F374">
        <v>1</v>
      </c>
    </row>
    <row r="375" spans="1:6" x14ac:dyDescent="0.25">
      <c r="A375" t="s">
        <v>837</v>
      </c>
      <c r="B375" t="s">
        <v>488</v>
      </c>
      <c r="C375" s="58" t="s">
        <v>13</v>
      </c>
      <c r="D375">
        <v>0</v>
      </c>
      <c r="E375">
        <v>1</v>
      </c>
    </row>
    <row r="376" spans="1:6" x14ac:dyDescent="0.25">
      <c r="A376" t="s">
        <v>837</v>
      </c>
      <c r="B376" t="s">
        <v>666</v>
      </c>
      <c r="C376" t="s">
        <v>9</v>
      </c>
      <c r="D376">
        <v>19</v>
      </c>
      <c r="E376">
        <v>1</v>
      </c>
      <c r="F376">
        <v>1</v>
      </c>
    </row>
    <row r="377" spans="1:6" x14ac:dyDescent="0.25">
      <c r="A377" t="s">
        <v>837</v>
      </c>
      <c r="B377" t="s">
        <v>666</v>
      </c>
      <c r="C377" s="58" t="s">
        <v>13</v>
      </c>
      <c r="D377">
        <v>0</v>
      </c>
      <c r="E377">
        <v>1</v>
      </c>
    </row>
    <row r="378" spans="1:6" x14ac:dyDescent="0.25">
      <c r="A378" t="s">
        <v>837</v>
      </c>
      <c r="B378" t="s">
        <v>339</v>
      </c>
      <c r="C378" t="s">
        <v>9</v>
      </c>
      <c r="D378">
        <v>22</v>
      </c>
      <c r="E378">
        <v>1</v>
      </c>
      <c r="F378">
        <v>1</v>
      </c>
    </row>
    <row r="379" spans="1:6" x14ac:dyDescent="0.25">
      <c r="A379" t="s">
        <v>837</v>
      </c>
      <c r="B379" t="s">
        <v>339</v>
      </c>
      <c r="C379" s="58" t="s">
        <v>13</v>
      </c>
      <c r="D379">
        <v>2</v>
      </c>
      <c r="E379">
        <v>1</v>
      </c>
    </row>
    <row r="380" spans="1:6" x14ac:dyDescent="0.25">
      <c r="A380" t="s">
        <v>837</v>
      </c>
      <c r="B380" t="s">
        <v>672</v>
      </c>
      <c r="C380" t="s">
        <v>9</v>
      </c>
      <c r="D380">
        <v>24</v>
      </c>
      <c r="E380">
        <v>1</v>
      </c>
      <c r="F380">
        <v>1</v>
      </c>
    </row>
    <row r="381" spans="1:6" x14ac:dyDescent="0.25">
      <c r="A381" t="s">
        <v>837</v>
      </c>
      <c r="B381" t="s">
        <v>672</v>
      </c>
      <c r="C381" s="58" t="s">
        <v>13</v>
      </c>
      <c r="D381">
        <v>6</v>
      </c>
      <c r="E381">
        <v>1</v>
      </c>
    </row>
    <row r="382" spans="1:6" x14ac:dyDescent="0.25">
      <c r="A382" t="s">
        <v>837</v>
      </c>
      <c r="B382" t="s">
        <v>443</v>
      </c>
      <c r="C382" t="s">
        <v>9</v>
      </c>
      <c r="D382">
        <v>25</v>
      </c>
      <c r="E382">
        <v>1</v>
      </c>
      <c r="F382">
        <v>1</v>
      </c>
    </row>
    <row r="383" spans="1:6" x14ac:dyDescent="0.25">
      <c r="A383" t="s">
        <v>837</v>
      </c>
      <c r="B383" t="s">
        <v>443</v>
      </c>
      <c r="C383" s="58" t="s">
        <v>13</v>
      </c>
      <c r="D383">
        <v>0</v>
      </c>
      <c r="E383">
        <v>1</v>
      </c>
    </row>
    <row r="384" spans="1:6" x14ac:dyDescent="0.25">
      <c r="A384" t="s">
        <v>837</v>
      </c>
      <c r="B384" t="s">
        <v>700</v>
      </c>
      <c r="C384" t="s">
        <v>9</v>
      </c>
      <c r="D384">
        <v>24</v>
      </c>
      <c r="E384">
        <v>1</v>
      </c>
      <c r="F384">
        <v>1</v>
      </c>
    </row>
    <row r="385" spans="1:6" x14ac:dyDescent="0.25">
      <c r="A385" t="s">
        <v>837</v>
      </c>
      <c r="B385" t="s">
        <v>700</v>
      </c>
      <c r="C385" s="58" t="s">
        <v>13</v>
      </c>
      <c r="D385">
        <v>0</v>
      </c>
      <c r="E385">
        <v>1</v>
      </c>
    </row>
    <row r="386" spans="1:6" x14ac:dyDescent="0.25">
      <c r="A386" t="s">
        <v>837</v>
      </c>
      <c r="B386" t="s">
        <v>647</v>
      </c>
      <c r="C386" t="s">
        <v>9</v>
      </c>
      <c r="D386">
        <v>21</v>
      </c>
      <c r="E386">
        <v>1</v>
      </c>
      <c r="F386">
        <v>1</v>
      </c>
    </row>
    <row r="387" spans="1:6" x14ac:dyDescent="0.25">
      <c r="A387" t="s">
        <v>837</v>
      </c>
      <c r="B387" t="s">
        <v>647</v>
      </c>
      <c r="C387" s="58" t="s">
        <v>13</v>
      </c>
      <c r="D387">
        <v>0</v>
      </c>
      <c r="E387">
        <v>1</v>
      </c>
    </row>
    <row r="388" spans="1:6" x14ac:dyDescent="0.25">
      <c r="A388" t="s">
        <v>837</v>
      </c>
      <c r="B388" t="s">
        <v>645</v>
      </c>
      <c r="C388" t="s">
        <v>9</v>
      </c>
      <c r="D388">
        <v>23</v>
      </c>
      <c r="E388">
        <v>1</v>
      </c>
      <c r="F388">
        <v>1</v>
      </c>
    </row>
    <row r="389" spans="1:6" x14ac:dyDescent="0.25">
      <c r="A389" t="s">
        <v>837</v>
      </c>
      <c r="B389" t="s">
        <v>645</v>
      </c>
      <c r="C389" s="58" t="s">
        <v>13</v>
      </c>
      <c r="D389">
        <v>0</v>
      </c>
      <c r="E389">
        <v>1</v>
      </c>
    </row>
    <row r="390" spans="1:6" x14ac:dyDescent="0.25">
      <c r="A390" t="s">
        <v>837</v>
      </c>
      <c r="B390" t="s">
        <v>217</v>
      </c>
      <c r="C390" t="s">
        <v>9</v>
      </c>
      <c r="D390">
        <v>22</v>
      </c>
      <c r="E390">
        <v>1</v>
      </c>
      <c r="F390">
        <v>1</v>
      </c>
    </row>
    <row r="391" spans="1:6" x14ac:dyDescent="0.25">
      <c r="A391" t="s">
        <v>837</v>
      </c>
      <c r="B391" t="s">
        <v>217</v>
      </c>
      <c r="C391" s="58" t="s">
        <v>13</v>
      </c>
      <c r="D391">
        <v>0</v>
      </c>
      <c r="E391">
        <v>1</v>
      </c>
    </row>
    <row r="392" spans="1:6" x14ac:dyDescent="0.25">
      <c r="A392" t="s">
        <v>837</v>
      </c>
      <c r="B392" t="s">
        <v>495</v>
      </c>
      <c r="C392" t="s">
        <v>9</v>
      </c>
      <c r="D392">
        <v>21</v>
      </c>
      <c r="E392">
        <v>1</v>
      </c>
      <c r="F392">
        <v>1</v>
      </c>
    </row>
    <row r="393" spans="1:6" x14ac:dyDescent="0.25">
      <c r="A393" t="s">
        <v>837</v>
      </c>
      <c r="B393" t="s">
        <v>495</v>
      </c>
      <c r="C393" s="58" t="s">
        <v>13</v>
      </c>
      <c r="D393">
        <v>0</v>
      </c>
      <c r="E393">
        <v>1</v>
      </c>
    </row>
    <row r="394" spans="1:6" x14ac:dyDescent="0.25">
      <c r="A394" t="s">
        <v>837</v>
      </c>
      <c r="B394" t="s">
        <v>642</v>
      </c>
      <c r="C394" t="s">
        <v>9</v>
      </c>
      <c r="D394">
        <v>19</v>
      </c>
      <c r="E394">
        <v>1</v>
      </c>
      <c r="F394">
        <v>1</v>
      </c>
    </row>
    <row r="395" spans="1:6" x14ac:dyDescent="0.25">
      <c r="A395" t="s">
        <v>837</v>
      </c>
      <c r="B395" t="s">
        <v>642</v>
      </c>
      <c r="C395" s="58" t="s">
        <v>13</v>
      </c>
      <c r="D395">
        <v>0</v>
      </c>
      <c r="E395">
        <v>1</v>
      </c>
    </row>
    <row r="396" spans="1:6" x14ac:dyDescent="0.25">
      <c r="A396" t="s">
        <v>838</v>
      </c>
      <c r="B396" t="s">
        <v>185</v>
      </c>
      <c r="C396" t="s">
        <v>9</v>
      </c>
      <c r="D396">
        <v>26</v>
      </c>
      <c r="E396">
        <v>1</v>
      </c>
      <c r="F396">
        <v>1</v>
      </c>
    </row>
    <row r="397" spans="1:6" x14ac:dyDescent="0.25">
      <c r="A397" t="s">
        <v>838</v>
      </c>
      <c r="B397" t="s">
        <v>185</v>
      </c>
      <c r="C397" s="58" t="s">
        <v>13</v>
      </c>
      <c r="D397">
        <v>0</v>
      </c>
      <c r="E397">
        <v>1</v>
      </c>
    </row>
    <row r="398" spans="1:6" x14ac:dyDescent="0.25">
      <c r="A398" t="s">
        <v>838</v>
      </c>
      <c r="B398" t="s">
        <v>266</v>
      </c>
      <c r="C398" t="s">
        <v>9</v>
      </c>
      <c r="D398">
        <v>19</v>
      </c>
      <c r="E398">
        <v>1</v>
      </c>
      <c r="F398">
        <v>1</v>
      </c>
    </row>
    <row r="399" spans="1:6" x14ac:dyDescent="0.25">
      <c r="A399" t="s">
        <v>838</v>
      </c>
      <c r="B399" t="s">
        <v>266</v>
      </c>
      <c r="C399" s="58" t="s">
        <v>13</v>
      </c>
      <c r="D399">
        <v>0</v>
      </c>
      <c r="E399">
        <v>1</v>
      </c>
    </row>
    <row r="400" spans="1:6" x14ac:dyDescent="0.25">
      <c r="A400" t="s">
        <v>838</v>
      </c>
      <c r="B400" t="s">
        <v>274</v>
      </c>
      <c r="C400" t="s">
        <v>9</v>
      </c>
      <c r="D400">
        <v>22</v>
      </c>
      <c r="E400">
        <v>1</v>
      </c>
      <c r="F400">
        <v>1</v>
      </c>
    </row>
    <row r="401" spans="1:6" x14ac:dyDescent="0.25">
      <c r="A401" t="s">
        <v>838</v>
      </c>
      <c r="B401" t="s">
        <v>274</v>
      </c>
      <c r="C401" s="58" t="s">
        <v>13</v>
      </c>
      <c r="D401">
        <v>0</v>
      </c>
      <c r="E401">
        <v>1</v>
      </c>
    </row>
    <row r="402" spans="1:6" x14ac:dyDescent="0.25">
      <c r="A402" t="s">
        <v>838</v>
      </c>
      <c r="B402" t="s">
        <v>376</v>
      </c>
      <c r="C402" t="s">
        <v>9</v>
      </c>
      <c r="D402">
        <v>21</v>
      </c>
      <c r="E402">
        <v>1</v>
      </c>
      <c r="F402">
        <v>1</v>
      </c>
    </row>
    <row r="403" spans="1:6" x14ac:dyDescent="0.25">
      <c r="A403" t="s">
        <v>838</v>
      </c>
      <c r="B403" t="s">
        <v>376</v>
      </c>
      <c r="C403" s="58" t="s">
        <v>13</v>
      </c>
      <c r="D403">
        <v>0</v>
      </c>
      <c r="E403">
        <v>1</v>
      </c>
    </row>
    <row r="404" spans="1:6" x14ac:dyDescent="0.25">
      <c r="A404" t="s">
        <v>838</v>
      </c>
      <c r="B404" t="s">
        <v>421</v>
      </c>
      <c r="C404" t="s">
        <v>9</v>
      </c>
      <c r="D404">
        <v>23</v>
      </c>
      <c r="E404">
        <v>1</v>
      </c>
      <c r="F404">
        <v>1</v>
      </c>
    </row>
    <row r="405" spans="1:6" x14ac:dyDescent="0.25">
      <c r="A405" t="s">
        <v>838</v>
      </c>
      <c r="B405" t="s">
        <v>421</v>
      </c>
      <c r="C405" s="58" t="s">
        <v>13</v>
      </c>
      <c r="D405">
        <v>0</v>
      </c>
      <c r="E405">
        <v>1</v>
      </c>
    </row>
    <row r="406" spans="1:6" x14ac:dyDescent="0.25">
      <c r="A406" t="s">
        <v>839</v>
      </c>
      <c r="B406" t="s">
        <v>443</v>
      </c>
      <c r="C406" t="s">
        <v>9</v>
      </c>
      <c r="D406">
        <v>23</v>
      </c>
      <c r="E406">
        <v>1</v>
      </c>
      <c r="F406">
        <v>1</v>
      </c>
    </row>
    <row r="407" spans="1:6" x14ac:dyDescent="0.25">
      <c r="A407" t="s">
        <v>839</v>
      </c>
      <c r="B407" t="s">
        <v>443</v>
      </c>
      <c r="C407" s="58" t="s">
        <v>13</v>
      </c>
      <c r="D407">
        <v>0</v>
      </c>
      <c r="E407">
        <v>1</v>
      </c>
    </row>
    <row r="408" spans="1:6" x14ac:dyDescent="0.25">
      <c r="A408" t="s">
        <v>839</v>
      </c>
      <c r="B408" t="s">
        <v>644</v>
      </c>
      <c r="C408" t="s">
        <v>9</v>
      </c>
      <c r="D408">
        <v>24</v>
      </c>
      <c r="E408">
        <v>1</v>
      </c>
      <c r="F408">
        <v>1</v>
      </c>
    </row>
    <row r="409" spans="1:6" x14ac:dyDescent="0.25">
      <c r="A409" t="s">
        <v>839</v>
      </c>
      <c r="B409" t="s">
        <v>644</v>
      </c>
      <c r="C409" s="58" t="s">
        <v>13</v>
      </c>
      <c r="D409">
        <v>20</v>
      </c>
      <c r="E409">
        <v>1</v>
      </c>
    </row>
    <row r="410" spans="1:6" x14ac:dyDescent="0.25">
      <c r="A410" t="s">
        <v>839</v>
      </c>
      <c r="B410" t="s">
        <v>618</v>
      </c>
      <c r="C410" t="s">
        <v>9</v>
      </c>
      <c r="D410">
        <v>20</v>
      </c>
      <c r="E410">
        <v>1</v>
      </c>
      <c r="F410">
        <v>1</v>
      </c>
    </row>
    <row r="411" spans="1:6" x14ac:dyDescent="0.25">
      <c r="A411" t="s">
        <v>839</v>
      </c>
      <c r="B411" t="s">
        <v>618</v>
      </c>
      <c r="C411" s="58" t="s">
        <v>13</v>
      </c>
      <c r="D411">
        <v>20</v>
      </c>
      <c r="E411">
        <v>1</v>
      </c>
    </row>
    <row r="412" spans="1:6" x14ac:dyDescent="0.25">
      <c r="A412" t="s">
        <v>839</v>
      </c>
      <c r="B412" t="s">
        <v>626</v>
      </c>
      <c r="C412" t="s">
        <v>9</v>
      </c>
      <c r="D412">
        <v>27</v>
      </c>
      <c r="E412">
        <v>1</v>
      </c>
      <c r="F412">
        <v>1</v>
      </c>
    </row>
    <row r="413" spans="1:6" x14ac:dyDescent="0.25">
      <c r="A413" t="s">
        <v>839</v>
      </c>
      <c r="B413" t="s">
        <v>626</v>
      </c>
      <c r="C413" s="58" t="s">
        <v>13</v>
      </c>
      <c r="D413">
        <v>12</v>
      </c>
      <c r="E413">
        <v>1</v>
      </c>
    </row>
    <row r="414" spans="1:6" x14ac:dyDescent="0.25">
      <c r="A414" t="s">
        <v>839</v>
      </c>
      <c r="B414" t="s">
        <v>243</v>
      </c>
      <c r="C414" t="s">
        <v>9</v>
      </c>
      <c r="D414">
        <v>21</v>
      </c>
      <c r="E414">
        <v>1</v>
      </c>
      <c r="F414">
        <v>1</v>
      </c>
    </row>
    <row r="415" spans="1:6" x14ac:dyDescent="0.25">
      <c r="A415" t="s">
        <v>839</v>
      </c>
      <c r="B415" t="s">
        <v>243</v>
      </c>
      <c r="C415" s="58" t="s">
        <v>13</v>
      </c>
      <c r="D415">
        <v>0</v>
      </c>
      <c r="E415">
        <v>1</v>
      </c>
    </row>
    <row r="416" spans="1:6" x14ac:dyDescent="0.25">
      <c r="A416" t="s">
        <v>839</v>
      </c>
      <c r="B416" t="s">
        <v>304</v>
      </c>
      <c r="C416" t="s">
        <v>9</v>
      </c>
      <c r="D416">
        <v>42</v>
      </c>
      <c r="E416">
        <v>1</v>
      </c>
      <c r="F416">
        <v>1</v>
      </c>
    </row>
    <row r="417" spans="1:6" x14ac:dyDescent="0.25">
      <c r="A417" t="s">
        <v>839</v>
      </c>
      <c r="B417" t="s">
        <v>304</v>
      </c>
      <c r="C417" s="58" t="s">
        <v>13</v>
      </c>
      <c r="D417">
        <v>22</v>
      </c>
      <c r="E417">
        <v>1</v>
      </c>
    </row>
    <row r="418" spans="1:6" x14ac:dyDescent="0.25">
      <c r="A418" t="s">
        <v>839</v>
      </c>
      <c r="B418" t="s">
        <v>495</v>
      </c>
      <c r="C418" t="s">
        <v>9</v>
      </c>
      <c r="D418">
        <v>44</v>
      </c>
      <c r="E418">
        <v>1</v>
      </c>
      <c r="F418">
        <v>1</v>
      </c>
    </row>
    <row r="419" spans="1:6" x14ac:dyDescent="0.25">
      <c r="A419" t="s">
        <v>839</v>
      </c>
      <c r="B419" t="s">
        <v>495</v>
      </c>
      <c r="C419" s="58" t="s">
        <v>13</v>
      </c>
      <c r="D419">
        <v>21</v>
      </c>
      <c r="E419">
        <v>1</v>
      </c>
    </row>
    <row r="420" spans="1:6" x14ac:dyDescent="0.25">
      <c r="A420" t="s">
        <v>839</v>
      </c>
      <c r="B420" t="s">
        <v>630</v>
      </c>
      <c r="C420" t="s">
        <v>9</v>
      </c>
      <c r="D420">
        <v>48</v>
      </c>
      <c r="E420">
        <v>1</v>
      </c>
      <c r="F420">
        <v>1</v>
      </c>
    </row>
    <row r="421" spans="1:6" x14ac:dyDescent="0.25">
      <c r="A421" t="s">
        <v>839</v>
      </c>
      <c r="B421" t="s">
        <v>630</v>
      </c>
      <c r="C421" s="58" t="s">
        <v>13</v>
      </c>
      <c r="D421">
        <v>22</v>
      </c>
      <c r="E421">
        <v>1</v>
      </c>
    </row>
    <row r="422" spans="1:6" x14ac:dyDescent="0.25">
      <c r="A422" t="s">
        <v>839</v>
      </c>
      <c r="B422" t="s">
        <v>210</v>
      </c>
      <c r="C422" t="s">
        <v>9</v>
      </c>
      <c r="D422">
        <v>26</v>
      </c>
      <c r="E422">
        <v>1</v>
      </c>
      <c r="F422">
        <v>1</v>
      </c>
    </row>
    <row r="423" spans="1:6" x14ac:dyDescent="0.25">
      <c r="A423" t="s">
        <v>839</v>
      </c>
      <c r="B423" t="s">
        <v>210</v>
      </c>
      <c r="C423" s="58" t="s">
        <v>13</v>
      </c>
      <c r="D423">
        <v>0</v>
      </c>
      <c r="E423">
        <v>1</v>
      </c>
    </row>
    <row r="424" spans="1:6" x14ac:dyDescent="0.25">
      <c r="A424" t="s">
        <v>839</v>
      </c>
      <c r="B424" t="s">
        <v>244</v>
      </c>
      <c r="C424" t="s">
        <v>9</v>
      </c>
      <c r="D424">
        <v>26</v>
      </c>
      <c r="E424">
        <v>1</v>
      </c>
      <c r="F424">
        <v>1</v>
      </c>
    </row>
    <row r="425" spans="1:6" x14ac:dyDescent="0.25">
      <c r="A425" t="s">
        <v>839</v>
      </c>
      <c r="B425" t="s">
        <v>244</v>
      </c>
      <c r="C425" s="58" t="s">
        <v>13</v>
      </c>
      <c r="D425">
        <v>15</v>
      </c>
      <c r="E425">
        <v>1</v>
      </c>
    </row>
    <row r="426" spans="1:6" x14ac:dyDescent="0.25">
      <c r="A426" t="s">
        <v>839</v>
      </c>
      <c r="B426" t="s">
        <v>234</v>
      </c>
      <c r="C426" t="s">
        <v>9</v>
      </c>
      <c r="D426">
        <v>24</v>
      </c>
      <c r="E426">
        <v>1</v>
      </c>
      <c r="F426">
        <v>1</v>
      </c>
    </row>
    <row r="427" spans="1:6" x14ac:dyDescent="0.25">
      <c r="A427" t="s">
        <v>839</v>
      </c>
      <c r="B427" t="s">
        <v>234</v>
      </c>
      <c r="C427" s="58" t="s">
        <v>13</v>
      </c>
      <c r="D427">
        <v>0</v>
      </c>
      <c r="E427">
        <v>1</v>
      </c>
    </row>
    <row r="428" spans="1:6" x14ac:dyDescent="0.25">
      <c r="A428" t="s">
        <v>839</v>
      </c>
      <c r="B428" t="s">
        <v>546</v>
      </c>
      <c r="C428" t="s">
        <v>9</v>
      </c>
      <c r="D428">
        <v>24</v>
      </c>
      <c r="E428">
        <v>1</v>
      </c>
      <c r="F428">
        <v>1</v>
      </c>
    </row>
    <row r="429" spans="1:6" x14ac:dyDescent="0.25">
      <c r="A429" t="s">
        <v>839</v>
      </c>
      <c r="B429" t="s">
        <v>546</v>
      </c>
      <c r="C429" s="58" t="s">
        <v>13</v>
      </c>
      <c r="D429">
        <v>0</v>
      </c>
      <c r="E429">
        <v>1</v>
      </c>
    </row>
    <row r="430" spans="1:6" x14ac:dyDescent="0.25">
      <c r="A430" t="s">
        <v>839</v>
      </c>
      <c r="B430" t="s">
        <v>738</v>
      </c>
      <c r="C430" t="s">
        <v>9</v>
      </c>
      <c r="D430">
        <v>28</v>
      </c>
      <c r="E430">
        <v>1</v>
      </c>
      <c r="F430">
        <v>1</v>
      </c>
    </row>
    <row r="431" spans="1:6" x14ac:dyDescent="0.25">
      <c r="A431" t="s">
        <v>839</v>
      </c>
      <c r="B431" t="s">
        <v>738</v>
      </c>
      <c r="C431" s="58" t="s">
        <v>13</v>
      </c>
      <c r="D431">
        <v>0</v>
      </c>
      <c r="E431">
        <v>1</v>
      </c>
    </row>
    <row r="432" spans="1:6" x14ac:dyDescent="0.25">
      <c r="A432" t="s">
        <v>839</v>
      </c>
      <c r="B432" t="s">
        <v>246</v>
      </c>
      <c r="C432" t="s">
        <v>9</v>
      </c>
      <c r="D432">
        <v>27</v>
      </c>
      <c r="E432">
        <v>1</v>
      </c>
      <c r="F432">
        <v>1</v>
      </c>
    </row>
    <row r="433" spans="1:6" x14ac:dyDescent="0.25">
      <c r="A433" t="s">
        <v>839</v>
      </c>
      <c r="B433" t="s">
        <v>246</v>
      </c>
      <c r="C433" s="58" t="s">
        <v>13</v>
      </c>
      <c r="D433">
        <v>8</v>
      </c>
      <c r="E433">
        <v>1</v>
      </c>
    </row>
    <row r="434" spans="1:6" x14ac:dyDescent="0.25">
      <c r="A434" t="s">
        <v>839</v>
      </c>
      <c r="B434" t="s">
        <v>423</v>
      </c>
      <c r="C434" t="s">
        <v>9</v>
      </c>
      <c r="D434">
        <v>42</v>
      </c>
      <c r="E434">
        <v>1</v>
      </c>
      <c r="F434">
        <v>1</v>
      </c>
    </row>
    <row r="435" spans="1:6" x14ac:dyDescent="0.25">
      <c r="A435" t="s">
        <v>839</v>
      </c>
      <c r="B435" t="s">
        <v>423</v>
      </c>
      <c r="C435" s="58" t="s">
        <v>13</v>
      </c>
      <c r="D435">
        <v>21</v>
      </c>
      <c r="E435">
        <v>1</v>
      </c>
    </row>
    <row r="436" spans="1:6" x14ac:dyDescent="0.25">
      <c r="A436" t="s">
        <v>839</v>
      </c>
      <c r="B436" t="s">
        <v>425</v>
      </c>
      <c r="C436" t="s">
        <v>9</v>
      </c>
      <c r="D436">
        <v>21</v>
      </c>
      <c r="E436">
        <v>1</v>
      </c>
      <c r="F436">
        <v>1</v>
      </c>
    </row>
    <row r="437" spans="1:6" x14ac:dyDescent="0.25">
      <c r="A437" t="s">
        <v>839</v>
      </c>
      <c r="B437" t="s">
        <v>425</v>
      </c>
      <c r="C437" s="58" t="s">
        <v>13</v>
      </c>
      <c r="D437">
        <v>10</v>
      </c>
      <c r="E437">
        <v>1</v>
      </c>
    </row>
    <row r="438" spans="1:6" x14ac:dyDescent="0.25">
      <c r="A438" t="s">
        <v>839</v>
      </c>
      <c r="B438" t="s">
        <v>658</v>
      </c>
      <c r="C438" t="s">
        <v>9</v>
      </c>
      <c r="D438">
        <v>26</v>
      </c>
      <c r="E438">
        <v>1</v>
      </c>
      <c r="F438">
        <v>1</v>
      </c>
    </row>
    <row r="439" spans="1:6" x14ac:dyDescent="0.25">
      <c r="A439" t="s">
        <v>839</v>
      </c>
      <c r="B439" t="s">
        <v>658</v>
      </c>
      <c r="C439" s="58" t="s">
        <v>13</v>
      </c>
      <c r="D439">
        <v>7</v>
      </c>
      <c r="E439">
        <v>1</v>
      </c>
    </row>
    <row r="440" spans="1:6" x14ac:dyDescent="0.25">
      <c r="A440" t="s">
        <v>839</v>
      </c>
      <c r="B440" t="s">
        <v>686</v>
      </c>
      <c r="C440" t="s">
        <v>9</v>
      </c>
      <c r="D440">
        <v>26</v>
      </c>
      <c r="E440">
        <v>1</v>
      </c>
      <c r="F440">
        <v>1</v>
      </c>
    </row>
    <row r="441" spans="1:6" x14ac:dyDescent="0.25">
      <c r="A441" t="s">
        <v>839</v>
      </c>
      <c r="B441" t="s">
        <v>686</v>
      </c>
      <c r="C441" s="58" t="s">
        <v>13</v>
      </c>
      <c r="D441">
        <v>15</v>
      </c>
      <c r="E441">
        <v>1</v>
      </c>
    </row>
    <row r="442" spans="1:6" x14ac:dyDescent="0.25">
      <c r="A442" t="s">
        <v>839</v>
      </c>
      <c r="B442" t="s">
        <v>689</v>
      </c>
      <c r="C442" t="s">
        <v>9</v>
      </c>
      <c r="D442">
        <v>16</v>
      </c>
      <c r="E442">
        <v>1</v>
      </c>
      <c r="F442">
        <v>1</v>
      </c>
    </row>
    <row r="443" spans="1:6" x14ac:dyDescent="0.25">
      <c r="A443" t="s">
        <v>839</v>
      </c>
      <c r="B443" t="s">
        <v>689</v>
      </c>
      <c r="C443" s="58" t="s">
        <v>13</v>
      </c>
      <c r="D443">
        <v>3</v>
      </c>
      <c r="E443">
        <v>1</v>
      </c>
    </row>
    <row r="444" spans="1:6" x14ac:dyDescent="0.25">
      <c r="A444" t="s">
        <v>839</v>
      </c>
      <c r="B444" t="s">
        <v>488</v>
      </c>
      <c r="C444" t="s">
        <v>9</v>
      </c>
      <c r="D444">
        <v>26</v>
      </c>
      <c r="E444">
        <v>1</v>
      </c>
      <c r="F444">
        <v>1</v>
      </c>
    </row>
    <row r="445" spans="1:6" x14ac:dyDescent="0.25">
      <c r="A445" t="s">
        <v>839</v>
      </c>
      <c r="B445" t="s">
        <v>488</v>
      </c>
      <c r="C445" s="58" t="s">
        <v>13</v>
      </c>
      <c r="D445">
        <v>0</v>
      </c>
      <c r="E445">
        <v>1</v>
      </c>
    </row>
    <row r="446" spans="1:6" x14ac:dyDescent="0.25">
      <c r="A446" t="s">
        <v>839</v>
      </c>
      <c r="B446" t="s">
        <v>671</v>
      </c>
      <c r="C446" t="s">
        <v>9</v>
      </c>
      <c r="D446">
        <v>10</v>
      </c>
      <c r="E446">
        <v>1</v>
      </c>
      <c r="F446">
        <v>1</v>
      </c>
    </row>
    <row r="447" spans="1:6" x14ac:dyDescent="0.25">
      <c r="A447" t="s">
        <v>839</v>
      </c>
      <c r="B447" t="s">
        <v>671</v>
      </c>
      <c r="C447" s="58" t="s">
        <v>13</v>
      </c>
      <c r="D447">
        <v>0</v>
      </c>
      <c r="E447">
        <v>1</v>
      </c>
    </row>
    <row r="448" spans="1:6" x14ac:dyDescent="0.25">
      <c r="A448" t="s">
        <v>839</v>
      </c>
      <c r="B448" t="s">
        <v>231</v>
      </c>
      <c r="C448" t="s">
        <v>9</v>
      </c>
      <c r="D448">
        <v>24</v>
      </c>
      <c r="E448">
        <v>1</v>
      </c>
      <c r="F448">
        <v>1</v>
      </c>
    </row>
    <row r="449" spans="1:6" x14ac:dyDescent="0.25">
      <c r="A449" t="s">
        <v>839</v>
      </c>
      <c r="B449" t="s">
        <v>231</v>
      </c>
      <c r="C449" s="58" t="s">
        <v>13</v>
      </c>
      <c r="D449">
        <v>7</v>
      </c>
      <c r="E449">
        <v>1</v>
      </c>
    </row>
    <row r="450" spans="1:6" x14ac:dyDescent="0.25">
      <c r="A450" t="s">
        <v>839</v>
      </c>
      <c r="B450" t="s">
        <v>560</v>
      </c>
      <c r="C450" t="s">
        <v>9</v>
      </c>
      <c r="D450">
        <v>16</v>
      </c>
      <c r="E450">
        <v>1</v>
      </c>
      <c r="F450">
        <v>1</v>
      </c>
    </row>
    <row r="451" spans="1:6" x14ac:dyDescent="0.25">
      <c r="A451" t="s">
        <v>839</v>
      </c>
      <c r="B451" t="s">
        <v>560</v>
      </c>
      <c r="C451" s="58" t="s">
        <v>13</v>
      </c>
      <c r="D451">
        <v>14</v>
      </c>
      <c r="E451">
        <v>1</v>
      </c>
    </row>
    <row r="452" spans="1:6" x14ac:dyDescent="0.25">
      <c r="A452" t="s">
        <v>839</v>
      </c>
      <c r="B452" t="s">
        <v>672</v>
      </c>
      <c r="C452" t="s">
        <v>9</v>
      </c>
      <c r="D452">
        <v>26</v>
      </c>
      <c r="E452">
        <v>1</v>
      </c>
      <c r="F452">
        <v>1</v>
      </c>
    </row>
    <row r="453" spans="1:6" x14ac:dyDescent="0.25">
      <c r="A453" t="s">
        <v>839</v>
      </c>
      <c r="B453" t="s">
        <v>672</v>
      </c>
      <c r="C453" s="58" t="s">
        <v>13</v>
      </c>
      <c r="D453">
        <v>0</v>
      </c>
      <c r="E453">
        <v>1</v>
      </c>
    </row>
    <row r="454" spans="1:6" x14ac:dyDescent="0.25">
      <c r="A454" t="s">
        <v>839</v>
      </c>
      <c r="B454" t="s">
        <v>318</v>
      </c>
      <c r="C454" t="s">
        <v>9</v>
      </c>
      <c r="D454">
        <v>26</v>
      </c>
      <c r="E454">
        <v>1</v>
      </c>
      <c r="F454">
        <v>1</v>
      </c>
    </row>
    <row r="455" spans="1:6" x14ac:dyDescent="0.25">
      <c r="A455" t="s">
        <v>839</v>
      </c>
      <c r="B455" t="s">
        <v>318</v>
      </c>
      <c r="C455" s="58" t="s">
        <v>13</v>
      </c>
      <c r="D455">
        <v>5</v>
      </c>
      <c r="E455">
        <v>1</v>
      </c>
    </row>
    <row r="456" spans="1:6" x14ac:dyDescent="0.25">
      <c r="A456" t="s">
        <v>840</v>
      </c>
      <c r="B456" t="s">
        <v>217</v>
      </c>
      <c r="C456" t="s">
        <v>9</v>
      </c>
      <c r="D456">
        <v>48</v>
      </c>
      <c r="E456">
        <v>1</v>
      </c>
      <c r="F456">
        <v>1</v>
      </c>
    </row>
    <row r="457" spans="1:6" x14ac:dyDescent="0.25">
      <c r="A457" t="s">
        <v>840</v>
      </c>
      <c r="B457" t="s">
        <v>217</v>
      </c>
      <c r="C457" s="58" t="s">
        <v>13</v>
      </c>
      <c r="D457">
        <v>0</v>
      </c>
      <c r="E457">
        <v>1</v>
      </c>
    </row>
    <row r="458" spans="1:6" x14ac:dyDescent="0.25">
      <c r="A458" t="s">
        <v>840</v>
      </c>
      <c r="B458" t="s">
        <v>244</v>
      </c>
      <c r="C458" t="s">
        <v>9</v>
      </c>
      <c r="D458">
        <v>48</v>
      </c>
      <c r="E458">
        <v>1</v>
      </c>
      <c r="F458">
        <v>1</v>
      </c>
    </row>
    <row r="459" spans="1:6" x14ac:dyDescent="0.25">
      <c r="A459" t="s">
        <v>840</v>
      </c>
      <c r="B459" t="s">
        <v>244</v>
      </c>
      <c r="C459" s="58" t="s">
        <v>13</v>
      </c>
      <c r="D459">
        <v>0</v>
      </c>
      <c r="E459">
        <v>1</v>
      </c>
    </row>
    <row r="460" spans="1:6" x14ac:dyDescent="0.25">
      <c r="A460" t="s">
        <v>840</v>
      </c>
      <c r="B460" t="s">
        <v>312</v>
      </c>
      <c r="C460" t="s">
        <v>9</v>
      </c>
      <c r="D460">
        <v>24</v>
      </c>
      <c r="E460">
        <v>1</v>
      </c>
      <c r="F460">
        <v>1</v>
      </c>
    </row>
    <row r="461" spans="1:6" x14ac:dyDescent="0.25">
      <c r="A461" t="s">
        <v>840</v>
      </c>
      <c r="B461" t="s">
        <v>312</v>
      </c>
      <c r="C461" s="58" t="s">
        <v>13</v>
      </c>
      <c r="D461">
        <v>0</v>
      </c>
      <c r="E461">
        <v>1</v>
      </c>
    </row>
    <row r="462" spans="1:6" x14ac:dyDescent="0.25">
      <c r="A462" t="s">
        <v>840</v>
      </c>
      <c r="B462" t="s">
        <v>355</v>
      </c>
      <c r="C462" t="s">
        <v>9</v>
      </c>
      <c r="D462">
        <v>23</v>
      </c>
      <c r="E462">
        <v>1</v>
      </c>
      <c r="F462">
        <v>1</v>
      </c>
    </row>
    <row r="463" spans="1:6" x14ac:dyDescent="0.25">
      <c r="A463" t="s">
        <v>840</v>
      </c>
      <c r="B463" t="s">
        <v>355</v>
      </c>
      <c r="C463" s="58" t="s">
        <v>13</v>
      </c>
      <c r="D463">
        <v>1</v>
      </c>
      <c r="E463">
        <v>1</v>
      </c>
    </row>
    <row r="464" spans="1:6" x14ac:dyDescent="0.25">
      <c r="A464" t="s">
        <v>840</v>
      </c>
      <c r="B464" t="s">
        <v>358</v>
      </c>
      <c r="C464" t="s">
        <v>9</v>
      </c>
      <c r="D464">
        <v>24</v>
      </c>
      <c r="E464">
        <v>1</v>
      </c>
      <c r="F464">
        <v>1</v>
      </c>
    </row>
    <row r="465" spans="1:6" x14ac:dyDescent="0.25">
      <c r="A465" t="s">
        <v>840</v>
      </c>
      <c r="B465" t="s">
        <v>358</v>
      </c>
      <c r="C465" s="58" t="s">
        <v>13</v>
      </c>
      <c r="D465">
        <v>2</v>
      </c>
      <c r="E465">
        <v>1</v>
      </c>
    </row>
    <row r="466" spans="1:6" x14ac:dyDescent="0.25">
      <c r="A466" t="s">
        <v>840</v>
      </c>
      <c r="B466" t="s">
        <v>443</v>
      </c>
      <c r="C466" t="s">
        <v>9</v>
      </c>
      <c r="D466">
        <v>24</v>
      </c>
      <c r="E466">
        <v>1</v>
      </c>
      <c r="F466">
        <v>1</v>
      </c>
    </row>
    <row r="467" spans="1:6" x14ac:dyDescent="0.25">
      <c r="A467" t="s">
        <v>840</v>
      </c>
      <c r="B467" t="s">
        <v>443</v>
      </c>
      <c r="C467" s="58" t="s">
        <v>13</v>
      </c>
      <c r="D467">
        <v>0</v>
      </c>
      <c r="E467">
        <v>1</v>
      </c>
    </row>
    <row r="468" spans="1:6" x14ac:dyDescent="0.25">
      <c r="A468" t="s">
        <v>840</v>
      </c>
      <c r="B468" t="s">
        <v>446</v>
      </c>
      <c r="C468" t="s">
        <v>9</v>
      </c>
      <c r="D468">
        <v>24</v>
      </c>
      <c r="E468">
        <v>1</v>
      </c>
      <c r="F468">
        <v>1</v>
      </c>
    </row>
    <row r="469" spans="1:6" x14ac:dyDescent="0.25">
      <c r="A469" t="s">
        <v>840</v>
      </c>
      <c r="B469" t="s">
        <v>446</v>
      </c>
      <c r="C469" s="58" t="s">
        <v>13</v>
      </c>
      <c r="D469">
        <v>0</v>
      </c>
      <c r="E469">
        <v>1</v>
      </c>
    </row>
    <row r="470" spans="1:6" x14ac:dyDescent="0.25">
      <c r="A470" t="s">
        <v>840</v>
      </c>
      <c r="B470" t="s">
        <v>451</v>
      </c>
      <c r="C470" t="s">
        <v>9</v>
      </c>
      <c r="D470">
        <v>43</v>
      </c>
      <c r="E470">
        <v>1</v>
      </c>
      <c r="F470">
        <v>1</v>
      </c>
    </row>
    <row r="471" spans="1:6" x14ac:dyDescent="0.25">
      <c r="A471" t="s">
        <v>840</v>
      </c>
      <c r="B471" t="s">
        <v>451</v>
      </c>
      <c r="C471" s="58" t="s">
        <v>13</v>
      </c>
      <c r="D471">
        <v>0</v>
      </c>
      <c r="E471">
        <v>1</v>
      </c>
    </row>
    <row r="472" spans="1:6" x14ac:dyDescent="0.25">
      <c r="A472" t="s">
        <v>840</v>
      </c>
      <c r="B472" t="s">
        <v>489</v>
      </c>
      <c r="C472" t="s">
        <v>9</v>
      </c>
      <c r="D472">
        <v>48</v>
      </c>
      <c r="E472">
        <v>1</v>
      </c>
      <c r="F472">
        <v>1</v>
      </c>
    </row>
    <row r="473" spans="1:6" x14ac:dyDescent="0.25">
      <c r="A473" t="s">
        <v>840</v>
      </c>
      <c r="B473" t="s">
        <v>489</v>
      </c>
      <c r="C473" s="58" t="s">
        <v>13</v>
      </c>
      <c r="D473">
        <v>0</v>
      </c>
      <c r="E473">
        <v>1</v>
      </c>
    </row>
    <row r="474" spans="1:6" x14ac:dyDescent="0.25">
      <c r="A474" t="s">
        <v>840</v>
      </c>
      <c r="B474" t="s">
        <v>495</v>
      </c>
      <c r="C474" t="s">
        <v>9</v>
      </c>
      <c r="D474">
        <v>72</v>
      </c>
      <c r="E474">
        <v>1</v>
      </c>
      <c r="F474">
        <v>1</v>
      </c>
    </row>
    <row r="475" spans="1:6" x14ac:dyDescent="0.25">
      <c r="A475" t="s">
        <v>840</v>
      </c>
      <c r="B475" t="s">
        <v>495</v>
      </c>
      <c r="C475" s="58" t="s">
        <v>13</v>
      </c>
      <c r="D475">
        <v>0</v>
      </c>
      <c r="E475">
        <v>1</v>
      </c>
    </row>
    <row r="476" spans="1:6" x14ac:dyDescent="0.25">
      <c r="A476" t="s">
        <v>840</v>
      </c>
      <c r="B476" t="s">
        <v>538</v>
      </c>
      <c r="C476" t="s">
        <v>9</v>
      </c>
      <c r="D476">
        <v>23</v>
      </c>
      <c r="E476">
        <v>1</v>
      </c>
      <c r="F476">
        <v>1</v>
      </c>
    </row>
    <row r="477" spans="1:6" x14ac:dyDescent="0.25">
      <c r="A477" t="s">
        <v>840</v>
      </c>
      <c r="B477" t="s">
        <v>538</v>
      </c>
      <c r="C477" s="58" t="s">
        <v>13</v>
      </c>
      <c r="D477">
        <v>0</v>
      </c>
      <c r="E477">
        <v>1</v>
      </c>
    </row>
    <row r="478" spans="1:6" x14ac:dyDescent="0.25">
      <c r="A478" t="s">
        <v>840</v>
      </c>
      <c r="B478" t="s">
        <v>580</v>
      </c>
      <c r="C478" t="s">
        <v>9</v>
      </c>
      <c r="D478">
        <v>24</v>
      </c>
      <c r="E478">
        <v>1</v>
      </c>
      <c r="F478">
        <v>1</v>
      </c>
    </row>
    <row r="479" spans="1:6" x14ac:dyDescent="0.25">
      <c r="A479" t="s">
        <v>840</v>
      </c>
      <c r="B479" t="s">
        <v>580</v>
      </c>
      <c r="C479" s="58" t="s">
        <v>13</v>
      </c>
      <c r="D479">
        <v>0</v>
      </c>
      <c r="E479">
        <v>1</v>
      </c>
    </row>
    <row r="480" spans="1:6" x14ac:dyDescent="0.25">
      <c r="A480" t="s">
        <v>840</v>
      </c>
      <c r="B480" t="s">
        <v>644</v>
      </c>
      <c r="C480" t="s">
        <v>9</v>
      </c>
      <c r="D480">
        <v>48</v>
      </c>
      <c r="E480">
        <v>1</v>
      </c>
      <c r="F480">
        <v>1</v>
      </c>
    </row>
    <row r="481" spans="1:6" x14ac:dyDescent="0.25">
      <c r="A481" t="s">
        <v>840</v>
      </c>
      <c r="B481" t="s">
        <v>644</v>
      </c>
      <c r="C481" s="58" t="s">
        <v>13</v>
      </c>
      <c r="D481">
        <v>0</v>
      </c>
      <c r="E481">
        <v>1</v>
      </c>
    </row>
    <row r="482" spans="1:6" x14ac:dyDescent="0.25">
      <c r="A482" t="s">
        <v>840</v>
      </c>
      <c r="B482" t="s">
        <v>678</v>
      </c>
      <c r="C482" t="s">
        <v>9</v>
      </c>
      <c r="D482">
        <v>49</v>
      </c>
      <c r="E482">
        <v>1</v>
      </c>
      <c r="F482">
        <v>1</v>
      </c>
    </row>
    <row r="483" spans="1:6" x14ac:dyDescent="0.25">
      <c r="A483" t="s">
        <v>840</v>
      </c>
      <c r="B483" t="s">
        <v>678</v>
      </c>
      <c r="C483" s="58" t="s">
        <v>13</v>
      </c>
      <c r="D483">
        <v>0</v>
      </c>
      <c r="E483">
        <v>1</v>
      </c>
    </row>
    <row r="484" spans="1:6" x14ac:dyDescent="0.25">
      <c r="A484" t="s">
        <v>840</v>
      </c>
      <c r="B484" t="s">
        <v>684</v>
      </c>
      <c r="C484" t="s">
        <v>9</v>
      </c>
      <c r="D484">
        <v>25</v>
      </c>
      <c r="E484">
        <v>1</v>
      </c>
      <c r="F484">
        <v>1</v>
      </c>
    </row>
    <row r="485" spans="1:6" x14ac:dyDescent="0.25">
      <c r="A485" t="s">
        <v>840</v>
      </c>
      <c r="B485" t="s">
        <v>684</v>
      </c>
      <c r="C485" s="58" t="s">
        <v>13</v>
      </c>
      <c r="D485">
        <v>0</v>
      </c>
      <c r="E485">
        <v>1</v>
      </c>
    </row>
    <row r="486" spans="1:6" x14ac:dyDescent="0.25">
      <c r="A486" t="s">
        <v>840</v>
      </c>
      <c r="B486" t="s">
        <v>685</v>
      </c>
      <c r="C486" t="s">
        <v>9</v>
      </c>
      <c r="D486">
        <v>24</v>
      </c>
      <c r="E486">
        <v>1</v>
      </c>
      <c r="F486">
        <v>1</v>
      </c>
    </row>
    <row r="487" spans="1:6" x14ac:dyDescent="0.25">
      <c r="A487" t="s">
        <v>840</v>
      </c>
      <c r="B487" t="s">
        <v>685</v>
      </c>
      <c r="C487" s="58" t="s">
        <v>13</v>
      </c>
      <c r="D487">
        <v>0</v>
      </c>
      <c r="E487">
        <v>1</v>
      </c>
    </row>
    <row r="488" spans="1:6" x14ac:dyDescent="0.25">
      <c r="A488" t="s">
        <v>840</v>
      </c>
      <c r="B488" t="s">
        <v>686</v>
      </c>
      <c r="C488" t="s">
        <v>9</v>
      </c>
      <c r="D488">
        <v>24</v>
      </c>
      <c r="E488">
        <v>1</v>
      </c>
      <c r="F488">
        <v>1</v>
      </c>
    </row>
    <row r="489" spans="1:6" x14ac:dyDescent="0.25">
      <c r="A489" t="s">
        <v>840</v>
      </c>
      <c r="B489" t="s">
        <v>686</v>
      </c>
      <c r="C489" s="58" t="s">
        <v>13</v>
      </c>
      <c r="D489">
        <v>0</v>
      </c>
      <c r="E489">
        <v>1</v>
      </c>
    </row>
    <row r="490" spans="1:6" x14ac:dyDescent="0.25">
      <c r="A490" t="s">
        <v>840</v>
      </c>
      <c r="B490" t="s">
        <v>211</v>
      </c>
      <c r="C490" t="s">
        <v>9</v>
      </c>
      <c r="D490">
        <v>24</v>
      </c>
      <c r="E490">
        <v>1</v>
      </c>
      <c r="F490">
        <v>1</v>
      </c>
    </row>
    <row r="491" spans="1:6" x14ac:dyDescent="0.25">
      <c r="A491" t="s">
        <v>840</v>
      </c>
      <c r="B491" t="s">
        <v>211</v>
      </c>
      <c r="C491" s="58" t="s">
        <v>13</v>
      </c>
      <c r="D491">
        <v>0</v>
      </c>
      <c r="E491">
        <v>1</v>
      </c>
    </row>
    <row r="492" spans="1:6" x14ac:dyDescent="0.25">
      <c r="A492" t="s">
        <v>840</v>
      </c>
      <c r="B492" t="s">
        <v>299</v>
      </c>
      <c r="C492" t="s">
        <v>9</v>
      </c>
      <c r="D492">
        <v>48</v>
      </c>
      <c r="E492">
        <v>1</v>
      </c>
      <c r="F492">
        <v>1</v>
      </c>
    </row>
    <row r="493" spans="1:6" x14ac:dyDescent="0.25">
      <c r="A493" t="s">
        <v>840</v>
      </c>
      <c r="B493" t="s">
        <v>299</v>
      </c>
      <c r="C493" s="58" t="s">
        <v>13</v>
      </c>
      <c r="D493">
        <v>0</v>
      </c>
      <c r="E493">
        <v>1</v>
      </c>
    </row>
    <row r="494" spans="1:6" x14ac:dyDescent="0.25">
      <c r="A494" t="s">
        <v>840</v>
      </c>
      <c r="B494" t="s">
        <v>318</v>
      </c>
      <c r="C494" t="s">
        <v>9</v>
      </c>
      <c r="D494">
        <v>75</v>
      </c>
      <c r="E494">
        <v>1</v>
      </c>
      <c r="F494">
        <v>1</v>
      </c>
    </row>
    <row r="495" spans="1:6" x14ac:dyDescent="0.25">
      <c r="A495" t="s">
        <v>840</v>
      </c>
      <c r="B495" t="s">
        <v>318</v>
      </c>
      <c r="C495" s="58" t="s">
        <v>13</v>
      </c>
      <c r="D495">
        <v>0</v>
      </c>
      <c r="E495">
        <v>1</v>
      </c>
    </row>
    <row r="496" spans="1:6" x14ac:dyDescent="0.25">
      <c r="A496" t="s">
        <v>840</v>
      </c>
      <c r="B496" t="s">
        <v>338</v>
      </c>
      <c r="C496" t="s">
        <v>9</v>
      </c>
      <c r="D496">
        <v>23</v>
      </c>
      <c r="E496">
        <v>1</v>
      </c>
      <c r="F496">
        <v>1</v>
      </c>
    </row>
    <row r="497" spans="1:6" x14ac:dyDescent="0.25">
      <c r="A497" t="s">
        <v>840</v>
      </c>
      <c r="B497" t="s">
        <v>338</v>
      </c>
      <c r="C497" s="58" t="s">
        <v>13</v>
      </c>
      <c r="D497">
        <v>1</v>
      </c>
      <c r="E497">
        <v>1</v>
      </c>
    </row>
    <row r="498" spans="1:6" x14ac:dyDescent="0.25">
      <c r="A498" t="s">
        <v>840</v>
      </c>
      <c r="B498" t="s">
        <v>341</v>
      </c>
      <c r="C498" t="s">
        <v>9</v>
      </c>
      <c r="D498">
        <v>24</v>
      </c>
      <c r="E498">
        <v>1</v>
      </c>
      <c r="F498">
        <v>1</v>
      </c>
    </row>
    <row r="499" spans="1:6" x14ac:dyDescent="0.25">
      <c r="A499" t="s">
        <v>840</v>
      </c>
      <c r="B499" t="s">
        <v>341</v>
      </c>
      <c r="C499" s="58" t="s">
        <v>13</v>
      </c>
      <c r="D499">
        <v>0</v>
      </c>
      <c r="E499">
        <v>1</v>
      </c>
    </row>
    <row r="500" spans="1:6" x14ac:dyDescent="0.25">
      <c r="A500" t="s">
        <v>840</v>
      </c>
      <c r="B500" t="s">
        <v>391</v>
      </c>
      <c r="C500" t="s">
        <v>9</v>
      </c>
      <c r="D500">
        <v>22</v>
      </c>
      <c r="E500">
        <v>1</v>
      </c>
      <c r="F500">
        <v>1</v>
      </c>
    </row>
    <row r="501" spans="1:6" x14ac:dyDescent="0.25">
      <c r="A501" t="s">
        <v>840</v>
      </c>
      <c r="B501" t="s">
        <v>391</v>
      </c>
      <c r="C501" s="58" t="s">
        <v>13</v>
      </c>
      <c r="D501">
        <v>0</v>
      </c>
      <c r="E501">
        <v>1</v>
      </c>
    </row>
    <row r="502" spans="1:6" x14ac:dyDescent="0.25">
      <c r="A502" t="s">
        <v>840</v>
      </c>
      <c r="B502" t="s">
        <v>488</v>
      </c>
      <c r="C502" t="s">
        <v>9</v>
      </c>
      <c r="D502">
        <v>74</v>
      </c>
      <c r="E502">
        <v>1</v>
      </c>
      <c r="F502">
        <v>1</v>
      </c>
    </row>
    <row r="503" spans="1:6" x14ac:dyDescent="0.25">
      <c r="A503" t="s">
        <v>840</v>
      </c>
      <c r="B503" t="s">
        <v>488</v>
      </c>
      <c r="C503" s="58" t="s">
        <v>13</v>
      </c>
      <c r="D503">
        <v>0</v>
      </c>
      <c r="E503">
        <v>1</v>
      </c>
    </row>
    <row r="504" spans="1:6" x14ac:dyDescent="0.25">
      <c r="A504" t="s">
        <v>840</v>
      </c>
      <c r="B504" t="s">
        <v>666</v>
      </c>
      <c r="C504" t="s">
        <v>9</v>
      </c>
      <c r="D504">
        <v>23</v>
      </c>
      <c r="E504">
        <v>1</v>
      </c>
      <c r="F504">
        <v>1</v>
      </c>
    </row>
    <row r="505" spans="1:6" x14ac:dyDescent="0.25">
      <c r="A505" t="s">
        <v>840</v>
      </c>
      <c r="B505" t="s">
        <v>666</v>
      </c>
      <c r="C505" s="58" t="s">
        <v>13</v>
      </c>
      <c r="D505">
        <v>0</v>
      </c>
      <c r="E505">
        <v>1</v>
      </c>
    </row>
    <row r="506" spans="1:6" x14ac:dyDescent="0.25">
      <c r="A506" t="s">
        <v>840</v>
      </c>
      <c r="B506" t="s">
        <v>672</v>
      </c>
      <c r="C506" t="s">
        <v>9</v>
      </c>
      <c r="D506">
        <v>48</v>
      </c>
      <c r="E506">
        <v>1</v>
      </c>
      <c r="F506">
        <v>1</v>
      </c>
    </row>
    <row r="507" spans="1:6" x14ac:dyDescent="0.25">
      <c r="A507" t="s">
        <v>840</v>
      </c>
      <c r="B507" t="s">
        <v>672</v>
      </c>
      <c r="C507" s="58" t="s">
        <v>13</v>
      </c>
      <c r="D507">
        <v>0</v>
      </c>
      <c r="E507">
        <v>1</v>
      </c>
    </row>
    <row r="508" spans="1:6" x14ac:dyDescent="0.25">
      <c r="A508" t="s">
        <v>840</v>
      </c>
      <c r="B508" t="s">
        <v>746</v>
      </c>
      <c r="C508" t="s">
        <v>9</v>
      </c>
      <c r="D508">
        <v>24</v>
      </c>
      <c r="E508">
        <v>1</v>
      </c>
      <c r="F508">
        <v>1</v>
      </c>
    </row>
    <row r="509" spans="1:6" x14ac:dyDescent="0.25">
      <c r="A509" t="s">
        <v>840</v>
      </c>
      <c r="B509" t="s">
        <v>746</v>
      </c>
      <c r="C509" s="58" t="s">
        <v>13</v>
      </c>
      <c r="D509">
        <v>0</v>
      </c>
      <c r="E509">
        <v>1</v>
      </c>
    </row>
    <row r="510" spans="1:6" x14ac:dyDescent="0.25">
      <c r="A510" t="s">
        <v>841</v>
      </c>
      <c r="B510" t="s">
        <v>212</v>
      </c>
      <c r="C510" t="s">
        <v>9</v>
      </c>
      <c r="D510">
        <v>24</v>
      </c>
      <c r="E510">
        <v>1</v>
      </c>
      <c r="F510">
        <v>1</v>
      </c>
    </row>
    <row r="511" spans="1:6" x14ac:dyDescent="0.25">
      <c r="A511" t="s">
        <v>841</v>
      </c>
      <c r="B511" t="s">
        <v>212</v>
      </c>
      <c r="C511" s="58" t="s">
        <v>13</v>
      </c>
      <c r="D511">
        <v>0</v>
      </c>
      <c r="E511">
        <v>1</v>
      </c>
    </row>
    <row r="512" spans="1:6" x14ac:dyDescent="0.25">
      <c r="A512" t="s">
        <v>841</v>
      </c>
      <c r="B512" t="s">
        <v>210</v>
      </c>
      <c r="C512" t="s">
        <v>9</v>
      </c>
      <c r="D512">
        <v>46</v>
      </c>
      <c r="E512">
        <v>1</v>
      </c>
      <c r="F512">
        <v>1</v>
      </c>
    </row>
    <row r="513" spans="1:6" x14ac:dyDescent="0.25">
      <c r="A513" t="s">
        <v>841</v>
      </c>
      <c r="B513" t="s">
        <v>210</v>
      </c>
      <c r="C513" s="58" t="s">
        <v>13</v>
      </c>
      <c r="D513">
        <v>0</v>
      </c>
      <c r="E513">
        <v>1</v>
      </c>
    </row>
    <row r="514" spans="1:6" x14ac:dyDescent="0.25">
      <c r="A514" t="s">
        <v>841</v>
      </c>
      <c r="B514" t="s">
        <v>211</v>
      </c>
      <c r="C514" t="s">
        <v>9</v>
      </c>
      <c r="D514">
        <v>22</v>
      </c>
      <c r="E514">
        <v>1</v>
      </c>
      <c r="F514">
        <v>1</v>
      </c>
    </row>
    <row r="515" spans="1:6" x14ac:dyDescent="0.25">
      <c r="A515" t="s">
        <v>841</v>
      </c>
      <c r="B515" t="s">
        <v>211</v>
      </c>
      <c r="C515" s="58" t="s">
        <v>13</v>
      </c>
      <c r="D515">
        <v>0</v>
      </c>
      <c r="E515">
        <v>1</v>
      </c>
    </row>
    <row r="516" spans="1:6" x14ac:dyDescent="0.25">
      <c r="A516" t="s">
        <v>841</v>
      </c>
      <c r="B516" t="s">
        <v>244</v>
      </c>
      <c r="C516" t="s">
        <v>9</v>
      </c>
      <c r="D516">
        <v>88</v>
      </c>
      <c r="E516">
        <v>1</v>
      </c>
      <c r="F516">
        <v>1</v>
      </c>
    </row>
    <row r="517" spans="1:6" x14ac:dyDescent="0.25">
      <c r="A517" t="s">
        <v>841</v>
      </c>
      <c r="B517" t="s">
        <v>244</v>
      </c>
      <c r="C517" s="58" t="s">
        <v>13</v>
      </c>
      <c r="D517">
        <v>0</v>
      </c>
      <c r="E517">
        <v>1</v>
      </c>
    </row>
    <row r="518" spans="1:6" x14ac:dyDescent="0.25">
      <c r="A518" t="s">
        <v>841</v>
      </c>
      <c r="B518" t="s">
        <v>318</v>
      </c>
      <c r="C518" t="s">
        <v>9</v>
      </c>
      <c r="D518">
        <v>21</v>
      </c>
      <c r="E518">
        <v>1</v>
      </c>
      <c r="F518">
        <v>1</v>
      </c>
    </row>
    <row r="519" spans="1:6" x14ac:dyDescent="0.25">
      <c r="A519" t="s">
        <v>841</v>
      </c>
      <c r="B519" t="s">
        <v>318</v>
      </c>
      <c r="C519" s="58" t="s">
        <v>13</v>
      </c>
      <c r="D519">
        <v>0</v>
      </c>
      <c r="E519">
        <v>1</v>
      </c>
    </row>
    <row r="520" spans="1:6" x14ac:dyDescent="0.25">
      <c r="A520" t="s">
        <v>841</v>
      </c>
      <c r="B520" t="s">
        <v>338</v>
      </c>
      <c r="C520" t="s">
        <v>9</v>
      </c>
      <c r="D520">
        <v>24</v>
      </c>
      <c r="E520">
        <v>1</v>
      </c>
      <c r="F520">
        <v>1</v>
      </c>
    </row>
    <row r="521" spans="1:6" x14ac:dyDescent="0.25">
      <c r="A521" t="s">
        <v>841</v>
      </c>
      <c r="B521" t="s">
        <v>338</v>
      </c>
      <c r="C521" s="58" t="s">
        <v>13</v>
      </c>
      <c r="D521">
        <v>0</v>
      </c>
      <c r="E521">
        <v>1</v>
      </c>
    </row>
    <row r="522" spans="1:6" x14ac:dyDescent="0.25">
      <c r="A522" t="s">
        <v>841</v>
      </c>
      <c r="B522" t="s">
        <v>358</v>
      </c>
      <c r="C522" t="s">
        <v>9</v>
      </c>
      <c r="D522">
        <v>24</v>
      </c>
      <c r="E522">
        <v>1</v>
      </c>
      <c r="F522">
        <v>1</v>
      </c>
    </row>
    <row r="523" spans="1:6" x14ac:dyDescent="0.25">
      <c r="A523" t="s">
        <v>841</v>
      </c>
      <c r="B523" t="s">
        <v>358</v>
      </c>
      <c r="C523" s="58" t="s">
        <v>13</v>
      </c>
      <c r="D523">
        <v>0</v>
      </c>
      <c r="E523">
        <v>1</v>
      </c>
    </row>
    <row r="524" spans="1:6" x14ac:dyDescent="0.25">
      <c r="A524" t="s">
        <v>841</v>
      </c>
      <c r="B524" t="s">
        <v>423</v>
      </c>
      <c r="C524" t="s">
        <v>9</v>
      </c>
      <c r="D524">
        <v>25</v>
      </c>
      <c r="E524">
        <v>1</v>
      </c>
      <c r="F524">
        <v>1</v>
      </c>
    </row>
    <row r="525" spans="1:6" x14ac:dyDescent="0.25">
      <c r="A525" t="s">
        <v>841</v>
      </c>
      <c r="B525" t="s">
        <v>423</v>
      </c>
      <c r="C525" s="58" t="s">
        <v>13</v>
      </c>
      <c r="D525">
        <v>0</v>
      </c>
      <c r="E525">
        <v>1</v>
      </c>
    </row>
    <row r="526" spans="1:6" x14ac:dyDescent="0.25">
      <c r="A526" t="s">
        <v>841</v>
      </c>
      <c r="B526" t="s">
        <v>425</v>
      </c>
      <c r="C526" t="s">
        <v>9</v>
      </c>
      <c r="D526">
        <v>37</v>
      </c>
      <c r="E526">
        <v>1</v>
      </c>
      <c r="F526">
        <v>1</v>
      </c>
    </row>
    <row r="527" spans="1:6" x14ac:dyDescent="0.25">
      <c r="A527" t="s">
        <v>841</v>
      </c>
      <c r="B527" t="s">
        <v>425</v>
      </c>
      <c r="C527" s="58" t="s">
        <v>13</v>
      </c>
      <c r="D527">
        <v>0</v>
      </c>
      <c r="E527">
        <v>1</v>
      </c>
    </row>
    <row r="528" spans="1:6" x14ac:dyDescent="0.25">
      <c r="A528" t="s">
        <v>841</v>
      </c>
      <c r="B528" t="s">
        <v>488</v>
      </c>
      <c r="C528" t="s">
        <v>9</v>
      </c>
      <c r="D528">
        <v>119</v>
      </c>
      <c r="E528">
        <v>1</v>
      </c>
      <c r="F528">
        <v>1</v>
      </c>
    </row>
    <row r="529" spans="1:6" x14ac:dyDescent="0.25">
      <c r="A529" t="s">
        <v>841</v>
      </c>
      <c r="B529" t="s">
        <v>488</v>
      </c>
      <c r="C529" s="58" t="s">
        <v>13</v>
      </c>
      <c r="D529">
        <v>0</v>
      </c>
      <c r="E529">
        <v>1</v>
      </c>
    </row>
    <row r="530" spans="1:6" x14ac:dyDescent="0.25">
      <c r="A530" t="s">
        <v>841</v>
      </c>
      <c r="B530" t="s">
        <v>491</v>
      </c>
      <c r="C530" t="s">
        <v>9</v>
      </c>
      <c r="D530">
        <v>22</v>
      </c>
      <c r="E530">
        <v>1</v>
      </c>
      <c r="F530">
        <v>1</v>
      </c>
    </row>
    <row r="531" spans="1:6" x14ac:dyDescent="0.25">
      <c r="A531" t="s">
        <v>841</v>
      </c>
      <c r="B531" t="s">
        <v>491</v>
      </c>
      <c r="C531" s="58" t="s">
        <v>13</v>
      </c>
      <c r="D531">
        <v>0</v>
      </c>
      <c r="E531">
        <v>1</v>
      </c>
    </row>
    <row r="532" spans="1:6" x14ac:dyDescent="0.25">
      <c r="A532" t="s">
        <v>841</v>
      </c>
      <c r="B532" t="s">
        <v>595</v>
      </c>
      <c r="C532" t="s">
        <v>9</v>
      </c>
      <c r="D532">
        <v>25</v>
      </c>
      <c r="E532">
        <v>1</v>
      </c>
      <c r="F532">
        <v>1</v>
      </c>
    </row>
    <row r="533" spans="1:6" x14ac:dyDescent="0.25">
      <c r="A533" t="s">
        <v>841</v>
      </c>
      <c r="B533" t="s">
        <v>595</v>
      </c>
      <c r="C533" s="58" t="s">
        <v>13</v>
      </c>
      <c r="D533">
        <v>0</v>
      </c>
      <c r="E533">
        <v>1</v>
      </c>
    </row>
    <row r="534" spans="1:6" x14ac:dyDescent="0.25">
      <c r="A534" t="s">
        <v>841</v>
      </c>
      <c r="B534" t="s">
        <v>644</v>
      </c>
      <c r="C534" t="s">
        <v>9</v>
      </c>
      <c r="D534">
        <v>25</v>
      </c>
      <c r="E534">
        <v>1</v>
      </c>
      <c r="F534">
        <v>1</v>
      </c>
    </row>
    <row r="535" spans="1:6" x14ac:dyDescent="0.25">
      <c r="A535" t="s">
        <v>841</v>
      </c>
      <c r="B535" t="s">
        <v>644</v>
      </c>
      <c r="C535" s="58" t="s">
        <v>13</v>
      </c>
      <c r="D535">
        <v>0</v>
      </c>
      <c r="E535">
        <v>1</v>
      </c>
    </row>
    <row r="536" spans="1:6" x14ac:dyDescent="0.25">
      <c r="A536" t="s">
        <v>841</v>
      </c>
      <c r="B536" t="s">
        <v>648</v>
      </c>
      <c r="C536" t="s">
        <v>9</v>
      </c>
      <c r="D536">
        <v>20</v>
      </c>
      <c r="E536">
        <v>1</v>
      </c>
      <c r="F536">
        <v>1</v>
      </c>
    </row>
    <row r="537" spans="1:6" x14ac:dyDescent="0.25">
      <c r="A537" t="s">
        <v>841</v>
      </c>
      <c r="B537" t="s">
        <v>648</v>
      </c>
      <c r="C537" s="58" t="s">
        <v>13</v>
      </c>
      <c r="D537">
        <v>0</v>
      </c>
      <c r="E537">
        <v>1</v>
      </c>
    </row>
    <row r="538" spans="1:6" x14ac:dyDescent="0.25">
      <c r="A538" t="s">
        <v>841</v>
      </c>
      <c r="B538" t="s">
        <v>655</v>
      </c>
      <c r="C538" t="s">
        <v>9</v>
      </c>
      <c r="D538">
        <v>65</v>
      </c>
      <c r="E538">
        <v>1</v>
      </c>
      <c r="F538">
        <v>1</v>
      </c>
    </row>
    <row r="539" spans="1:6" x14ac:dyDescent="0.25">
      <c r="A539" t="s">
        <v>841</v>
      </c>
      <c r="B539" t="s">
        <v>655</v>
      </c>
      <c r="C539" s="58" t="s">
        <v>13</v>
      </c>
      <c r="D539">
        <v>0</v>
      </c>
      <c r="E539">
        <v>1</v>
      </c>
    </row>
    <row r="540" spans="1:6" x14ac:dyDescent="0.25">
      <c r="A540" t="s">
        <v>841</v>
      </c>
      <c r="B540" t="s">
        <v>657</v>
      </c>
      <c r="C540" t="s">
        <v>9</v>
      </c>
      <c r="D540">
        <v>47</v>
      </c>
      <c r="E540">
        <v>1</v>
      </c>
      <c r="F540">
        <v>1</v>
      </c>
    </row>
    <row r="541" spans="1:6" x14ac:dyDescent="0.25">
      <c r="A541" t="s">
        <v>841</v>
      </c>
      <c r="B541" t="s">
        <v>657</v>
      </c>
      <c r="C541" s="58" t="s">
        <v>13</v>
      </c>
      <c r="D541">
        <v>0</v>
      </c>
      <c r="E541">
        <v>1</v>
      </c>
    </row>
    <row r="542" spans="1:6" x14ac:dyDescent="0.25">
      <c r="A542" t="s">
        <v>841</v>
      </c>
      <c r="B542" t="s">
        <v>672</v>
      </c>
      <c r="C542" t="s">
        <v>9</v>
      </c>
      <c r="D542">
        <v>63</v>
      </c>
      <c r="E542">
        <v>1</v>
      </c>
      <c r="F542">
        <v>1</v>
      </c>
    </row>
    <row r="543" spans="1:6" x14ac:dyDescent="0.25">
      <c r="A543" t="s">
        <v>841</v>
      </c>
      <c r="B543" t="s">
        <v>672</v>
      </c>
      <c r="C543" s="58" t="s">
        <v>13</v>
      </c>
      <c r="D543">
        <v>0</v>
      </c>
      <c r="E543">
        <v>1</v>
      </c>
    </row>
    <row r="544" spans="1:6" x14ac:dyDescent="0.25">
      <c r="A544" t="s">
        <v>841</v>
      </c>
      <c r="B544" t="s">
        <v>684</v>
      </c>
      <c r="C544" t="s">
        <v>9</v>
      </c>
      <c r="D544">
        <v>19</v>
      </c>
      <c r="E544">
        <v>1</v>
      </c>
      <c r="F544">
        <v>1</v>
      </c>
    </row>
    <row r="545" spans="1:6" x14ac:dyDescent="0.25">
      <c r="A545" t="s">
        <v>841</v>
      </c>
      <c r="B545" t="s">
        <v>684</v>
      </c>
      <c r="C545" s="58" t="s">
        <v>13</v>
      </c>
      <c r="D545">
        <v>0</v>
      </c>
      <c r="E545">
        <v>1</v>
      </c>
    </row>
    <row r="546" spans="1:6" x14ac:dyDescent="0.25">
      <c r="A546" t="s">
        <v>841</v>
      </c>
      <c r="B546" t="s">
        <v>685</v>
      </c>
      <c r="C546" t="s">
        <v>9</v>
      </c>
      <c r="D546">
        <v>19</v>
      </c>
      <c r="E546">
        <v>1</v>
      </c>
      <c r="F546">
        <v>1</v>
      </c>
    </row>
    <row r="547" spans="1:6" x14ac:dyDescent="0.25">
      <c r="A547" t="s">
        <v>841</v>
      </c>
      <c r="B547" t="s">
        <v>685</v>
      </c>
      <c r="C547" s="58" t="s">
        <v>13</v>
      </c>
      <c r="D547">
        <v>0</v>
      </c>
      <c r="E547">
        <v>1</v>
      </c>
    </row>
    <row r="548" spans="1:6" x14ac:dyDescent="0.25">
      <c r="A548" t="s">
        <v>841</v>
      </c>
      <c r="B548" t="s">
        <v>289</v>
      </c>
      <c r="C548" t="s">
        <v>9</v>
      </c>
      <c r="D548">
        <v>21</v>
      </c>
      <c r="E548">
        <v>1</v>
      </c>
      <c r="F548">
        <v>1</v>
      </c>
    </row>
    <row r="549" spans="1:6" x14ac:dyDescent="0.25">
      <c r="A549" t="s">
        <v>841</v>
      </c>
      <c r="B549" t="s">
        <v>289</v>
      </c>
      <c r="C549" s="58" t="s">
        <v>13</v>
      </c>
      <c r="D549">
        <v>0</v>
      </c>
      <c r="E549">
        <v>1</v>
      </c>
    </row>
    <row r="550" spans="1:6" x14ac:dyDescent="0.25">
      <c r="A550" t="s">
        <v>842</v>
      </c>
      <c r="B550" t="s">
        <v>244</v>
      </c>
      <c r="C550" t="s">
        <v>9</v>
      </c>
      <c r="D550">
        <v>21</v>
      </c>
      <c r="E550">
        <v>1</v>
      </c>
      <c r="F550">
        <v>1</v>
      </c>
    </row>
    <row r="551" spans="1:6" x14ac:dyDescent="0.25">
      <c r="A551" t="s">
        <v>842</v>
      </c>
      <c r="B551" t="s">
        <v>244</v>
      </c>
      <c r="C551" s="58" t="s">
        <v>13</v>
      </c>
      <c r="D551">
        <v>0</v>
      </c>
      <c r="E551">
        <v>1</v>
      </c>
    </row>
    <row r="552" spans="1:6" x14ac:dyDescent="0.25">
      <c r="A552" t="s">
        <v>842</v>
      </c>
      <c r="B552" t="s">
        <v>425</v>
      </c>
      <c r="C552" t="s">
        <v>9</v>
      </c>
      <c r="D552">
        <v>21</v>
      </c>
      <c r="E552">
        <v>1</v>
      </c>
      <c r="F552">
        <v>1</v>
      </c>
    </row>
    <row r="553" spans="1:6" x14ac:dyDescent="0.25">
      <c r="A553" t="s">
        <v>842</v>
      </c>
      <c r="B553" t="s">
        <v>425</v>
      </c>
      <c r="C553" s="58" t="s">
        <v>13</v>
      </c>
      <c r="D553">
        <v>0</v>
      </c>
      <c r="E553">
        <v>1</v>
      </c>
    </row>
    <row r="554" spans="1:6" x14ac:dyDescent="0.25">
      <c r="A554" t="s">
        <v>842</v>
      </c>
      <c r="B554" t="s">
        <v>630</v>
      </c>
      <c r="C554" t="s">
        <v>9</v>
      </c>
      <c r="D554">
        <v>25</v>
      </c>
      <c r="E554">
        <v>1</v>
      </c>
      <c r="F554">
        <v>1</v>
      </c>
    </row>
    <row r="555" spans="1:6" x14ac:dyDescent="0.25">
      <c r="A555" t="s">
        <v>842</v>
      </c>
      <c r="B555" t="s">
        <v>630</v>
      </c>
      <c r="C555" s="58" t="s">
        <v>13</v>
      </c>
      <c r="D555">
        <v>0</v>
      </c>
      <c r="E555">
        <v>1</v>
      </c>
    </row>
    <row r="556" spans="1:6" x14ac:dyDescent="0.25">
      <c r="A556" t="s">
        <v>842</v>
      </c>
      <c r="B556" t="s">
        <v>211</v>
      </c>
      <c r="C556" t="s">
        <v>9</v>
      </c>
      <c r="D556">
        <v>24</v>
      </c>
      <c r="E556">
        <v>1</v>
      </c>
      <c r="F556">
        <v>1</v>
      </c>
    </row>
    <row r="557" spans="1:6" x14ac:dyDescent="0.25">
      <c r="A557" t="s">
        <v>842</v>
      </c>
      <c r="B557" t="s">
        <v>211</v>
      </c>
      <c r="C557" s="58" t="s">
        <v>13</v>
      </c>
      <c r="D557">
        <v>0</v>
      </c>
      <c r="E557">
        <v>1</v>
      </c>
    </row>
    <row r="558" spans="1:6" x14ac:dyDescent="0.25">
      <c r="A558" t="s">
        <v>842</v>
      </c>
      <c r="B558" t="s">
        <v>234</v>
      </c>
      <c r="C558" t="s">
        <v>9</v>
      </c>
      <c r="D558">
        <v>25</v>
      </c>
      <c r="E558">
        <v>1</v>
      </c>
      <c r="F558">
        <v>1</v>
      </c>
    </row>
    <row r="559" spans="1:6" x14ac:dyDescent="0.25">
      <c r="A559" t="s">
        <v>842</v>
      </c>
      <c r="B559" t="s">
        <v>234</v>
      </c>
      <c r="C559" s="58" t="s">
        <v>13</v>
      </c>
      <c r="D559">
        <v>0</v>
      </c>
      <c r="E559">
        <v>1</v>
      </c>
    </row>
    <row r="560" spans="1:6" x14ac:dyDescent="0.25">
      <c r="A560" t="s">
        <v>842</v>
      </c>
      <c r="B560" t="s">
        <v>419</v>
      </c>
      <c r="C560" t="s">
        <v>9</v>
      </c>
      <c r="D560">
        <v>25</v>
      </c>
      <c r="E560">
        <v>1</v>
      </c>
      <c r="F560">
        <v>1</v>
      </c>
    </row>
    <row r="561" spans="1:6" x14ac:dyDescent="0.25">
      <c r="A561" t="s">
        <v>842</v>
      </c>
      <c r="B561" t="s">
        <v>419</v>
      </c>
      <c r="C561" s="58" t="s">
        <v>13</v>
      </c>
      <c r="D561">
        <v>0</v>
      </c>
      <c r="E561">
        <v>1</v>
      </c>
    </row>
    <row r="562" spans="1:6" x14ac:dyDescent="0.25">
      <c r="A562" t="s">
        <v>842</v>
      </c>
      <c r="B562" t="s">
        <v>488</v>
      </c>
      <c r="C562" t="s">
        <v>9</v>
      </c>
      <c r="D562">
        <v>23</v>
      </c>
      <c r="E562">
        <v>1</v>
      </c>
      <c r="F562">
        <v>1</v>
      </c>
    </row>
    <row r="563" spans="1:6" x14ac:dyDescent="0.25">
      <c r="A563" t="s">
        <v>842</v>
      </c>
      <c r="B563" t="s">
        <v>488</v>
      </c>
      <c r="C563" s="58" t="s">
        <v>13</v>
      </c>
      <c r="D563">
        <v>0</v>
      </c>
      <c r="E563">
        <v>1</v>
      </c>
    </row>
    <row r="564" spans="1:6" x14ac:dyDescent="0.25">
      <c r="A564" t="s">
        <v>842</v>
      </c>
      <c r="B564" t="s">
        <v>582</v>
      </c>
      <c r="C564" t="s">
        <v>9</v>
      </c>
      <c r="D564">
        <v>24</v>
      </c>
      <c r="E564">
        <v>1</v>
      </c>
      <c r="F564">
        <v>1</v>
      </c>
    </row>
    <row r="565" spans="1:6" x14ac:dyDescent="0.25">
      <c r="A565" t="s">
        <v>842</v>
      </c>
      <c r="B565" t="s">
        <v>582</v>
      </c>
      <c r="C565" s="58" t="s">
        <v>13</v>
      </c>
      <c r="D565">
        <v>0</v>
      </c>
      <c r="E565">
        <v>1</v>
      </c>
    </row>
    <row r="566" spans="1:6" x14ac:dyDescent="0.25">
      <c r="A566" t="s">
        <v>842</v>
      </c>
      <c r="B566" t="s">
        <v>592</v>
      </c>
      <c r="C566" t="s">
        <v>9</v>
      </c>
      <c r="D566">
        <v>23</v>
      </c>
      <c r="E566">
        <v>1</v>
      </c>
      <c r="F566">
        <v>1</v>
      </c>
    </row>
    <row r="567" spans="1:6" x14ac:dyDescent="0.25">
      <c r="A567" t="s">
        <v>842</v>
      </c>
      <c r="B567" t="s">
        <v>592</v>
      </c>
      <c r="C567" s="58" t="s">
        <v>13</v>
      </c>
      <c r="D567">
        <v>0</v>
      </c>
      <c r="E567">
        <v>1</v>
      </c>
    </row>
    <row r="568" spans="1:6" x14ac:dyDescent="0.25">
      <c r="A568" t="s">
        <v>842</v>
      </c>
      <c r="B568" t="s">
        <v>593</v>
      </c>
      <c r="C568" t="s">
        <v>9</v>
      </c>
      <c r="D568">
        <v>22</v>
      </c>
      <c r="E568">
        <v>1</v>
      </c>
      <c r="F568">
        <v>1</v>
      </c>
    </row>
    <row r="569" spans="1:6" x14ac:dyDescent="0.25">
      <c r="A569" t="s">
        <v>842</v>
      </c>
      <c r="B569" t="s">
        <v>593</v>
      </c>
      <c r="C569" s="58" t="s">
        <v>13</v>
      </c>
      <c r="D569">
        <v>0</v>
      </c>
      <c r="E569">
        <v>1</v>
      </c>
    </row>
    <row r="570" spans="1:6" x14ac:dyDescent="0.25">
      <c r="A570" t="s">
        <v>842</v>
      </c>
      <c r="B570" t="s">
        <v>672</v>
      </c>
      <c r="C570" t="s">
        <v>9</v>
      </c>
      <c r="D570">
        <v>22</v>
      </c>
      <c r="E570">
        <v>1</v>
      </c>
      <c r="F570">
        <v>1</v>
      </c>
    </row>
    <row r="571" spans="1:6" x14ac:dyDescent="0.25">
      <c r="A571" t="s">
        <v>842</v>
      </c>
      <c r="B571" t="s">
        <v>672</v>
      </c>
      <c r="C571" s="58" t="s">
        <v>13</v>
      </c>
      <c r="D571">
        <v>0</v>
      </c>
      <c r="E571">
        <v>1</v>
      </c>
    </row>
    <row r="572" spans="1:6" x14ac:dyDescent="0.25">
      <c r="A572" t="s">
        <v>843</v>
      </c>
      <c r="B572" t="s">
        <v>508</v>
      </c>
      <c r="C572" t="s">
        <v>9</v>
      </c>
      <c r="D572">
        <v>22</v>
      </c>
      <c r="E572">
        <v>1</v>
      </c>
      <c r="F572">
        <v>1</v>
      </c>
    </row>
    <row r="573" spans="1:6" x14ac:dyDescent="0.25">
      <c r="A573" t="s">
        <v>843</v>
      </c>
      <c r="B573" t="s">
        <v>508</v>
      </c>
      <c r="C573" s="58" t="s">
        <v>13</v>
      </c>
      <c r="D573">
        <v>0</v>
      </c>
      <c r="E573">
        <v>1</v>
      </c>
    </row>
    <row r="574" spans="1:6" x14ac:dyDescent="0.25">
      <c r="A574" t="s">
        <v>843</v>
      </c>
      <c r="B574" t="s">
        <v>510</v>
      </c>
      <c r="C574" t="s">
        <v>9</v>
      </c>
      <c r="D574">
        <v>19</v>
      </c>
      <c r="E574">
        <v>1</v>
      </c>
      <c r="F574">
        <v>1</v>
      </c>
    </row>
    <row r="575" spans="1:6" x14ac:dyDescent="0.25">
      <c r="A575" t="s">
        <v>843</v>
      </c>
      <c r="B575" t="s">
        <v>510</v>
      </c>
      <c r="C575" s="58" t="s">
        <v>13</v>
      </c>
      <c r="D575">
        <v>0</v>
      </c>
      <c r="E575">
        <v>1</v>
      </c>
    </row>
    <row r="576" spans="1:6" x14ac:dyDescent="0.25">
      <c r="A576" t="s">
        <v>843</v>
      </c>
      <c r="B576" t="s">
        <v>495</v>
      </c>
      <c r="C576" t="s">
        <v>9</v>
      </c>
      <c r="D576">
        <v>23</v>
      </c>
      <c r="E576">
        <v>1</v>
      </c>
      <c r="F576">
        <v>1</v>
      </c>
    </row>
    <row r="577" spans="1:6" x14ac:dyDescent="0.25">
      <c r="A577" t="s">
        <v>843</v>
      </c>
      <c r="B577" t="s">
        <v>495</v>
      </c>
      <c r="C577" s="58" t="s">
        <v>13</v>
      </c>
      <c r="D577">
        <v>0</v>
      </c>
      <c r="E577">
        <v>1</v>
      </c>
    </row>
    <row r="578" spans="1:6" x14ac:dyDescent="0.25">
      <c r="A578" t="s">
        <v>843</v>
      </c>
      <c r="B578" t="s">
        <v>425</v>
      </c>
      <c r="C578" t="s">
        <v>9</v>
      </c>
      <c r="D578">
        <v>24</v>
      </c>
      <c r="E578">
        <v>1</v>
      </c>
      <c r="F578">
        <v>1</v>
      </c>
    </row>
    <row r="579" spans="1:6" x14ac:dyDescent="0.25">
      <c r="A579" t="s">
        <v>843</v>
      </c>
      <c r="B579" t="s">
        <v>425</v>
      </c>
      <c r="C579" s="58" t="s">
        <v>13</v>
      </c>
      <c r="D579">
        <v>0</v>
      </c>
      <c r="E579">
        <v>1</v>
      </c>
    </row>
    <row r="580" spans="1:6" x14ac:dyDescent="0.25">
      <c r="A580" t="s">
        <v>843</v>
      </c>
      <c r="B580" t="s">
        <v>700</v>
      </c>
      <c r="C580" t="s">
        <v>9</v>
      </c>
      <c r="D580">
        <v>23</v>
      </c>
      <c r="E580">
        <v>1</v>
      </c>
      <c r="F580">
        <v>1</v>
      </c>
    </row>
    <row r="581" spans="1:6" x14ac:dyDescent="0.25">
      <c r="A581" t="s">
        <v>843</v>
      </c>
      <c r="B581" t="s">
        <v>700</v>
      </c>
      <c r="C581" s="58" t="s">
        <v>13</v>
      </c>
      <c r="D581">
        <v>0</v>
      </c>
      <c r="E581">
        <v>1</v>
      </c>
    </row>
    <row r="582" spans="1:6" x14ac:dyDescent="0.25">
      <c r="A582" t="s">
        <v>843</v>
      </c>
      <c r="B582" t="s">
        <v>243</v>
      </c>
      <c r="C582" t="s">
        <v>9</v>
      </c>
      <c r="D582">
        <v>23</v>
      </c>
      <c r="E582">
        <v>1</v>
      </c>
      <c r="F582">
        <v>1</v>
      </c>
    </row>
    <row r="583" spans="1:6" x14ac:dyDescent="0.25">
      <c r="A583" t="s">
        <v>843</v>
      </c>
      <c r="B583" t="s">
        <v>243</v>
      </c>
      <c r="C583" s="58" t="s">
        <v>13</v>
      </c>
      <c r="D583">
        <v>9</v>
      </c>
      <c r="E583">
        <v>1</v>
      </c>
    </row>
    <row r="584" spans="1:6" x14ac:dyDescent="0.25">
      <c r="A584" t="s">
        <v>843</v>
      </c>
      <c r="B584" t="s">
        <v>244</v>
      </c>
      <c r="C584" t="s">
        <v>9</v>
      </c>
      <c r="D584">
        <v>23</v>
      </c>
      <c r="E584">
        <v>1</v>
      </c>
      <c r="F584">
        <v>1</v>
      </c>
    </row>
    <row r="585" spans="1:6" x14ac:dyDescent="0.25">
      <c r="A585" t="s">
        <v>843</v>
      </c>
      <c r="B585" t="s">
        <v>244</v>
      </c>
      <c r="C585" s="58" t="s">
        <v>13</v>
      </c>
      <c r="D585">
        <v>0</v>
      </c>
      <c r="E585">
        <v>1</v>
      </c>
    </row>
    <row r="586" spans="1:6" x14ac:dyDescent="0.25">
      <c r="A586" t="s">
        <v>843</v>
      </c>
      <c r="B586" t="s">
        <v>644</v>
      </c>
      <c r="C586" t="s">
        <v>9</v>
      </c>
      <c r="D586">
        <v>49</v>
      </c>
      <c r="E586">
        <v>1</v>
      </c>
      <c r="F586">
        <v>1</v>
      </c>
    </row>
    <row r="587" spans="1:6" x14ac:dyDescent="0.25">
      <c r="A587" t="s">
        <v>843</v>
      </c>
      <c r="B587" t="s">
        <v>644</v>
      </c>
      <c r="C587" s="58" t="s">
        <v>13</v>
      </c>
      <c r="D587">
        <v>0</v>
      </c>
      <c r="E587">
        <v>1</v>
      </c>
    </row>
    <row r="588" spans="1:6" x14ac:dyDescent="0.25">
      <c r="A588" t="s">
        <v>843</v>
      </c>
      <c r="B588" t="s">
        <v>684</v>
      </c>
      <c r="C588" t="s">
        <v>9</v>
      </c>
      <c r="D588">
        <v>21</v>
      </c>
      <c r="E588">
        <v>1</v>
      </c>
      <c r="F588">
        <v>1</v>
      </c>
    </row>
    <row r="589" spans="1:6" x14ac:dyDescent="0.25">
      <c r="A589" t="s">
        <v>843</v>
      </c>
      <c r="B589" t="s">
        <v>684</v>
      </c>
      <c r="C589" s="58" t="s">
        <v>13</v>
      </c>
      <c r="D589">
        <v>18</v>
      </c>
      <c r="E589">
        <v>1</v>
      </c>
    </row>
    <row r="590" spans="1:6" x14ac:dyDescent="0.25">
      <c r="A590" t="s">
        <v>843</v>
      </c>
      <c r="B590" t="s">
        <v>626</v>
      </c>
      <c r="C590" t="s">
        <v>9</v>
      </c>
      <c r="D590">
        <v>20</v>
      </c>
      <c r="E590">
        <v>1</v>
      </c>
      <c r="F590">
        <v>1</v>
      </c>
    </row>
    <row r="591" spans="1:6" x14ac:dyDescent="0.25">
      <c r="A591" t="s">
        <v>843</v>
      </c>
      <c r="B591" t="s">
        <v>626</v>
      </c>
      <c r="C591" s="58" t="s">
        <v>13</v>
      </c>
      <c r="D591">
        <v>0</v>
      </c>
      <c r="E591">
        <v>1</v>
      </c>
    </row>
    <row r="592" spans="1:6" x14ac:dyDescent="0.25">
      <c r="A592" t="s">
        <v>843</v>
      </c>
      <c r="B592" t="s">
        <v>413</v>
      </c>
      <c r="C592" t="s">
        <v>9</v>
      </c>
      <c r="D592">
        <v>24</v>
      </c>
      <c r="E592">
        <v>1</v>
      </c>
      <c r="F592">
        <v>1</v>
      </c>
    </row>
    <row r="593" spans="1:6" x14ac:dyDescent="0.25">
      <c r="A593" t="s">
        <v>843</v>
      </c>
      <c r="B593" t="s">
        <v>413</v>
      </c>
      <c r="C593" s="58" t="s">
        <v>13</v>
      </c>
      <c r="D593">
        <v>0</v>
      </c>
      <c r="E593">
        <v>1</v>
      </c>
    </row>
    <row r="594" spans="1:6" x14ac:dyDescent="0.25">
      <c r="A594" t="s">
        <v>843</v>
      </c>
      <c r="B594" t="s">
        <v>570</v>
      </c>
      <c r="C594" t="s">
        <v>9</v>
      </c>
      <c r="D594">
        <v>17</v>
      </c>
      <c r="E594">
        <v>1</v>
      </c>
      <c r="F594">
        <v>1</v>
      </c>
    </row>
    <row r="595" spans="1:6" x14ac:dyDescent="0.25">
      <c r="A595" t="s">
        <v>843</v>
      </c>
      <c r="B595" t="s">
        <v>570</v>
      </c>
      <c r="C595" s="58" t="s">
        <v>13</v>
      </c>
      <c r="D595">
        <v>0</v>
      </c>
      <c r="E595">
        <v>1</v>
      </c>
    </row>
    <row r="596" spans="1:6" x14ac:dyDescent="0.25">
      <c r="A596" t="s">
        <v>843</v>
      </c>
      <c r="B596" t="s">
        <v>391</v>
      </c>
      <c r="C596" t="s">
        <v>9</v>
      </c>
      <c r="D596">
        <v>23</v>
      </c>
      <c r="E596">
        <v>1</v>
      </c>
      <c r="F596">
        <v>1</v>
      </c>
    </row>
    <row r="597" spans="1:6" x14ac:dyDescent="0.25">
      <c r="A597" t="s">
        <v>843</v>
      </c>
      <c r="B597" t="s">
        <v>391</v>
      </c>
      <c r="C597" s="58" t="s">
        <v>13</v>
      </c>
      <c r="D597">
        <v>0</v>
      </c>
      <c r="E597">
        <v>1</v>
      </c>
    </row>
    <row r="598" spans="1:6" x14ac:dyDescent="0.25">
      <c r="A598" t="s">
        <v>843</v>
      </c>
      <c r="B598" t="s">
        <v>338</v>
      </c>
      <c r="C598" t="s">
        <v>9</v>
      </c>
      <c r="D598">
        <v>23</v>
      </c>
      <c r="E598">
        <v>1</v>
      </c>
      <c r="F598">
        <v>1</v>
      </c>
    </row>
    <row r="599" spans="1:6" x14ac:dyDescent="0.25">
      <c r="A599" t="s">
        <v>843</v>
      </c>
      <c r="B599" t="s">
        <v>338</v>
      </c>
      <c r="C599" s="58" t="s">
        <v>13</v>
      </c>
      <c r="D599">
        <v>0</v>
      </c>
      <c r="E599">
        <v>1</v>
      </c>
    </row>
    <row r="600" spans="1:6" x14ac:dyDescent="0.25">
      <c r="A600" t="s">
        <v>843</v>
      </c>
      <c r="B600" t="s">
        <v>672</v>
      </c>
      <c r="C600" t="s">
        <v>9</v>
      </c>
      <c r="D600">
        <v>42</v>
      </c>
      <c r="E600">
        <v>1</v>
      </c>
      <c r="F600">
        <v>1</v>
      </c>
    </row>
    <row r="601" spans="1:6" x14ac:dyDescent="0.25">
      <c r="A601" t="s">
        <v>843</v>
      </c>
      <c r="B601" t="s">
        <v>672</v>
      </c>
      <c r="C601" s="58" t="s">
        <v>13</v>
      </c>
      <c r="D601">
        <v>17</v>
      </c>
      <c r="E601">
        <v>1</v>
      </c>
    </row>
    <row r="602" spans="1:6" x14ac:dyDescent="0.25">
      <c r="A602" t="s">
        <v>843</v>
      </c>
      <c r="B602" t="s">
        <v>746</v>
      </c>
      <c r="C602" t="s">
        <v>9</v>
      </c>
      <c r="D602">
        <v>21</v>
      </c>
      <c r="E602">
        <v>1</v>
      </c>
      <c r="F602">
        <v>1</v>
      </c>
    </row>
    <row r="603" spans="1:6" x14ac:dyDescent="0.25">
      <c r="A603" t="s">
        <v>843</v>
      </c>
      <c r="B603" t="s">
        <v>746</v>
      </c>
      <c r="C603" s="58" t="s">
        <v>13</v>
      </c>
      <c r="D603">
        <v>0</v>
      </c>
      <c r="E603">
        <v>1</v>
      </c>
    </row>
    <row r="604" spans="1:6" x14ac:dyDescent="0.25">
      <c r="A604" t="s">
        <v>843</v>
      </c>
      <c r="B604" t="s">
        <v>655</v>
      </c>
      <c r="C604" t="s">
        <v>9</v>
      </c>
      <c r="D604">
        <v>7</v>
      </c>
      <c r="E604">
        <v>1</v>
      </c>
      <c r="F604">
        <v>1</v>
      </c>
    </row>
    <row r="605" spans="1:6" x14ac:dyDescent="0.25">
      <c r="A605" t="s">
        <v>843</v>
      </c>
      <c r="B605" t="s">
        <v>655</v>
      </c>
      <c r="C605" s="58" t="s">
        <v>13</v>
      </c>
      <c r="D605">
        <v>0</v>
      </c>
      <c r="E605">
        <v>1</v>
      </c>
    </row>
    <row r="606" spans="1:6" x14ac:dyDescent="0.25">
      <c r="A606" t="s">
        <v>843</v>
      </c>
      <c r="B606" t="s">
        <v>376</v>
      </c>
      <c r="C606" t="s">
        <v>9</v>
      </c>
      <c r="D606">
        <v>19</v>
      </c>
      <c r="E606">
        <v>1</v>
      </c>
      <c r="F606">
        <v>1</v>
      </c>
    </row>
    <row r="607" spans="1:6" x14ac:dyDescent="0.25">
      <c r="A607" t="s">
        <v>843</v>
      </c>
      <c r="B607" t="s">
        <v>376</v>
      </c>
      <c r="C607" s="58" t="s">
        <v>13</v>
      </c>
      <c r="D607">
        <v>0</v>
      </c>
      <c r="E607">
        <v>1</v>
      </c>
    </row>
    <row r="608" spans="1:6" x14ac:dyDescent="0.25">
      <c r="A608" t="s">
        <v>843</v>
      </c>
      <c r="B608" t="s">
        <v>488</v>
      </c>
      <c r="C608" t="s">
        <v>9</v>
      </c>
      <c r="D608">
        <v>23</v>
      </c>
      <c r="E608">
        <v>1</v>
      </c>
      <c r="F608">
        <v>1</v>
      </c>
    </row>
    <row r="609" spans="1:6" x14ac:dyDescent="0.25">
      <c r="A609" t="s">
        <v>843</v>
      </c>
      <c r="B609" t="s">
        <v>488</v>
      </c>
      <c r="C609" s="58" t="s">
        <v>13</v>
      </c>
      <c r="D609">
        <v>0</v>
      </c>
      <c r="E609">
        <v>1</v>
      </c>
    </row>
    <row r="610" spans="1:6" x14ac:dyDescent="0.25">
      <c r="A610" t="s">
        <v>843</v>
      </c>
      <c r="B610" t="s">
        <v>664</v>
      </c>
      <c r="C610" t="s">
        <v>9</v>
      </c>
      <c r="D610">
        <v>24</v>
      </c>
      <c r="E610">
        <v>1</v>
      </c>
      <c r="F610">
        <v>1</v>
      </c>
    </row>
    <row r="611" spans="1:6" x14ac:dyDescent="0.25">
      <c r="A611" t="s">
        <v>843</v>
      </c>
      <c r="B611" t="s">
        <v>664</v>
      </c>
      <c r="C611" s="58" t="s">
        <v>13</v>
      </c>
      <c r="D611">
        <v>0</v>
      </c>
      <c r="E611">
        <v>1</v>
      </c>
    </row>
    <row r="612" spans="1:6" x14ac:dyDescent="0.25">
      <c r="A612" t="s">
        <v>843</v>
      </c>
      <c r="B612" t="s">
        <v>234</v>
      </c>
      <c r="C612" t="s">
        <v>9</v>
      </c>
      <c r="D612">
        <v>24</v>
      </c>
      <c r="E612">
        <v>1</v>
      </c>
      <c r="F612">
        <v>1</v>
      </c>
    </row>
    <row r="613" spans="1:6" x14ac:dyDescent="0.25">
      <c r="A613" t="s">
        <v>843</v>
      </c>
      <c r="B613" t="s">
        <v>234</v>
      </c>
      <c r="C613" s="58" t="s">
        <v>13</v>
      </c>
      <c r="D613">
        <v>0</v>
      </c>
      <c r="E613">
        <v>1</v>
      </c>
    </row>
    <row r="614" spans="1:6" x14ac:dyDescent="0.25">
      <c r="A614" t="s">
        <v>843</v>
      </c>
      <c r="B614" t="s">
        <v>351</v>
      </c>
      <c r="C614" t="s">
        <v>9</v>
      </c>
      <c r="D614">
        <v>1</v>
      </c>
      <c r="E614">
        <v>1</v>
      </c>
      <c r="F614">
        <v>1</v>
      </c>
    </row>
    <row r="615" spans="1:6" x14ac:dyDescent="0.25">
      <c r="A615" t="s">
        <v>843</v>
      </c>
      <c r="B615" t="s">
        <v>351</v>
      </c>
      <c r="C615" s="58" t="s">
        <v>13</v>
      </c>
      <c r="D615">
        <v>0</v>
      </c>
      <c r="E615">
        <v>1</v>
      </c>
    </row>
    <row r="616" spans="1:6" x14ac:dyDescent="0.25">
      <c r="A616" t="s">
        <v>844</v>
      </c>
      <c r="B616" t="s">
        <v>234</v>
      </c>
      <c r="C616" t="s">
        <v>9</v>
      </c>
      <c r="D616">
        <v>25</v>
      </c>
      <c r="E616">
        <v>1</v>
      </c>
      <c r="F616">
        <v>1</v>
      </c>
    </row>
    <row r="617" spans="1:6" x14ac:dyDescent="0.25">
      <c r="A617" t="s">
        <v>844</v>
      </c>
      <c r="B617" t="s">
        <v>234</v>
      </c>
      <c r="C617" s="58" t="s">
        <v>13</v>
      </c>
      <c r="D617">
        <v>5</v>
      </c>
      <c r="E617">
        <v>1</v>
      </c>
    </row>
    <row r="618" spans="1:6" x14ac:dyDescent="0.25">
      <c r="A618" t="s">
        <v>844</v>
      </c>
      <c r="B618" t="s">
        <v>244</v>
      </c>
      <c r="C618" t="s">
        <v>9</v>
      </c>
      <c r="D618">
        <v>25</v>
      </c>
      <c r="E618">
        <v>1</v>
      </c>
      <c r="F618">
        <v>1</v>
      </c>
    </row>
    <row r="619" spans="1:6" x14ac:dyDescent="0.25">
      <c r="A619" t="s">
        <v>844</v>
      </c>
      <c r="B619" t="s">
        <v>244</v>
      </c>
      <c r="C619" s="58" t="s">
        <v>13</v>
      </c>
      <c r="D619">
        <v>11</v>
      </c>
      <c r="E619">
        <v>1</v>
      </c>
    </row>
    <row r="620" spans="1:6" x14ac:dyDescent="0.25">
      <c r="A620" t="s">
        <v>844</v>
      </c>
      <c r="B620" t="s">
        <v>419</v>
      </c>
      <c r="C620" t="s">
        <v>9</v>
      </c>
      <c r="D620">
        <v>23</v>
      </c>
      <c r="E620">
        <v>1</v>
      </c>
      <c r="F620">
        <v>1</v>
      </c>
    </row>
    <row r="621" spans="1:6" x14ac:dyDescent="0.25">
      <c r="A621" t="s">
        <v>844</v>
      </c>
      <c r="B621" t="s">
        <v>419</v>
      </c>
      <c r="C621" s="58" t="s">
        <v>13</v>
      </c>
      <c r="D621">
        <v>0</v>
      </c>
      <c r="E621">
        <v>1</v>
      </c>
    </row>
    <row r="622" spans="1:6" x14ac:dyDescent="0.25">
      <c r="A622" t="s">
        <v>844</v>
      </c>
      <c r="B622" t="s">
        <v>423</v>
      </c>
      <c r="C622" t="s">
        <v>9</v>
      </c>
      <c r="D622">
        <v>25</v>
      </c>
      <c r="E622">
        <v>1</v>
      </c>
      <c r="F622">
        <v>1</v>
      </c>
    </row>
    <row r="623" spans="1:6" x14ac:dyDescent="0.25">
      <c r="A623" t="s">
        <v>844</v>
      </c>
      <c r="B623" t="s">
        <v>423</v>
      </c>
      <c r="C623" s="58" t="s">
        <v>13</v>
      </c>
      <c r="D623">
        <v>0</v>
      </c>
      <c r="E623">
        <v>1</v>
      </c>
    </row>
    <row r="624" spans="1:6" x14ac:dyDescent="0.25">
      <c r="A624" t="s">
        <v>844</v>
      </c>
      <c r="B624" t="s">
        <v>488</v>
      </c>
      <c r="C624" t="s">
        <v>9</v>
      </c>
      <c r="D624">
        <v>26</v>
      </c>
      <c r="E624">
        <v>1</v>
      </c>
      <c r="F624">
        <v>1</v>
      </c>
    </row>
    <row r="625" spans="1:6" x14ac:dyDescent="0.25">
      <c r="A625" t="s">
        <v>844</v>
      </c>
      <c r="B625" t="s">
        <v>488</v>
      </c>
      <c r="C625" s="58" t="s">
        <v>13</v>
      </c>
      <c r="D625">
        <v>10</v>
      </c>
      <c r="E625">
        <v>1</v>
      </c>
    </row>
    <row r="626" spans="1:6" x14ac:dyDescent="0.25">
      <c r="A626" t="s">
        <v>844</v>
      </c>
      <c r="B626" t="s">
        <v>495</v>
      </c>
      <c r="C626" t="s">
        <v>9</v>
      </c>
      <c r="D626">
        <v>25</v>
      </c>
      <c r="E626">
        <v>1</v>
      </c>
      <c r="F626">
        <v>1</v>
      </c>
    </row>
    <row r="627" spans="1:6" x14ac:dyDescent="0.25">
      <c r="A627" t="s">
        <v>844</v>
      </c>
      <c r="B627" t="s">
        <v>495</v>
      </c>
      <c r="C627" s="58" t="s">
        <v>13</v>
      </c>
      <c r="D627">
        <v>12</v>
      </c>
      <c r="E627">
        <v>1</v>
      </c>
    </row>
    <row r="628" spans="1:6" x14ac:dyDescent="0.25">
      <c r="A628" t="s">
        <v>844</v>
      </c>
      <c r="B628" t="s">
        <v>559</v>
      </c>
      <c r="C628" t="s">
        <v>9</v>
      </c>
      <c r="D628">
        <v>20</v>
      </c>
      <c r="E628">
        <v>1</v>
      </c>
      <c r="F628">
        <v>1</v>
      </c>
    </row>
    <row r="629" spans="1:6" x14ac:dyDescent="0.25">
      <c r="A629" t="s">
        <v>844</v>
      </c>
      <c r="B629" t="s">
        <v>559</v>
      </c>
      <c r="C629" s="58" t="s">
        <v>13</v>
      </c>
      <c r="D629">
        <v>10</v>
      </c>
      <c r="E629">
        <v>1</v>
      </c>
    </row>
    <row r="630" spans="1:6" x14ac:dyDescent="0.25">
      <c r="A630" t="s">
        <v>844</v>
      </c>
      <c r="B630" t="s">
        <v>565</v>
      </c>
      <c r="C630" t="s">
        <v>9</v>
      </c>
      <c r="D630">
        <v>25</v>
      </c>
      <c r="E630">
        <v>1</v>
      </c>
      <c r="F630">
        <v>1</v>
      </c>
    </row>
    <row r="631" spans="1:6" x14ac:dyDescent="0.25">
      <c r="A631" t="s">
        <v>844</v>
      </c>
      <c r="B631" t="s">
        <v>565</v>
      </c>
      <c r="C631" s="58" t="s">
        <v>13</v>
      </c>
      <c r="D631">
        <v>11</v>
      </c>
      <c r="E631">
        <v>1</v>
      </c>
    </row>
    <row r="632" spans="1:6" x14ac:dyDescent="0.25">
      <c r="A632" t="s">
        <v>844</v>
      </c>
      <c r="B632" t="s">
        <v>595</v>
      </c>
      <c r="C632" t="s">
        <v>9</v>
      </c>
      <c r="D632">
        <v>26</v>
      </c>
      <c r="E632">
        <v>1</v>
      </c>
      <c r="F632">
        <v>1</v>
      </c>
    </row>
    <row r="633" spans="1:6" x14ac:dyDescent="0.25">
      <c r="A633" t="s">
        <v>844</v>
      </c>
      <c r="B633" t="s">
        <v>595</v>
      </c>
      <c r="C633" s="58" t="s">
        <v>13</v>
      </c>
      <c r="D633">
        <v>8</v>
      </c>
      <c r="E633">
        <v>1</v>
      </c>
    </row>
    <row r="634" spans="1:6" x14ac:dyDescent="0.25">
      <c r="A634" t="s">
        <v>844</v>
      </c>
      <c r="B634" t="s">
        <v>597</v>
      </c>
      <c r="C634" t="s">
        <v>9</v>
      </c>
      <c r="D634">
        <v>25</v>
      </c>
      <c r="E634">
        <v>1</v>
      </c>
      <c r="F634">
        <v>1</v>
      </c>
    </row>
    <row r="635" spans="1:6" x14ac:dyDescent="0.25">
      <c r="A635" t="s">
        <v>844</v>
      </c>
      <c r="B635" t="s">
        <v>597</v>
      </c>
      <c r="C635" s="58" t="s">
        <v>13</v>
      </c>
      <c r="D635">
        <v>5</v>
      </c>
      <c r="E635">
        <v>1</v>
      </c>
    </row>
    <row r="636" spans="1:6" x14ac:dyDescent="0.25">
      <c r="A636" t="s">
        <v>844</v>
      </c>
      <c r="B636" t="s">
        <v>636</v>
      </c>
      <c r="C636" t="s">
        <v>9</v>
      </c>
      <c r="D636">
        <v>27</v>
      </c>
      <c r="E636">
        <v>1</v>
      </c>
      <c r="F636">
        <v>1</v>
      </c>
    </row>
    <row r="637" spans="1:6" x14ac:dyDescent="0.25">
      <c r="A637" t="s">
        <v>844</v>
      </c>
      <c r="B637" t="s">
        <v>636</v>
      </c>
      <c r="C637" s="58" t="s">
        <v>13</v>
      </c>
      <c r="D637">
        <v>5</v>
      </c>
      <c r="E637">
        <v>1</v>
      </c>
    </row>
    <row r="638" spans="1:6" x14ac:dyDescent="0.25">
      <c r="A638" t="s">
        <v>844</v>
      </c>
      <c r="B638" t="s">
        <v>681</v>
      </c>
      <c r="C638" t="s">
        <v>9</v>
      </c>
      <c r="D638">
        <v>23</v>
      </c>
      <c r="E638">
        <v>1</v>
      </c>
      <c r="F638">
        <v>1</v>
      </c>
    </row>
    <row r="639" spans="1:6" x14ac:dyDescent="0.25">
      <c r="A639" t="s">
        <v>844</v>
      </c>
      <c r="B639" t="s">
        <v>681</v>
      </c>
      <c r="C639" s="58" t="s">
        <v>13</v>
      </c>
      <c r="D639">
        <v>6</v>
      </c>
      <c r="E639">
        <v>1</v>
      </c>
    </row>
    <row r="640" spans="1:6" x14ac:dyDescent="0.25">
      <c r="A640" t="s">
        <v>844</v>
      </c>
      <c r="B640" t="s">
        <v>684</v>
      </c>
      <c r="C640" t="s">
        <v>9</v>
      </c>
      <c r="D640">
        <v>19</v>
      </c>
      <c r="E640">
        <v>1</v>
      </c>
      <c r="F640">
        <v>1</v>
      </c>
    </row>
    <row r="641" spans="1:6" x14ac:dyDescent="0.25">
      <c r="A641" t="s">
        <v>844</v>
      </c>
      <c r="B641" t="s">
        <v>684</v>
      </c>
      <c r="C641" s="58" t="s">
        <v>13</v>
      </c>
      <c r="D641">
        <v>0</v>
      </c>
      <c r="E641">
        <v>1</v>
      </c>
    </row>
    <row r="642" spans="1:6" x14ac:dyDescent="0.25">
      <c r="A642" t="s">
        <v>844</v>
      </c>
      <c r="B642" t="s">
        <v>686</v>
      </c>
      <c r="C642" t="s">
        <v>9</v>
      </c>
      <c r="D642">
        <v>25</v>
      </c>
      <c r="E642">
        <v>1</v>
      </c>
      <c r="F642">
        <v>1</v>
      </c>
    </row>
    <row r="643" spans="1:6" x14ac:dyDescent="0.25">
      <c r="A643" t="s">
        <v>844</v>
      </c>
      <c r="B643" t="s">
        <v>686</v>
      </c>
      <c r="C643" s="58" t="s">
        <v>13</v>
      </c>
      <c r="D643">
        <v>0</v>
      </c>
      <c r="E643">
        <v>1</v>
      </c>
    </row>
    <row r="644" spans="1:6" x14ac:dyDescent="0.25">
      <c r="A644" t="s">
        <v>845</v>
      </c>
      <c r="B644" t="s">
        <v>209</v>
      </c>
      <c r="C644" t="s">
        <v>9</v>
      </c>
      <c r="D644">
        <v>21</v>
      </c>
      <c r="E644">
        <v>1</v>
      </c>
      <c r="F644">
        <v>1</v>
      </c>
    </row>
    <row r="645" spans="1:6" x14ac:dyDescent="0.25">
      <c r="A645" t="s">
        <v>845</v>
      </c>
      <c r="B645" t="s">
        <v>209</v>
      </c>
      <c r="C645" s="58" t="s">
        <v>13</v>
      </c>
      <c r="D645">
        <v>0</v>
      </c>
      <c r="E645">
        <v>1</v>
      </c>
    </row>
    <row r="646" spans="1:6" x14ac:dyDescent="0.25">
      <c r="A646" t="s">
        <v>845</v>
      </c>
      <c r="B646" t="s">
        <v>234</v>
      </c>
      <c r="C646" t="s">
        <v>9</v>
      </c>
      <c r="D646">
        <v>23</v>
      </c>
      <c r="E646">
        <v>1</v>
      </c>
      <c r="F646">
        <v>1</v>
      </c>
    </row>
    <row r="647" spans="1:6" x14ac:dyDescent="0.25">
      <c r="A647" t="s">
        <v>845</v>
      </c>
      <c r="B647" t="s">
        <v>234</v>
      </c>
      <c r="C647" s="58" t="s">
        <v>13</v>
      </c>
      <c r="D647">
        <v>0</v>
      </c>
      <c r="E647">
        <v>1</v>
      </c>
    </row>
    <row r="648" spans="1:6" x14ac:dyDescent="0.25">
      <c r="A648" t="s">
        <v>845</v>
      </c>
      <c r="B648" t="s">
        <v>252</v>
      </c>
      <c r="C648" t="s">
        <v>9</v>
      </c>
      <c r="D648">
        <v>12</v>
      </c>
      <c r="E648">
        <v>1</v>
      </c>
      <c r="F648">
        <v>1</v>
      </c>
    </row>
    <row r="649" spans="1:6" x14ac:dyDescent="0.25">
      <c r="A649" t="s">
        <v>845</v>
      </c>
      <c r="B649" t="s">
        <v>252</v>
      </c>
      <c r="C649" s="58" t="s">
        <v>13</v>
      </c>
      <c r="D649">
        <v>0</v>
      </c>
      <c r="E649">
        <v>1</v>
      </c>
    </row>
    <row r="650" spans="1:6" x14ac:dyDescent="0.25">
      <c r="A650" t="s">
        <v>845</v>
      </c>
      <c r="B650" t="s">
        <v>338</v>
      </c>
      <c r="C650" t="s">
        <v>9</v>
      </c>
      <c r="D650">
        <v>21</v>
      </c>
      <c r="E650">
        <v>1</v>
      </c>
      <c r="F650">
        <v>1</v>
      </c>
    </row>
    <row r="651" spans="1:6" x14ac:dyDescent="0.25">
      <c r="A651" t="s">
        <v>845</v>
      </c>
      <c r="B651" t="s">
        <v>338</v>
      </c>
      <c r="C651" s="58" t="s">
        <v>13</v>
      </c>
      <c r="D651">
        <v>0</v>
      </c>
      <c r="E651">
        <v>1</v>
      </c>
    </row>
    <row r="652" spans="1:6" x14ac:dyDescent="0.25">
      <c r="A652" t="s">
        <v>845</v>
      </c>
      <c r="B652" t="s">
        <v>355</v>
      </c>
      <c r="C652" t="s">
        <v>9</v>
      </c>
      <c r="D652">
        <v>30</v>
      </c>
      <c r="E652">
        <v>1</v>
      </c>
      <c r="F652">
        <v>1</v>
      </c>
    </row>
    <row r="653" spans="1:6" x14ac:dyDescent="0.25">
      <c r="A653" t="s">
        <v>845</v>
      </c>
      <c r="B653" t="s">
        <v>355</v>
      </c>
      <c r="C653" s="58" t="s">
        <v>13</v>
      </c>
      <c r="D653">
        <v>0</v>
      </c>
      <c r="E653">
        <v>1</v>
      </c>
    </row>
    <row r="654" spans="1:6" x14ac:dyDescent="0.25">
      <c r="A654" t="s">
        <v>845</v>
      </c>
      <c r="B654" t="s">
        <v>357</v>
      </c>
      <c r="C654" t="s">
        <v>9</v>
      </c>
      <c r="D654">
        <v>43</v>
      </c>
      <c r="E654">
        <v>1</v>
      </c>
      <c r="F654">
        <v>1</v>
      </c>
    </row>
    <row r="655" spans="1:6" x14ac:dyDescent="0.25">
      <c r="A655" t="s">
        <v>845</v>
      </c>
      <c r="B655" t="s">
        <v>357</v>
      </c>
      <c r="C655" s="58" t="s">
        <v>13</v>
      </c>
      <c r="D655">
        <v>0</v>
      </c>
      <c r="E655">
        <v>1</v>
      </c>
    </row>
    <row r="656" spans="1:6" x14ac:dyDescent="0.25">
      <c r="A656" t="s">
        <v>845</v>
      </c>
      <c r="B656" t="s">
        <v>358</v>
      </c>
      <c r="C656" t="s">
        <v>9</v>
      </c>
      <c r="D656">
        <v>15</v>
      </c>
      <c r="E656">
        <v>1</v>
      </c>
      <c r="F656">
        <v>1</v>
      </c>
    </row>
    <row r="657" spans="1:6" x14ac:dyDescent="0.25">
      <c r="A657" t="s">
        <v>845</v>
      </c>
      <c r="B657" t="s">
        <v>358</v>
      </c>
      <c r="C657" s="58" t="s">
        <v>13</v>
      </c>
      <c r="D657">
        <v>0</v>
      </c>
      <c r="E657">
        <v>1</v>
      </c>
    </row>
    <row r="658" spans="1:6" x14ac:dyDescent="0.25">
      <c r="A658" t="s">
        <v>845</v>
      </c>
      <c r="B658" t="s">
        <v>413</v>
      </c>
      <c r="C658" t="s">
        <v>9</v>
      </c>
      <c r="D658">
        <v>28</v>
      </c>
      <c r="E658">
        <v>1</v>
      </c>
      <c r="F658">
        <v>1</v>
      </c>
    </row>
    <row r="659" spans="1:6" x14ac:dyDescent="0.25">
      <c r="A659" t="s">
        <v>845</v>
      </c>
      <c r="B659" t="s">
        <v>413</v>
      </c>
      <c r="C659" s="58" t="s">
        <v>13</v>
      </c>
      <c r="D659">
        <v>0</v>
      </c>
      <c r="E659">
        <v>1</v>
      </c>
    </row>
    <row r="660" spans="1:6" x14ac:dyDescent="0.25">
      <c r="A660" t="s">
        <v>845</v>
      </c>
      <c r="B660" t="s">
        <v>443</v>
      </c>
      <c r="C660" t="s">
        <v>9</v>
      </c>
      <c r="D660">
        <v>34</v>
      </c>
      <c r="E660">
        <v>1</v>
      </c>
      <c r="F660">
        <v>1</v>
      </c>
    </row>
    <row r="661" spans="1:6" x14ac:dyDescent="0.25">
      <c r="A661" t="s">
        <v>845</v>
      </c>
      <c r="B661" t="s">
        <v>443</v>
      </c>
      <c r="C661" s="58" t="s">
        <v>13</v>
      </c>
      <c r="D661">
        <v>0</v>
      </c>
      <c r="E661">
        <v>1</v>
      </c>
    </row>
    <row r="662" spans="1:6" x14ac:dyDescent="0.25">
      <c r="A662" t="s">
        <v>845</v>
      </c>
      <c r="B662" t="s">
        <v>470</v>
      </c>
      <c r="C662" t="s">
        <v>9</v>
      </c>
      <c r="D662">
        <v>21</v>
      </c>
      <c r="E662">
        <v>1</v>
      </c>
      <c r="F662">
        <v>1</v>
      </c>
    </row>
    <row r="663" spans="1:6" x14ac:dyDescent="0.25">
      <c r="A663" t="s">
        <v>845</v>
      </c>
      <c r="B663" t="s">
        <v>470</v>
      </c>
      <c r="C663" s="58" t="s">
        <v>13</v>
      </c>
      <c r="D663">
        <v>0</v>
      </c>
      <c r="E663">
        <v>1</v>
      </c>
    </row>
    <row r="664" spans="1:6" x14ac:dyDescent="0.25">
      <c r="A664" t="s">
        <v>845</v>
      </c>
      <c r="B664" t="s">
        <v>495</v>
      </c>
      <c r="C664" t="s">
        <v>9</v>
      </c>
      <c r="D664">
        <v>40</v>
      </c>
      <c r="E664">
        <v>1</v>
      </c>
      <c r="F664">
        <v>1</v>
      </c>
    </row>
    <row r="665" spans="1:6" x14ac:dyDescent="0.25">
      <c r="A665" t="s">
        <v>845</v>
      </c>
      <c r="B665" t="s">
        <v>495</v>
      </c>
      <c r="C665" s="58" t="s">
        <v>13</v>
      </c>
      <c r="D665">
        <v>0</v>
      </c>
      <c r="E665">
        <v>1</v>
      </c>
    </row>
    <row r="666" spans="1:6" x14ac:dyDescent="0.25">
      <c r="A666" t="s">
        <v>845</v>
      </c>
      <c r="B666" t="s">
        <v>642</v>
      </c>
      <c r="C666" t="s">
        <v>9</v>
      </c>
      <c r="D666">
        <v>19</v>
      </c>
      <c r="E666">
        <v>1</v>
      </c>
      <c r="F666">
        <v>1</v>
      </c>
    </row>
    <row r="667" spans="1:6" x14ac:dyDescent="0.25">
      <c r="A667" t="s">
        <v>845</v>
      </c>
      <c r="B667" t="s">
        <v>642</v>
      </c>
      <c r="C667" s="58" t="s">
        <v>13</v>
      </c>
      <c r="D667">
        <v>0</v>
      </c>
      <c r="E667">
        <v>1</v>
      </c>
    </row>
    <row r="668" spans="1:6" x14ac:dyDescent="0.25">
      <c r="A668" t="s">
        <v>845</v>
      </c>
      <c r="B668" t="s">
        <v>678</v>
      </c>
      <c r="C668" t="s">
        <v>9</v>
      </c>
      <c r="D668">
        <v>23</v>
      </c>
      <c r="E668">
        <v>1</v>
      </c>
      <c r="F668">
        <v>1</v>
      </c>
    </row>
    <row r="669" spans="1:6" x14ac:dyDescent="0.25">
      <c r="A669" t="s">
        <v>845</v>
      </c>
      <c r="B669" t="s">
        <v>678</v>
      </c>
      <c r="C669" s="58" t="s">
        <v>13</v>
      </c>
      <c r="D669">
        <v>0</v>
      </c>
      <c r="E669">
        <v>1</v>
      </c>
    </row>
    <row r="670" spans="1:6" x14ac:dyDescent="0.25">
      <c r="A670" t="s">
        <v>845</v>
      </c>
      <c r="B670" t="s">
        <v>700</v>
      </c>
      <c r="C670" t="s">
        <v>9</v>
      </c>
      <c r="D670">
        <v>9</v>
      </c>
      <c r="E670">
        <v>1</v>
      </c>
      <c r="F670">
        <v>1</v>
      </c>
    </row>
    <row r="671" spans="1:6" x14ac:dyDescent="0.25">
      <c r="A671" t="s">
        <v>845</v>
      </c>
      <c r="B671" t="s">
        <v>700</v>
      </c>
      <c r="C671" s="58" t="s">
        <v>13</v>
      </c>
      <c r="D671">
        <v>0</v>
      </c>
      <c r="E671">
        <v>1</v>
      </c>
    </row>
    <row r="672" spans="1:6" x14ac:dyDescent="0.25">
      <c r="A672" t="s">
        <v>846</v>
      </c>
      <c r="B672" t="s">
        <v>312</v>
      </c>
      <c r="C672" t="s">
        <v>9</v>
      </c>
      <c r="D672">
        <v>23</v>
      </c>
      <c r="E672">
        <v>1</v>
      </c>
      <c r="F672">
        <v>1</v>
      </c>
    </row>
    <row r="673" spans="1:6" x14ac:dyDescent="0.25">
      <c r="A673" t="s">
        <v>846</v>
      </c>
      <c r="B673" t="s">
        <v>312</v>
      </c>
      <c r="C673" s="58" t="s">
        <v>13</v>
      </c>
      <c r="D673">
        <v>0</v>
      </c>
      <c r="E673">
        <v>1</v>
      </c>
    </row>
    <row r="674" spans="1:6" x14ac:dyDescent="0.25">
      <c r="A674" t="s">
        <v>846</v>
      </c>
      <c r="B674" t="s">
        <v>318</v>
      </c>
      <c r="C674" t="s">
        <v>9</v>
      </c>
      <c r="D674">
        <v>26</v>
      </c>
      <c r="E674">
        <v>1</v>
      </c>
      <c r="F674">
        <v>1</v>
      </c>
    </row>
    <row r="675" spans="1:6" x14ac:dyDescent="0.25">
      <c r="A675" t="s">
        <v>846</v>
      </c>
      <c r="B675" t="s">
        <v>318</v>
      </c>
      <c r="C675" s="58" t="s">
        <v>13</v>
      </c>
      <c r="D675">
        <v>0</v>
      </c>
      <c r="E675">
        <v>1</v>
      </c>
    </row>
    <row r="676" spans="1:6" x14ac:dyDescent="0.25">
      <c r="A676" t="s">
        <v>846</v>
      </c>
      <c r="B676" t="s">
        <v>480</v>
      </c>
      <c r="C676" t="s">
        <v>9</v>
      </c>
      <c r="D676">
        <v>46</v>
      </c>
      <c r="E676">
        <v>1</v>
      </c>
      <c r="F676">
        <v>1</v>
      </c>
    </row>
    <row r="677" spans="1:6" x14ac:dyDescent="0.25">
      <c r="A677" t="s">
        <v>846</v>
      </c>
      <c r="B677" t="s">
        <v>480</v>
      </c>
      <c r="C677" s="58" t="s">
        <v>13</v>
      </c>
      <c r="D677">
        <v>0</v>
      </c>
      <c r="E677">
        <v>1</v>
      </c>
    </row>
    <row r="678" spans="1:6" x14ac:dyDescent="0.25">
      <c r="A678" t="s">
        <v>846</v>
      </c>
      <c r="B678" t="s">
        <v>672</v>
      </c>
      <c r="C678" t="s">
        <v>9</v>
      </c>
      <c r="D678">
        <v>22</v>
      </c>
      <c r="E678">
        <v>1</v>
      </c>
      <c r="F678">
        <v>1</v>
      </c>
    </row>
    <row r="679" spans="1:6" x14ac:dyDescent="0.25">
      <c r="A679" t="s">
        <v>846</v>
      </c>
      <c r="B679" t="s">
        <v>672</v>
      </c>
      <c r="C679" s="58" t="s">
        <v>13</v>
      </c>
      <c r="D679">
        <v>0</v>
      </c>
      <c r="E679">
        <v>1</v>
      </c>
    </row>
    <row r="680" spans="1:6" x14ac:dyDescent="0.25">
      <c r="A680" t="s">
        <v>846</v>
      </c>
      <c r="B680" t="s">
        <v>234</v>
      </c>
      <c r="C680" t="s">
        <v>9</v>
      </c>
      <c r="D680">
        <v>25</v>
      </c>
      <c r="E680">
        <v>1</v>
      </c>
      <c r="F680">
        <v>1</v>
      </c>
    </row>
    <row r="681" spans="1:6" x14ac:dyDescent="0.25">
      <c r="A681" t="s">
        <v>846</v>
      </c>
      <c r="B681" t="s">
        <v>234</v>
      </c>
      <c r="C681" s="58" t="s">
        <v>13</v>
      </c>
      <c r="D681">
        <v>0</v>
      </c>
      <c r="E681">
        <v>1</v>
      </c>
    </row>
    <row r="682" spans="1:6" x14ac:dyDescent="0.25">
      <c r="A682" t="s">
        <v>846</v>
      </c>
      <c r="B682" t="s">
        <v>494</v>
      </c>
      <c r="C682" t="s">
        <v>9</v>
      </c>
      <c r="D682">
        <v>23</v>
      </c>
      <c r="E682">
        <v>1</v>
      </c>
      <c r="F682">
        <v>1</v>
      </c>
    </row>
    <row r="683" spans="1:6" x14ac:dyDescent="0.25">
      <c r="A683" t="s">
        <v>846</v>
      </c>
      <c r="B683" t="s">
        <v>494</v>
      </c>
      <c r="C683" s="58" t="s">
        <v>13</v>
      </c>
      <c r="D683">
        <v>0</v>
      </c>
      <c r="E683">
        <v>1</v>
      </c>
    </row>
    <row r="684" spans="1:6" x14ac:dyDescent="0.25">
      <c r="A684" t="s">
        <v>846</v>
      </c>
      <c r="B684" t="s">
        <v>495</v>
      </c>
      <c r="C684" t="s">
        <v>9</v>
      </c>
      <c r="D684">
        <v>25</v>
      </c>
      <c r="E684">
        <v>1</v>
      </c>
      <c r="F684">
        <v>1</v>
      </c>
    </row>
    <row r="685" spans="1:6" x14ac:dyDescent="0.25">
      <c r="A685" t="s">
        <v>846</v>
      </c>
      <c r="B685" t="s">
        <v>495</v>
      </c>
      <c r="C685" s="58" t="s">
        <v>13</v>
      </c>
      <c r="D685">
        <v>0</v>
      </c>
      <c r="E685">
        <v>1</v>
      </c>
    </row>
    <row r="686" spans="1:6" x14ac:dyDescent="0.25">
      <c r="A686" t="s">
        <v>847</v>
      </c>
      <c r="B686" t="s">
        <v>234</v>
      </c>
      <c r="C686" t="s">
        <v>9</v>
      </c>
      <c r="D686">
        <v>21</v>
      </c>
      <c r="E686">
        <v>1</v>
      </c>
      <c r="F686">
        <v>1</v>
      </c>
    </row>
    <row r="687" spans="1:6" x14ac:dyDescent="0.25">
      <c r="A687" t="s">
        <v>847</v>
      </c>
      <c r="B687" t="s">
        <v>234</v>
      </c>
      <c r="C687" s="58" t="s">
        <v>13</v>
      </c>
      <c r="D687">
        <v>0</v>
      </c>
      <c r="E687">
        <v>1</v>
      </c>
    </row>
    <row r="688" spans="1:6" x14ac:dyDescent="0.25">
      <c r="A688" t="s">
        <v>847</v>
      </c>
      <c r="B688" t="s">
        <v>243</v>
      </c>
      <c r="C688" t="s">
        <v>9</v>
      </c>
      <c r="D688">
        <v>21</v>
      </c>
      <c r="E688">
        <v>1</v>
      </c>
      <c r="F688">
        <v>1</v>
      </c>
    </row>
    <row r="689" spans="1:6" x14ac:dyDescent="0.25">
      <c r="A689" t="s">
        <v>847</v>
      </c>
      <c r="B689" t="s">
        <v>243</v>
      </c>
      <c r="C689" s="58" t="s">
        <v>13</v>
      </c>
      <c r="D689">
        <v>0</v>
      </c>
      <c r="E689">
        <v>1</v>
      </c>
    </row>
    <row r="690" spans="1:6" x14ac:dyDescent="0.25">
      <c r="A690" t="s">
        <v>847</v>
      </c>
      <c r="B690" t="s">
        <v>244</v>
      </c>
      <c r="C690" t="s">
        <v>9</v>
      </c>
      <c r="D690">
        <v>28</v>
      </c>
      <c r="E690">
        <v>1</v>
      </c>
      <c r="F690">
        <v>1</v>
      </c>
    </row>
    <row r="691" spans="1:6" x14ac:dyDescent="0.25">
      <c r="A691" t="s">
        <v>847</v>
      </c>
      <c r="B691" t="s">
        <v>244</v>
      </c>
      <c r="C691" s="58" t="s">
        <v>13</v>
      </c>
      <c r="D691">
        <v>0</v>
      </c>
      <c r="E691">
        <v>1</v>
      </c>
    </row>
    <row r="692" spans="1:6" x14ac:dyDescent="0.25">
      <c r="A692" t="s">
        <v>847</v>
      </c>
      <c r="B692" t="s">
        <v>341</v>
      </c>
      <c r="C692" t="s">
        <v>9</v>
      </c>
      <c r="D692">
        <v>20</v>
      </c>
      <c r="E692">
        <v>1</v>
      </c>
      <c r="F692">
        <v>1</v>
      </c>
    </row>
    <row r="693" spans="1:6" x14ac:dyDescent="0.25">
      <c r="A693" t="s">
        <v>847</v>
      </c>
      <c r="B693" t="s">
        <v>341</v>
      </c>
      <c r="C693" s="58" t="s">
        <v>13</v>
      </c>
      <c r="D693">
        <v>0</v>
      </c>
      <c r="E693">
        <v>1</v>
      </c>
    </row>
    <row r="694" spans="1:6" x14ac:dyDescent="0.25">
      <c r="A694" t="s">
        <v>847</v>
      </c>
      <c r="B694" t="s">
        <v>489</v>
      </c>
      <c r="C694" t="s">
        <v>9</v>
      </c>
      <c r="D694">
        <v>28</v>
      </c>
      <c r="E694">
        <v>1</v>
      </c>
      <c r="F694">
        <v>1</v>
      </c>
    </row>
    <row r="695" spans="1:6" x14ac:dyDescent="0.25">
      <c r="A695" t="s">
        <v>847</v>
      </c>
      <c r="B695" t="s">
        <v>489</v>
      </c>
      <c r="C695" s="58" t="s">
        <v>13</v>
      </c>
      <c r="D695">
        <v>0</v>
      </c>
      <c r="E695">
        <v>1</v>
      </c>
    </row>
    <row r="696" spans="1:6" x14ac:dyDescent="0.25">
      <c r="A696" t="s">
        <v>847</v>
      </c>
      <c r="B696" t="s">
        <v>491</v>
      </c>
      <c r="C696" t="s">
        <v>9</v>
      </c>
      <c r="D696">
        <v>23</v>
      </c>
      <c r="E696">
        <v>1</v>
      </c>
      <c r="F696">
        <v>1</v>
      </c>
    </row>
    <row r="697" spans="1:6" x14ac:dyDescent="0.25">
      <c r="A697" t="s">
        <v>847</v>
      </c>
      <c r="B697" t="s">
        <v>491</v>
      </c>
      <c r="C697" s="58" t="s">
        <v>13</v>
      </c>
      <c r="D697">
        <v>0</v>
      </c>
      <c r="E697">
        <v>1</v>
      </c>
    </row>
    <row r="698" spans="1:6" x14ac:dyDescent="0.25">
      <c r="A698" t="s">
        <v>847</v>
      </c>
      <c r="B698" t="s">
        <v>495</v>
      </c>
      <c r="C698" t="s">
        <v>9</v>
      </c>
      <c r="D698">
        <v>38</v>
      </c>
      <c r="E698">
        <v>1</v>
      </c>
      <c r="F698">
        <v>1</v>
      </c>
    </row>
    <row r="699" spans="1:6" x14ac:dyDescent="0.25">
      <c r="A699" t="s">
        <v>847</v>
      </c>
      <c r="B699" t="s">
        <v>495</v>
      </c>
      <c r="C699" s="58" t="s">
        <v>13</v>
      </c>
      <c r="D699">
        <v>0</v>
      </c>
      <c r="E699">
        <v>1</v>
      </c>
    </row>
    <row r="700" spans="1:6" x14ac:dyDescent="0.25">
      <c r="A700" t="s">
        <v>847</v>
      </c>
      <c r="B700" t="s">
        <v>538</v>
      </c>
      <c r="C700" t="s">
        <v>9</v>
      </c>
      <c r="D700">
        <v>23</v>
      </c>
      <c r="E700">
        <v>1</v>
      </c>
      <c r="F700">
        <v>1</v>
      </c>
    </row>
    <row r="701" spans="1:6" x14ac:dyDescent="0.25">
      <c r="A701" t="s">
        <v>847</v>
      </c>
      <c r="B701" t="s">
        <v>538</v>
      </c>
      <c r="C701" s="58" t="s">
        <v>13</v>
      </c>
      <c r="D701">
        <v>0</v>
      </c>
      <c r="E701">
        <v>1</v>
      </c>
    </row>
    <row r="702" spans="1:6" x14ac:dyDescent="0.25">
      <c r="A702" t="s">
        <v>847</v>
      </c>
      <c r="B702" t="s">
        <v>642</v>
      </c>
      <c r="C702" t="s">
        <v>9</v>
      </c>
      <c r="D702">
        <v>22</v>
      </c>
      <c r="E702">
        <v>1</v>
      </c>
      <c r="F702">
        <v>1</v>
      </c>
    </row>
    <row r="703" spans="1:6" x14ac:dyDescent="0.25">
      <c r="A703" t="s">
        <v>847</v>
      </c>
      <c r="B703" t="s">
        <v>642</v>
      </c>
      <c r="C703" s="58" t="s">
        <v>13</v>
      </c>
      <c r="D703">
        <v>0</v>
      </c>
      <c r="E703">
        <v>1</v>
      </c>
    </row>
    <row r="704" spans="1:6" x14ac:dyDescent="0.25">
      <c r="A704" t="s">
        <v>847</v>
      </c>
      <c r="B704" t="s">
        <v>644</v>
      </c>
      <c r="C704" t="s">
        <v>9</v>
      </c>
      <c r="D704">
        <v>23</v>
      </c>
      <c r="E704">
        <v>1</v>
      </c>
      <c r="F704">
        <v>1</v>
      </c>
    </row>
    <row r="705" spans="1:6" x14ac:dyDescent="0.25">
      <c r="A705" t="s">
        <v>847</v>
      </c>
      <c r="B705" t="s">
        <v>644</v>
      </c>
      <c r="C705" s="58" t="s">
        <v>13</v>
      </c>
      <c r="D705">
        <v>0</v>
      </c>
      <c r="E705">
        <v>1</v>
      </c>
    </row>
    <row r="706" spans="1:6" x14ac:dyDescent="0.25">
      <c r="A706" t="s">
        <v>847</v>
      </c>
      <c r="B706" t="s">
        <v>646</v>
      </c>
      <c r="C706" t="s">
        <v>9</v>
      </c>
      <c r="D706">
        <v>70</v>
      </c>
      <c r="E706">
        <v>1</v>
      </c>
      <c r="F706">
        <v>1</v>
      </c>
    </row>
    <row r="707" spans="1:6" x14ac:dyDescent="0.25">
      <c r="A707" t="s">
        <v>847</v>
      </c>
      <c r="B707" t="s">
        <v>646</v>
      </c>
      <c r="C707" s="58" t="s">
        <v>13</v>
      </c>
      <c r="D707">
        <v>0</v>
      </c>
      <c r="E707">
        <v>1</v>
      </c>
    </row>
    <row r="708" spans="1:6" x14ac:dyDescent="0.25">
      <c r="A708" t="s">
        <v>847</v>
      </c>
      <c r="B708" t="s">
        <v>648</v>
      </c>
      <c r="C708" t="s">
        <v>9</v>
      </c>
      <c r="D708">
        <v>42</v>
      </c>
      <c r="E708">
        <v>1</v>
      </c>
      <c r="F708">
        <v>1</v>
      </c>
    </row>
    <row r="709" spans="1:6" x14ac:dyDescent="0.25">
      <c r="A709" t="s">
        <v>847</v>
      </c>
      <c r="B709" t="s">
        <v>648</v>
      </c>
      <c r="C709" s="58" t="s">
        <v>13</v>
      </c>
      <c r="D709">
        <v>0</v>
      </c>
      <c r="E709">
        <v>1</v>
      </c>
    </row>
    <row r="710" spans="1:6" x14ac:dyDescent="0.25">
      <c r="A710" t="s">
        <v>847</v>
      </c>
      <c r="B710" t="s">
        <v>655</v>
      </c>
      <c r="C710" t="s">
        <v>9</v>
      </c>
      <c r="D710">
        <v>63</v>
      </c>
      <c r="E710">
        <v>1</v>
      </c>
      <c r="F710">
        <v>1</v>
      </c>
    </row>
    <row r="711" spans="1:6" x14ac:dyDescent="0.25">
      <c r="A711" t="s">
        <v>847</v>
      </c>
      <c r="B711" t="s">
        <v>655</v>
      </c>
      <c r="C711" s="58" t="s">
        <v>13</v>
      </c>
      <c r="D711">
        <v>0</v>
      </c>
      <c r="E711">
        <v>1</v>
      </c>
    </row>
    <row r="712" spans="1:6" x14ac:dyDescent="0.25">
      <c r="A712" t="s">
        <v>847</v>
      </c>
      <c r="B712" t="s">
        <v>666</v>
      </c>
      <c r="C712" t="s">
        <v>9</v>
      </c>
      <c r="D712">
        <v>22</v>
      </c>
      <c r="E712">
        <v>1</v>
      </c>
      <c r="F712">
        <v>1</v>
      </c>
    </row>
    <row r="713" spans="1:6" x14ac:dyDescent="0.25">
      <c r="A713" t="s">
        <v>847</v>
      </c>
      <c r="B713" t="s">
        <v>666</v>
      </c>
      <c r="C713" s="58" t="s">
        <v>13</v>
      </c>
      <c r="D713">
        <v>0</v>
      </c>
      <c r="E713">
        <v>1</v>
      </c>
    </row>
    <row r="714" spans="1:6" x14ac:dyDescent="0.25">
      <c r="A714" t="s">
        <v>847</v>
      </c>
      <c r="B714" t="s">
        <v>672</v>
      </c>
      <c r="C714" t="s">
        <v>9</v>
      </c>
      <c r="D714">
        <v>24</v>
      </c>
      <c r="E714">
        <v>1</v>
      </c>
      <c r="F714">
        <v>1</v>
      </c>
    </row>
    <row r="715" spans="1:6" x14ac:dyDescent="0.25">
      <c r="A715" t="s">
        <v>847</v>
      </c>
      <c r="B715" t="s">
        <v>672</v>
      </c>
      <c r="C715" s="58" t="s">
        <v>13</v>
      </c>
      <c r="D715">
        <v>0</v>
      </c>
      <c r="E715">
        <v>1</v>
      </c>
    </row>
    <row r="716" spans="1:6" x14ac:dyDescent="0.25">
      <c r="A716" t="s">
        <v>847</v>
      </c>
      <c r="B716" t="s">
        <v>681</v>
      </c>
      <c r="C716" t="s">
        <v>9</v>
      </c>
      <c r="D716">
        <v>20</v>
      </c>
      <c r="E716">
        <v>1</v>
      </c>
      <c r="F716">
        <v>1</v>
      </c>
    </row>
    <row r="717" spans="1:6" x14ac:dyDescent="0.25">
      <c r="A717" t="s">
        <v>847</v>
      </c>
      <c r="B717" t="s">
        <v>681</v>
      </c>
      <c r="C717" s="58" t="s">
        <v>13</v>
      </c>
      <c r="D717">
        <v>0</v>
      </c>
      <c r="E717">
        <v>1</v>
      </c>
    </row>
    <row r="718" spans="1:6" x14ac:dyDescent="0.25">
      <c r="A718" t="s">
        <v>847</v>
      </c>
      <c r="B718" t="s">
        <v>684</v>
      </c>
      <c r="C718" t="s">
        <v>9</v>
      </c>
      <c r="D718">
        <v>17</v>
      </c>
      <c r="E718">
        <v>1</v>
      </c>
      <c r="F718">
        <v>1</v>
      </c>
    </row>
    <row r="719" spans="1:6" x14ac:dyDescent="0.25">
      <c r="A719" t="s">
        <v>847</v>
      </c>
      <c r="B719" t="s">
        <v>684</v>
      </c>
      <c r="C719" s="58" t="s">
        <v>13</v>
      </c>
      <c r="D719">
        <v>0</v>
      </c>
      <c r="E719">
        <v>1</v>
      </c>
    </row>
    <row r="720" spans="1:6" x14ac:dyDescent="0.25">
      <c r="A720" t="s">
        <v>847</v>
      </c>
      <c r="B720" t="s">
        <v>686</v>
      </c>
      <c r="C720" t="s">
        <v>9</v>
      </c>
      <c r="D720">
        <v>22</v>
      </c>
      <c r="E720">
        <v>1</v>
      </c>
      <c r="F720">
        <v>1</v>
      </c>
    </row>
    <row r="721" spans="1:6" x14ac:dyDescent="0.25">
      <c r="A721" t="s">
        <v>847</v>
      </c>
      <c r="B721" t="s">
        <v>686</v>
      </c>
      <c r="C721" s="58" t="s">
        <v>13</v>
      </c>
      <c r="D721">
        <v>0</v>
      </c>
      <c r="E721">
        <v>1</v>
      </c>
    </row>
    <row r="722" spans="1:6" x14ac:dyDescent="0.25">
      <c r="A722" t="s">
        <v>848</v>
      </c>
      <c r="B722" t="s">
        <v>211</v>
      </c>
      <c r="C722" t="s">
        <v>9</v>
      </c>
      <c r="D722">
        <v>25</v>
      </c>
      <c r="E722">
        <v>1</v>
      </c>
      <c r="F722">
        <v>1</v>
      </c>
    </row>
    <row r="723" spans="1:6" x14ac:dyDescent="0.25">
      <c r="A723" t="s">
        <v>848</v>
      </c>
      <c r="B723" t="s">
        <v>211</v>
      </c>
      <c r="C723" s="58" t="s">
        <v>13</v>
      </c>
      <c r="D723">
        <v>12</v>
      </c>
      <c r="E723">
        <v>1</v>
      </c>
    </row>
    <row r="724" spans="1:6" x14ac:dyDescent="0.25">
      <c r="A724" t="s">
        <v>848</v>
      </c>
      <c r="B724" t="s">
        <v>244</v>
      </c>
      <c r="C724" t="s">
        <v>9</v>
      </c>
      <c r="D724">
        <v>29</v>
      </c>
      <c r="E724">
        <v>1</v>
      </c>
      <c r="F724">
        <v>1</v>
      </c>
    </row>
    <row r="725" spans="1:6" x14ac:dyDescent="0.25">
      <c r="A725" t="s">
        <v>848</v>
      </c>
      <c r="B725" t="s">
        <v>244</v>
      </c>
      <c r="C725" s="58" t="s">
        <v>13</v>
      </c>
      <c r="D725">
        <v>18</v>
      </c>
      <c r="E725">
        <v>1</v>
      </c>
    </row>
    <row r="726" spans="1:6" x14ac:dyDescent="0.25">
      <c r="A726" t="s">
        <v>848</v>
      </c>
      <c r="B726" t="s">
        <v>234</v>
      </c>
      <c r="C726" t="s">
        <v>9</v>
      </c>
      <c r="D726">
        <v>33</v>
      </c>
      <c r="E726">
        <v>1</v>
      </c>
      <c r="F726">
        <v>1</v>
      </c>
    </row>
    <row r="727" spans="1:6" x14ac:dyDescent="0.25">
      <c r="A727" t="s">
        <v>848</v>
      </c>
      <c r="B727" t="s">
        <v>234</v>
      </c>
      <c r="C727" s="58" t="s">
        <v>13</v>
      </c>
      <c r="D727">
        <v>18</v>
      </c>
      <c r="E727">
        <v>1</v>
      </c>
    </row>
    <row r="728" spans="1:6" x14ac:dyDescent="0.25">
      <c r="A728" t="s">
        <v>848</v>
      </c>
      <c r="B728" t="s">
        <v>318</v>
      </c>
      <c r="C728" t="s">
        <v>9</v>
      </c>
      <c r="D728">
        <v>26</v>
      </c>
      <c r="E728">
        <v>1</v>
      </c>
      <c r="F728">
        <v>1</v>
      </c>
    </row>
    <row r="729" spans="1:6" x14ac:dyDescent="0.25">
      <c r="A729" t="s">
        <v>848</v>
      </c>
      <c r="B729" t="s">
        <v>318</v>
      </c>
      <c r="C729" s="58" t="s">
        <v>13</v>
      </c>
      <c r="D729">
        <v>25</v>
      </c>
      <c r="E729">
        <v>1</v>
      </c>
    </row>
    <row r="730" spans="1:6" x14ac:dyDescent="0.25">
      <c r="A730" t="s">
        <v>848</v>
      </c>
      <c r="B730" t="s">
        <v>413</v>
      </c>
      <c r="C730" t="s">
        <v>9</v>
      </c>
      <c r="D730">
        <v>32</v>
      </c>
      <c r="E730">
        <v>1</v>
      </c>
      <c r="F730">
        <v>1</v>
      </c>
    </row>
    <row r="731" spans="1:6" x14ac:dyDescent="0.25">
      <c r="A731" t="s">
        <v>848</v>
      </c>
      <c r="B731" t="s">
        <v>413</v>
      </c>
      <c r="C731" s="58" t="s">
        <v>13</v>
      </c>
      <c r="D731">
        <v>23</v>
      </c>
      <c r="E731">
        <v>1</v>
      </c>
    </row>
    <row r="732" spans="1:6" x14ac:dyDescent="0.25">
      <c r="A732" t="s">
        <v>848</v>
      </c>
      <c r="B732" t="s">
        <v>488</v>
      </c>
      <c r="C732" t="s">
        <v>9</v>
      </c>
      <c r="D732">
        <v>33</v>
      </c>
      <c r="E732">
        <v>1</v>
      </c>
      <c r="F732">
        <v>1</v>
      </c>
    </row>
    <row r="733" spans="1:6" x14ac:dyDescent="0.25">
      <c r="A733" t="s">
        <v>848</v>
      </c>
      <c r="B733" t="s">
        <v>488</v>
      </c>
      <c r="C733" s="58" t="s">
        <v>13</v>
      </c>
      <c r="D733">
        <v>25</v>
      </c>
      <c r="E733">
        <v>1</v>
      </c>
    </row>
    <row r="734" spans="1:6" x14ac:dyDescent="0.25">
      <c r="A734" t="s">
        <v>848</v>
      </c>
      <c r="B734" t="s">
        <v>666</v>
      </c>
      <c r="C734" t="s">
        <v>9</v>
      </c>
      <c r="D734">
        <v>25</v>
      </c>
      <c r="E734">
        <v>1</v>
      </c>
      <c r="F734">
        <v>1</v>
      </c>
    </row>
    <row r="735" spans="1:6" x14ac:dyDescent="0.25">
      <c r="A735" t="s">
        <v>848</v>
      </c>
      <c r="B735" t="s">
        <v>666</v>
      </c>
      <c r="C735" s="58" t="s">
        <v>13</v>
      </c>
      <c r="D735">
        <v>7</v>
      </c>
      <c r="E735">
        <v>1</v>
      </c>
    </row>
    <row r="736" spans="1:6" x14ac:dyDescent="0.25">
      <c r="A736" t="s">
        <v>849</v>
      </c>
      <c r="B736" t="s">
        <v>357</v>
      </c>
      <c r="C736" t="s">
        <v>9</v>
      </c>
      <c r="D736">
        <v>28</v>
      </c>
      <c r="E736">
        <v>1</v>
      </c>
      <c r="F736">
        <v>1</v>
      </c>
    </row>
    <row r="737" spans="1:6" x14ac:dyDescent="0.25">
      <c r="A737" t="s">
        <v>849</v>
      </c>
      <c r="B737" t="s">
        <v>357</v>
      </c>
      <c r="C737" s="58" t="s">
        <v>13</v>
      </c>
      <c r="D737">
        <v>0</v>
      </c>
      <c r="E737">
        <v>1</v>
      </c>
    </row>
    <row r="738" spans="1:6" x14ac:dyDescent="0.25">
      <c r="A738" t="s">
        <v>849</v>
      </c>
      <c r="B738" t="s">
        <v>318</v>
      </c>
      <c r="C738" t="s">
        <v>9</v>
      </c>
      <c r="D738">
        <v>24</v>
      </c>
      <c r="E738">
        <v>1</v>
      </c>
      <c r="F738">
        <v>1</v>
      </c>
    </row>
    <row r="739" spans="1:6" x14ac:dyDescent="0.25">
      <c r="A739" t="s">
        <v>849</v>
      </c>
      <c r="B739" t="s">
        <v>318</v>
      </c>
      <c r="C739" s="58" t="s">
        <v>13</v>
      </c>
      <c r="D739">
        <v>0</v>
      </c>
      <c r="E739">
        <v>1</v>
      </c>
    </row>
    <row r="740" spans="1:6" x14ac:dyDescent="0.25">
      <c r="A740" t="s">
        <v>849</v>
      </c>
      <c r="B740" t="s">
        <v>494</v>
      </c>
      <c r="C740" t="s">
        <v>9</v>
      </c>
      <c r="D740">
        <v>30</v>
      </c>
      <c r="E740">
        <v>1</v>
      </c>
      <c r="F740">
        <v>1</v>
      </c>
    </row>
    <row r="741" spans="1:6" x14ac:dyDescent="0.25">
      <c r="A741" t="s">
        <v>849</v>
      </c>
      <c r="B741" t="s">
        <v>494</v>
      </c>
      <c r="C741" s="58" t="s">
        <v>13</v>
      </c>
      <c r="D741">
        <v>0</v>
      </c>
      <c r="E741">
        <v>1</v>
      </c>
    </row>
    <row r="742" spans="1:6" x14ac:dyDescent="0.25">
      <c r="A742" t="s">
        <v>849</v>
      </c>
      <c r="B742" t="s">
        <v>489</v>
      </c>
      <c r="C742" t="s">
        <v>9</v>
      </c>
      <c r="D742">
        <v>76</v>
      </c>
      <c r="E742">
        <v>1</v>
      </c>
      <c r="F742">
        <v>1</v>
      </c>
    </row>
    <row r="743" spans="1:6" x14ac:dyDescent="0.25">
      <c r="A743" t="s">
        <v>849</v>
      </c>
      <c r="B743" t="s">
        <v>489</v>
      </c>
      <c r="C743" s="58" t="s">
        <v>13</v>
      </c>
      <c r="D743">
        <v>0</v>
      </c>
      <c r="E743">
        <v>1</v>
      </c>
    </row>
    <row r="744" spans="1:6" x14ac:dyDescent="0.25">
      <c r="A744" t="s">
        <v>849</v>
      </c>
      <c r="B744" t="s">
        <v>480</v>
      </c>
      <c r="C744" t="s">
        <v>9</v>
      </c>
      <c r="D744">
        <v>25</v>
      </c>
      <c r="E744">
        <v>1</v>
      </c>
      <c r="F744">
        <v>1</v>
      </c>
    </row>
    <row r="745" spans="1:6" x14ac:dyDescent="0.25">
      <c r="A745" t="s">
        <v>849</v>
      </c>
      <c r="B745" t="s">
        <v>480</v>
      </c>
      <c r="C745" s="58" t="s">
        <v>13</v>
      </c>
      <c r="D745">
        <v>24</v>
      </c>
      <c r="E745">
        <v>1</v>
      </c>
    </row>
    <row r="746" spans="1:6" x14ac:dyDescent="0.25">
      <c r="A746" t="s">
        <v>849</v>
      </c>
      <c r="B746" t="s">
        <v>304</v>
      </c>
      <c r="C746" t="s">
        <v>9</v>
      </c>
      <c r="D746">
        <v>27</v>
      </c>
      <c r="E746">
        <v>1</v>
      </c>
      <c r="F746">
        <v>1</v>
      </c>
    </row>
    <row r="747" spans="1:6" x14ac:dyDescent="0.25">
      <c r="A747" t="s">
        <v>849</v>
      </c>
      <c r="B747" t="s">
        <v>304</v>
      </c>
      <c r="C747" s="58" t="s">
        <v>13</v>
      </c>
      <c r="D747">
        <v>1</v>
      </c>
      <c r="E747">
        <v>1</v>
      </c>
    </row>
    <row r="748" spans="1:6" x14ac:dyDescent="0.25">
      <c r="A748" t="s">
        <v>849</v>
      </c>
      <c r="B748" t="s">
        <v>298</v>
      </c>
      <c r="C748" t="s">
        <v>9</v>
      </c>
      <c r="D748">
        <v>22</v>
      </c>
      <c r="E748">
        <v>1</v>
      </c>
      <c r="F748">
        <v>1</v>
      </c>
    </row>
    <row r="749" spans="1:6" x14ac:dyDescent="0.25">
      <c r="A749" t="s">
        <v>849</v>
      </c>
      <c r="B749" t="s">
        <v>298</v>
      </c>
      <c r="C749" s="58" t="s">
        <v>13</v>
      </c>
      <c r="D749">
        <v>3</v>
      </c>
      <c r="E749">
        <v>1</v>
      </c>
    </row>
    <row r="750" spans="1:6" x14ac:dyDescent="0.25">
      <c r="A750" t="s">
        <v>849</v>
      </c>
      <c r="B750" t="s">
        <v>678</v>
      </c>
      <c r="C750" t="s">
        <v>9</v>
      </c>
      <c r="D750">
        <v>30</v>
      </c>
      <c r="E750">
        <v>1</v>
      </c>
      <c r="F750">
        <v>1</v>
      </c>
    </row>
    <row r="751" spans="1:6" x14ac:dyDescent="0.25">
      <c r="A751" t="s">
        <v>849</v>
      </c>
      <c r="B751" t="s">
        <v>678</v>
      </c>
      <c r="C751" s="58" t="s">
        <v>13</v>
      </c>
      <c r="D751">
        <v>0</v>
      </c>
      <c r="E751">
        <v>1</v>
      </c>
    </row>
    <row r="752" spans="1:6" x14ac:dyDescent="0.25">
      <c r="A752" t="s">
        <v>849</v>
      </c>
      <c r="B752" t="s">
        <v>217</v>
      </c>
      <c r="C752" t="s">
        <v>9</v>
      </c>
      <c r="D752">
        <v>27</v>
      </c>
      <c r="E752">
        <v>1</v>
      </c>
      <c r="F752">
        <v>1</v>
      </c>
    </row>
    <row r="753" spans="1:6" x14ac:dyDescent="0.25">
      <c r="A753" t="s">
        <v>849</v>
      </c>
      <c r="B753" t="s">
        <v>217</v>
      </c>
      <c r="C753" s="58" t="s">
        <v>13</v>
      </c>
      <c r="D753">
        <v>0</v>
      </c>
      <c r="E753">
        <v>1</v>
      </c>
    </row>
    <row r="754" spans="1:6" x14ac:dyDescent="0.25">
      <c r="A754" t="s">
        <v>849</v>
      </c>
      <c r="B754" t="s">
        <v>243</v>
      </c>
      <c r="C754" t="s">
        <v>9</v>
      </c>
      <c r="D754">
        <v>28</v>
      </c>
      <c r="E754">
        <v>1</v>
      </c>
      <c r="F754">
        <v>1</v>
      </c>
    </row>
    <row r="755" spans="1:6" x14ac:dyDescent="0.25">
      <c r="A755" t="s">
        <v>849</v>
      </c>
      <c r="B755" t="s">
        <v>243</v>
      </c>
      <c r="C755" s="58" t="s">
        <v>13</v>
      </c>
      <c r="D755">
        <v>0</v>
      </c>
      <c r="E755">
        <v>1</v>
      </c>
    </row>
    <row r="756" spans="1:6" x14ac:dyDescent="0.25">
      <c r="A756" t="s">
        <v>849</v>
      </c>
      <c r="B756" t="s">
        <v>244</v>
      </c>
      <c r="C756" t="s">
        <v>9</v>
      </c>
      <c r="D756">
        <v>27</v>
      </c>
      <c r="E756">
        <v>1</v>
      </c>
      <c r="F756">
        <v>1</v>
      </c>
    </row>
    <row r="757" spans="1:6" x14ac:dyDescent="0.25">
      <c r="A757" t="s">
        <v>849</v>
      </c>
      <c r="B757" t="s">
        <v>244</v>
      </c>
      <c r="C757" s="58" t="s">
        <v>13</v>
      </c>
      <c r="D757">
        <v>0</v>
      </c>
      <c r="E757">
        <v>1</v>
      </c>
    </row>
    <row r="758" spans="1:6" x14ac:dyDescent="0.25">
      <c r="A758" t="s">
        <v>849</v>
      </c>
      <c r="B758" t="s">
        <v>647</v>
      </c>
      <c r="C758" t="s">
        <v>9</v>
      </c>
      <c r="D758">
        <v>15</v>
      </c>
      <c r="E758">
        <v>1</v>
      </c>
      <c r="F758">
        <v>1</v>
      </c>
    </row>
    <row r="759" spans="1:6" x14ac:dyDescent="0.25">
      <c r="A759" t="s">
        <v>849</v>
      </c>
      <c r="B759" t="s">
        <v>647</v>
      </c>
      <c r="C759" s="58" t="s">
        <v>13</v>
      </c>
      <c r="D759">
        <v>0</v>
      </c>
      <c r="E759">
        <v>1</v>
      </c>
    </row>
    <row r="760" spans="1:6" x14ac:dyDescent="0.25">
      <c r="A760" t="s">
        <v>850</v>
      </c>
      <c r="B760" t="s">
        <v>211</v>
      </c>
      <c r="C760" t="s">
        <v>9</v>
      </c>
      <c r="D760">
        <v>22</v>
      </c>
      <c r="E760">
        <v>1</v>
      </c>
      <c r="F760">
        <v>1</v>
      </c>
    </row>
    <row r="761" spans="1:6" x14ac:dyDescent="0.25">
      <c r="A761" t="s">
        <v>850</v>
      </c>
      <c r="B761" t="s">
        <v>211</v>
      </c>
      <c r="C761" s="58" t="s">
        <v>13</v>
      </c>
      <c r="D761">
        <v>0</v>
      </c>
      <c r="E761">
        <v>1</v>
      </c>
    </row>
    <row r="762" spans="1:6" x14ac:dyDescent="0.25">
      <c r="A762" t="s">
        <v>850</v>
      </c>
      <c r="B762" t="s">
        <v>299</v>
      </c>
      <c r="C762" t="s">
        <v>9</v>
      </c>
      <c r="D762">
        <v>23</v>
      </c>
      <c r="E762">
        <v>1</v>
      </c>
      <c r="F762">
        <v>1</v>
      </c>
    </row>
    <row r="763" spans="1:6" x14ac:dyDescent="0.25">
      <c r="A763" t="s">
        <v>850</v>
      </c>
      <c r="B763" t="s">
        <v>299</v>
      </c>
      <c r="C763" s="58" t="s">
        <v>13</v>
      </c>
      <c r="D763">
        <v>0</v>
      </c>
      <c r="E763">
        <v>1</v>
      </c>
    </row>
    <row r="764" spans="1:6" x14ac:dyDescent="0.25">
      <c r="A764" t="s">
        <v>850</v>
      </c>
      <c r="B764" t="s">
        <v>318</v>
      </c>
      <c r="C764" t="s">
        <v>9</v>
      </c>
      <c r="D764">
        <v>27</v>
      </c>
      <c r="E764">
        <v>1</v>
      </c>
      <c r="F764">
        <v>1</v>
      </c>
    </row>
    <row r="765" spans="1:6" x14ac:dyDescent="0.25">
      <c r="A765" t="s">
        <v>850</v>
      </c>
      <c r="B765" t="s">
        <v>318</v>
      </c>
      <c r="C765" s="58" t="s">
        <v>13</v>
      </c>
      <c r="D765">
        <v>0</v>
      </c>
      <c r="E765">
        <v>1</v>
      </c>
    </row>
    <row r="766" spans="1:6" x14ac:dyDescent="0.25">
      <c r="A766" t="s">
        <v>850</v>
      </c>
      <c r="B766" t="s">
        <v>356</v>
      </c>
      <c r="C766" t="s">
        <v>9</v>
      </c>
      <c r="D766">
        <v>19</v>
      </c>
      <c r="E766">
        <v>1</v>
      </c>
      <c r="F766">
        <v>1</v>
      </c>
    </row>
    <row r="767" spans="1:6" x14ac:dyDescent="0.25">
      <c r="A767" t="s">
        <v>850</v>
      </c>
      <c r="B767" t="s">
        <v>356</v>
      </c>
      <c r="C767" s="58" t="s">
        <v>13</v>
      </c>
      <c r="D767">
        <v>0</v>
      </c>
      <c r="E767">
        <v>1</v>
      </c>
    </row>
    <row r="768" spans="1:6" x14ac:dyDescent="0.25">
      <c r="A768" t="s">
        <v>850</v>
      </c>
      <c r="B768" t="s">
        <v>630</v>
      </c>
      <c r="C768" t="s">
        <v>9</v>
      </c>
      <c r="D768">
        <v>12</v>
      </c>
      <c r="E768">
        <v>1</v>
      </c>
      <c r="F768">
        <v>1</v>
      </c>
    </row>
    <row r="769" spans="1:6" x14ac:dyDescent="0.25">
      <c r="A769" t="s">
        <v>850</v>
      </c>
      <c r="B769" t="s">
        <v>630</v>
      </c>
      <c r="C769" s="58" t="s">
        <v>13</v>
      </c>
      <c r="D769">
        <v>0</v>
      </c>
      <c r="E769">
        <v>1</v>
      </c>
    </row>
    <row r="770" spans="1:6" x14ac:dyDescent="0.25">
      <c r="A770" t="s">
        <v>850</v>
      </c>
      <c r="B770" t="s">
        <v>495</v>
      </c>
      <c r="C770" t="s">
        <v>9</v>
      </c>
      <c r="D770">
        <v>25</v>
      </c>
      <c r="E770">
        <v>1</v>
      </c>
      <c r="F770">
        <v>1</v>
      </c>
    </row>
    <row r="771" spans="1:6" x14ac:dyDescent="0.25">
      <c r="A771" t="s">
        <v>850</v>
      </c>
      <c r="B771" t="s">
        <v>495</v>
      </c>
      <c r="C771" s="58" t="s">
        <v>13</v>
      </c>
      <c r="D771">
        <v>0</v>
      </c>
      <c r="E771">
        <v>1</v>
      </c>
    </row>
    <row r="772" spans="1:6" x14ac:dyDescent="0.25">
      <c r="A772" t="s">
        <v>850</v>
      </c>
      <c r="B772" t="s">
        <v>224</v>
      </c>
      <c r="C772" t="s">
        <v>9</v>
      </c>
      <c r="D772">
        <v>25</v>
      </c>
      <c r="E772">
        <v>1</v>
      </c>
      <c r="F772">
        <v>1</v>
      </c>
    </row>
    <row r="773" spans="1:6" x14ac:dyDescent="0.25">
      <c r="A773" t="s">
        <v>850</v>
      </c>
      <c r="B773" t="s">
        <v>224</v>
      </c>
      <c r="C773" s="58" t="s">
        <v>13</v>
      </c>
      <c r="D773">
        <v>0</v>
      </c>
      <c r="E773">
        <v>1</v>
      </c>
    </row>
    <row r="774" spans="1:6" x14ac:dyDescent="0.25">
      <c r="A774" t="s">
        <v>850</v>
      </c>
      <c r="B774" t="s">
        <v>217</v>
      </c>
      <c r="C774" t="s">
        <v>9</v>
      </c>
      <c r="D774">
        <v>18</v>
      </c>
      <c r="E774">
        <v>1</v>
      </c>
      <c r="F774">
        <v>1</v>
      </c>
    </row>
    <row r="775" spans="1:6" x14ac:dyDescent="0.25">
      <c r="A775" t="s">
        <v>850</v>
      </c>
      <c r="B775" t="s">
        <v>217</v>
      </c>
      <c r="C775" s="58" t="s">
        <v>13</v>
      </c>
      <c r="D775">
        <v>0</v>
      </c>
      <c r="E775">
        <v>1</v>
      </c>
    </row>
    <row r="776" spans="1:6" x14ac:dyDescent="0.25">
      <c r="A776" t="s">
        <v>850</v>
      </c>
      <c r="B776" t="s">
        <v>355</v>
      </c>
      <c r="C776" t="s">
        <v>9</v>
      </c>
      <c r="D776">
        <v>24</v>
      </c>
      <c r="E776">
        <v>1</v>
      </c>
      <c r="F776">
        <v>1</v>
      </c>
    </row>
    <row r="777" spans="1:6" x14ac:dyDescent="0.25">
      <c r="A777" t="s">
        <v>850</v>
      </c>
      <c r="B777" t="s">
        <v>355</v>
      </c>
      <c r="C777" s="58" t="s">
        <v>13</v>
      </c>
      <c r="D777">
        <v>0</v>
      </c>
      <c r="E777">
        <v>1</v>
      </c>
    </row>
    <row r="778" spans="1:6" x14ac:dyDescent="0.25">
      <c r="A778" t="s">
        <v>851</v>
      </c>
      <c r="B778" t="s">
        <v>211</v>
      </c>
      <c r="C778" t="s">
        <v>9</v>
      </c>
      <c r="D778">
        <v>24</v>
      </c>
      <c r="E778">
        <v>1</v>
      </c>
      <c r="F778">
        <v>1</v>
      </c>
    </row>
    <row r="779" spans="1:6" x14ac:dyDescent="0.25">
      <c r="A779" t="s">
        <v>851</v>
      </c>
      <c r="B779" t="s">
        <v>211</v>
      </c>
      <c r="C779" s="58" t="s">
        <v>13</v>
      </c>
      <c r="D779">
        <v>0</v>
      </c>
      <c r="E779">
        <v>1</v>
      </c>
    </row>
    <row r="780" spans="1:6" x14ac:dyDescent="0.25">
      <c r="A780" t="s">
        <v>851</v>
      </c>
      <c r="B780" t="s">
        <v>299</v>
      </c>
      <c r="C780" t="s">
        <v>9</v>
      </c>
      <c r="D780">
        <v>25</v>
      </c>
      <c r="E780">
        <v>1</v>
      </c>
      <c r="F780">
        <v>1</v>
      </c>
    </row>
    <row r="781" spans="1:6" x14ac:dyDescent="0.25">
      <c r="A781" t="s">
        <v>851</v>
      </c>
      <c r="B781" t="s">
        <v>299</v>
      </c>
      <c r="C781" s="58" t="s">
        <v>13</v>
      </c>
      <c r="D781">
        <v>0</v>
      </c>
      <c r="E781">
        <v>1</v>
      </c>
    </row>
    <row r="782" spans="1:6" x14ac:dyDescent="0.25">
      <c r="A782" t="s">
        <v>851</v>
      </c>
      <c r="B782" t="s">
        <v>488</v>
      </c>
      <c r="C782" t="s">
        <v>9</v>
      </c>
      <c r="D782">
        <v>26</v>
      </c>
      <c r="E782">
        <v>1</v>
      </c>
      <c r="F782">
        <v>1</v>
      </c>
    </row>
    <row r="783" spans="1:6" x14ac:dyDescent="0.25">
      <c r="A783" t="s">
        <v>851</v>
      </c>
      <c r="B783" t="s">
        <v>488</v>
      </c>
      <c r="C783" s="58" t="s">
        <v>13</v>
      </c>
      <c r="D783">
        <v>0</v>
      </c>
      <c r="E783">
        <v>1</v>
      </c>
    </row>
    <row r="784" spans="1:6" x14ac:dyDescent="0.25">
      <c r="A784" t="s">
        <v>851</v>
      </c>
      <c r="B784" t="s">
        <v>672</v>
      </c>
      <c r="C784" t="s">
        <v>9</v>
      </c>
      <c r="D784">
        <v>26</v>
      </c>
      <c r="E784">
        <v>1</v>
      </c>
      <c r="F784">
        <v>1</v>
      </c>
    </row>
    <row r="785" spans="1:6" x14ac:dyDescent="0.25">
      <c r="A785" t="s">
        <v>851</v>
      </c>
      <c r="B785" t="s">
        <v>672</v>
      </c>
      <c r="C785" s="58" t="s">
        <v>13</v>
      </c>
      <c r="D785">
        <v>10</v>
      </c>
      <c r="E785">
        <v>1</v>
      </c>
    </row>
    <row r="786" spans="1:6" x14ac:dyDescent="0.25">
      <c r="A786" t="s">
        <v>851</v>
      </c>
      <c r="B786" t="s">
        <v>244</v>
      </c>
      <c r="C786" t="s">
        <v>9</v>
      </c>
      <c r="D786">
        <v>32</v>
      </c>
      <c r="E786">
        <v>1</v>
      </c>
      <c r="F786">
        <v>1</v>
      </c>
    </row>
    <row r="787" spans="1:6" x14ac:dyDescent="0.25">
      <c r="A787" t="s">
        <v>851</v>
      </c>
      <c r="B787" t="s">
        <v>244</v>
      </c>
      <c r="C787" s="58" t="s">
        <v>13</v>
      </c>
      <c r="D787">
        <v>0</v>
      </c>
      <c r="E787">
        <v>1</v>
      </c>
    </row>
    <row r="788" spans="1:6" x14ac:dyDescent="0.25">
      <c r="A788" t="s">
        <v>851</v>
      </c>
      <c r="B788" t="s">
        <v>312</v>
      </c>
      <c r="C788" t="s">
        <v>9</v>
      </c>
      <c r="D788">
        <v>26</v>
      </c>
      <c r="E788">
        <v>1</v>
      </c>
      <c r="F788">
        <v>1</v>
      </c>
    </row>
    <row r="789" spans="1:6" x14ac:dyDescent="0.25">
      <c r="A789" t="s">
        <v>851</v>
      </c>
      <c r="B789" t="s">
        <v>312</v>
      </c>
      <c r="C789" s="58" t="s">
        <v>13</v>
      </c>
      <c r="D789">
        <v>0</v>
      </c>
      <c r="E789">
        <v>1</v>
      </c>
    </row>
    <row r="790" spans="1:6" x14ac:dyDescent="0.25">
      <c r="A790" t="s">
        <v>851</v>
      </c>
      <c r="B790" t="s">
        <v>355</v>
      </c>
      <c r="C790" t="s">
        <v>9</v>
      </c>
      <c r="D790">
        <v>26</v>
      </c>
      <c r="E790">
        <v>1</v>
      </c>
      <c r="F790">
        <v>1</v>
      </c>
    </row>
    <row r="791" spans="1:6" x14ac:dyDescent="0.25">
      <c r="A791" t="s">
        <v>851</v>
      </c>
      <c r="B791" t="s">
        <v>355</v>
      </c>
      <c r="C791" s="58" t="s">
        <v>13</v>
      </c>
      <c r="D791">
        <v>0</v>
      </c>
      <c r="E791">
        <v>1</v>
      </c>
    </row>
    <row r="792" spans="1:6" x14ac:dyDescent="0.25">
      <c r="A792" t="s">
        <v>851</v>
      </c>
      <c r="B792" t="s">
        <v>425</v>
      </c>
      <c r="C792" t="s">
        <v>9</v>
      </c>
      <c r="D792">
        <v>31</v>
      </c>
      <c r="E792">
        <v>1</v>
      </c>
      <c r="F792">
        <v>1</v>
      </c>
    </row>
    <row r="793" spans="1:6" x14ac:dyDescent="0.25">
      <c r="A793" t="s">
        <v>851</v>
      </c>
      <c r="B793" t="s">
        <v>425</v>
      </c>
      <c r="C793" s="58" t="s">
        <v>13</v>
      </c>
      <c r="D793">
        <v>1</v>
      </c>
      <c r="E793">
        <v>1</v>
      </c>
    </row>
    <row r="794" spans="1:6" x14ac:dyDescent="0.25">
      <c r="A794" t="s">
        <v>851</v>
      </c>
      <c r="B794" t="s">
        <v>683</v>
      </c>
      <c r="C794" t="s">
        <v>9</v>
      </c>
      <c r="D794">
        <v>23</v>
      </c>
      <c r="E794">
        <v>1</v>
      </c>
      <c r="F794">
        <v>1</v>
      </c>
    </row>
    <row r="795" spans="1:6" x14ac:dyDescent="0.25">
      <c r="A795" t="s">
        <v>851</v>
      </c>
      <c r="B795" t="s">
        <v>683</v>
      </c>
      <c r="C795" s="58" t="s">
        <v>13</v>
      </c>
      <c r="D795">
        <v>0</v>
      </c>
      <c r="E795">
        <v>1</v>
      </c>
    </row>
    <row r="796" spans="1:6" x14ac:dyDescent="0.25">
      <c r="A796" t="s">
        <v>851</v>
      </c>
      <c r="B796" t="s">
        <v>686</v>
      </c>
      <c r="C796" t="s">
        <v>9</v>
      </c>
      <c r="D796">
        <v>24</v>
      </c>
      <c r="E796">
        <v>1</v>
      </c>
      <c r="F796">
        <v>1</v>
      </c>
    </row>
    <row r="797" spans="1:6" x14ac:dyDescent="0.25">
      <c r="A797" t="s">
        <v>851</v>
      </c>
      <c r="B797" t="s">
        <v>686</v>
      </c>
      <c r="C797" s="58" t="s">
        <v>13</v>
      </c>
      <c r="D797">
        <v>0</v>
      </c>
      <c r="E797">
        <v>1</v>
      </c>
    </row>
    <row r="798" spans="1:6" x14ac:dyDescent="0.25">
      <c r="A798" t="s">
        <v>852</v>
      </c>
      <c r="B798" t="s">
        <v>186</v>
      </c>
      <c r="C798" t="s">
        <v>9</v>
      </c>
      <c r="D798">
        <v>25</v>
      </c>
      <c r="E798">
        <v>1</v>
      </c>
      <c r="F798">
        <v>1</v>
      </c>
    </row>
    <row r="799" spans="1:6" x14ac:dyDescent="0.25">
      <c r="A799" t="s">
        <v>852</v>
      </c>
      <c r="B799" t="s">
        <v>186</v>
      </c>
      <c r="C799" s="58" t="s">
        <v>13</v>
      </c>
      <c r="D799">
        <v>0</v>
      </c>
      <c r="E799">
        <v>1</v>
      </c>
    </row>
    <row r="800" spans="1:6" x14ac:dyDescent="0.25">
      <c r="A800" t="s">
        <v>852</v>
      </c>
      <c r="B800" t="s">
        <v>217</v>
      </c>
      <c r="C800" t="s">
        <v>9</v>
      </c>
      <c r="D800">
        <v>80</v>
      </c>
      <c r="E800">
        <v>1</v>
      </c>
      <c r="F800">
        <v>1</v>
      </c>
    </row>
    <row r="801" spans="1:6" x14ac:dyDescent="0.25">
      <c r="A801" t="s">
        <v>852</v>
      </c>
      <c r="B801" t="s">
        <v>217</v>
      </c>
      <c r="C801" s="58" t="s">
        <v>13</v>
      </c>
      <c r="D801">
        <v>4</v>
      </c>
      <c r="E801">
        <v>1</v>
      </c>
    </row>
    <row r="802" spans="1:6" x14ac:dyDescent="0.25">
      <c r="A802" t="s">
        <v>852</v>
      </c>
      <c r="B802" t="s">
        <v>250</v>
      </c>
      <c r="C802" t="s">
        <v>9</v>
      </c>
      <c r="D802">
        <v>34</v>
      </c>
      <c r="E802">
        <v>1</v>
      </c>
      <c r="F802">
        <v>1</v>
      </c>
    </row>
    <row r="803" spans="1:6" x14ac:dyDescent="0.25">
      <c r="A803" t="s">
        <v>852</v>
      </c>
      <c r="B803" t="s">
        <v>250</v>
      </c>
      <c r="C803" s="58" t="s">
        <v>13</v>
      </c>
      <c r="D803">
        <v>1</v>
      </c>
      <c r="E803">
        <v>1</v>
      </c>
    </row>
    <row r="804" spans="1:6" x14ac:dyDescent="0.25">
      <c r="A804" t="s">
        <v>852</v>
      </c>
      <c r="B804" t="s">
        <v>309</v>
      </c>
      <c r="C804" t="s">
        <v>9</v>
      </c>
      <c r="D804">
        <v>13</v>
      </c>
      <c r="E804">
        <v>1</v>
      </c>
      <c r="F804">
        <v>1</v>
      </c>
    </row>
    <row r="805" spans="1:6" x14ac:dyDescent="0.25">
      <c r="A805" t="s">
        <v>852</v>
      </c>
      <c r="B805" t="s">
        <v>309</v>
      </c>
      <c r="C805" s="58" t="s">
        <v>13</v>
      </c>
      <c r="D805">
        <v>0</v>
      </c>
      <c r="E805">
        <v>1</v>
      </c>
    </row>
    <row r="806" spans="1:6" x14ac:dyDescent="0.25">
      <c r="A806" t="s">
        <v>852</v>
      </c>
      <c r="B806" t="s">
        <v>312</v>
      </c>
      <c r="C806" t="s">
        <v>9</v>
      </c>
      <c r="D806">
        <v>25</v>
      </c>
      <c r="E806">
        <v>1</v>
      </c>
      <c r="F806">
        <v>1</v>
      </c>
    </row>
    <row r="807" spans="1:6" x14ac:dyDescent="0.25">
      <c r="A807" t="s">
        <v>852</v>
      </c>
      <c r="B807" t="s">
        <v>312</v>
      </c>
      <c r="C807" s="58" t="s">
        <v>13</v>
      </c>
      <c r="D807">
        <v>0</v>
      </c>
      <c r="E807">
        <v>1</v>
      </c>
    </row>
    <row r="808" spans="1:6" x14ac:dyDescent="0.25">
      <c r="A808" t="s">
        <v>852</v>
      </c>
      <c r="B808" t="s">
        <v>356</v>
      </c>
      <c r="C808" t="s">
        <v>9</v>
      </c>
      <c r="D808">
        <v>20</v>
      </c>
      <c r="E808">
        <v>1</v>
      </c>
      <c r="F808">
        <v>1</v>
      </c>
    </row>
    <row r="809" spans="1:6" x14ac:dyDescent="0.25">
      <c r="A809" t="s">
        <v>852</v>
      </c>
      <c r="B809" t="s">
        <v>356</v>
      </c>
      <c r="C809" s="58" t="s">
        <v>13</v>
      </c>
      <c r="D809">
        <v>0</v>
      </c>
      <c r="E809">
        <v>1</v>
      </c>
    </row>
    <row r="810" spans="1:6" x14ac:dyDescent="0.25">
      <c r="A810" t="s">
        <v>852</v>
      </c>
      <c r="B810" t="s">
        <v>443</v>
      </c>
      <c r="C810" t="s">
        <v>9</v>
      </c>
      <c r="D810">
        <v>56</v>
      </c>
      <c r="E810">
        <v>1</v>
      </c>
      <c r="F810">
        <v>1</v>
      </c>
    </row>
    <row r="811" spans="1:6" x14ac:dyDescent="0.25">
      <c r="A811" t="s">
        <v>852</v>
      </c>
      <c r="B811" t="s">
        <v>443</v>
      </c>
      <c r="C811" s="58" t="s">
        <v>13</v>
      </c>
      <c r="D811">
        <v>0</v>
      </c>
      <c r="E811">
        <v>1</v>
      </c>
    </row>
    <row r="812" spans="1:6" x14ac:dyDescent="0.25">
      <c r="A812" t="s">
        <v>852</v>
      </c>
      <c r="B812" t="s">
        <v>495</v>
      </c>
      <c r="C812" t="s">
        <v>9</v>
      </c>
      <c r="D812">
        <v>23</v>
      </c>
      <c r="E812">
        <v>1</v>
      </c>
      <c r="F812">
        <v>1</v>
      </c>
    </row>
    <row r="813" spans="1:6" x14ac:dyDescent="0.25">
      <c r="A813" t="s">
        <v>852</v>
      </c>
      <c r="B813" t="s">
        <v>495</v>
      </c>
      <c r="C813" s="58" t="s">
        <v>13</v>
      </c>
      <c r="D813">
        <v>5</v>
      </c>
      <c r="E813">
        <v>1</v>
      </c>
    </row>
    <row r="814" spans="1:6" x14ac:dyDescent="0.25">
      <c r="A814" t="s">
        <v>852</v>
      </c>
      <c r="B814" t="s">
        <v>538</v>
      </c>
      <c r="C814" t="s">
        <v>9</v>
      </c>
      <c r="D814">
        <v>15</v>
      </c>
      <c r="E814">
        <v>1</v>
      </c>
      <c r="F814">
        <v>1</v>
      </c>
    </row>
    <row r="815" spans="1:6" x14ac:dyDescent="0.25">
      <c r="A815" t="s">
        <v>852</v>
      </c>
      <c r="B815" t="s">
        <v>538</v>
      </c>
      <c r="C815" s="58" t="s">
        <v>13</v>
      </c>
      <c r="D815">
        <v>0</v>
      </c>
      <c r="E815">
        <v>1</v>
      </c>
    </row>
    <row r="816" spans="1:6" x14ac:dyDescent="0.25">
      <c r="A816" t="s">
        <v>852</v>
      </c>
      <c r="B816" t="s">
        <v>644</v>
      </c>
      <c r="C816" t="s">
        <v>9</v>
      </c>
      <c r="D816">
        <v>58</v>
      </c>
      <c r="E816">
        <v>1</v>
      </c>
      <c r="F816">
        <v>1</v>
      </c>
    </row>
    <row r="817" spans="1:6" x14ac:dyDescent="0.25">
      <c r="A817" t="s">
        <v>852</v>
      </c>
      <c r="B817" t="s">
        <v>644</v>
      </c>
      <c r="C817" s="58" t="s">
        <v>13</v>
      </c>
      <c r="D817">
        <v>8</v>
      </c>
      <c r="E817">
        <v>1</v>
      </c>
    </row>
    <row r="818" spans="1:6" x14ac:dyDescent="0.25">
      <c r="A818" t="s">
        <v>852</v>
      </c>
      <c r="B818" t="s">
        <v>646</v>
      </c>
      <c r="C818" t="s">
        <v>9</v>
      </c>
      <c r="D818">
        <v>49</v>
      </c>
      <c r="E818">
        <v>1</v>
      </c>
      <c r="F818">
        <v>1</v>
      </c>
    </row>
    <row r="819" spans="1:6" x14ac:dyDescent="0.25">
      <c r="A819" t="s">
        <v>852</v>
      </c>
      <c r="B819" t="s">
        <v>646</v>
      </c>
      <c r="C819" s="58" t="s">
        <v>13</v>
      </c>
      <c r="D819">
        <v>8</v>
      </c>
      <c r="E819">
        <v>1</v>
      </c>
    </row>
    <row r="820" spans="1:6" x14ac:dyDescent="0.25">
      <c r="A820" t="s">
        <v>852</v>
      </c>
      <c r="B820" t="s">
        <v>648</v>
      </c>
      <c r="C820" t="s">
        <v>9</v>
      </c>
      <c r="D820">
        <v>27</v>
      </c>
      <c r="E820">
        <v>1</v>
      </c>
      <c r="F820">
        <v>1</v>
      </c>
    </row>
    <row r="821" spans="1:6" x14ac:dyDescent="0.25">
      <c r="A821" t="s">
        <v>852</v>
      </c>
      <c r="B821" t="s">
        <v>648</v>
      </c>
      <c r="C821" s="58" t="s">
        <v>13</v>
      </c>
      <c r="D821">
        <v>0</v>
      </c>
      <c r="E821">
        <v>1</v>
      </c>
    </row>
    <row r="822" spans="1:6" x14ac:dyDescent="0.25">
      <c r="A822" t="s">
        <v>852</v>
      </c>
      <c r="B822" t="s">
        <v>686</v>
      </c>
      <c r="C822" t="s">
        <v>9</v>
      </c>
      <c r="D822">
        <v>55</v>
      </c>
      <c r="E822">
        <v>1</v>
      </c>
      <c r="F822">
        <v>1</v>
      </c>
    </row>
    <row r="823" spans="1:6" x14ac:dyDescent="0.25">
      <c r="A823" t="s">
        <v>852</v>
      </c>
      <c r="B823" t="s">
        <v>686</v>
      </c>
      <c r="C823" s="58" t="s">
        <v>13</v>
      </c>
      <c r="D823">
        <v>16</v>
      </c>
      <c r="E823">
        <v>1</v>
      </c>
    </row>
    <row r="824" spans="1:6" x14ac:dyDescent="0.25">
      <c r="A824" t="s">
        <v>852</v>
      </c>
      <c r="B824" t="s">
        <v>318</v>
      </c>
      <c r="C824" t="s">
        <v>9</v>
      </c>
      <c r="D824">
        <v>27</v>
      </c>
      <c r="E824">
        <v>1</v>
      </c>
      <c r="F824">
        <v>1</v>
      </c>
    </row>
    <row r="825" spans="1:6" x14ac:dyDescent="0.25">
      <c r="A825" t="s">
        <v>852</v>
      </c>
      <c r="B825" t="s">
        <v>318</v>
      </c>
      <c r="C825" s="58" t="s">
        <v>13</v>
      </c>
      <c r="D825">
        <v>1</v>
      </c>
      <c r="E825">
        <v>1</v>
      </c>
    </row>
    <row r="826" spans="1:6" x14ac:dyDescent="0.25">
      <c r="A826" t="s">
        <v>852</v>
      </c>
      <c r="B826" t="s">
        <v>488</v>
      </c>
      <c r="C826" t="s">
        <v>9</v>
      </c>
      <c r="D826">
        <v>22</v>
      </c>
      <c r="E826">
        <v>1</v>
      </c>
      <c r="F826">
        <v>1</v>
      </c>
    </row>
    <row r="827" spans="1:6" x14ac:dyDescent="0.25">
      <c r="A827" t="s">
        <v>852</v>
      </c>
      <c r="B827" t="s">
        <v>488</v>
      </c>
      <c r="C827" s="58" t="s">
        <v>13</v>
      </c>
      <c r="D827">
        <v>1</v>
      </c>
      <c r="E827">
        <v>1</v>
      </c>
    </row>
    <row r="828" spans="1:6" x14ac:dyDescent="0.25">
      <c r="A828" t="s">
        <v>852</v>
      </c>
      <c r="B828" t="s">
        <v>671</v>
      </c>
      <c r="C828" t="s">
        <v>9</v>
      </c>
      <c r="D828">
        <v>36</v>
      </c>
      <c r="E828">
        <v>1</v>
      </c>
      <c r="F828">
        <v>1</v>
      </c>
    </row>
    <row r="829" spans="1:6" x14ac:dyDescent="0.25">
      <c r="A829" t="s">
        <v>852</v>
      </c>
      <c r="B829" t="s">
        <v>671</v>
      </c>
      <c r="C829" s="58" t="s">
        <v>13</v>
      </c>
      <c r="D829">
        <v>3</v>
      </c>
      <c r="E829">
        <v>1</v>
      </c>
    </row>
    <row r="830" spans="1:6" x14ac:dyDescent="0.25">
      <c r="A830" t="s">
        <v>852</v>
      </c>
      <c r="B830" t="s">
        <v>672</v>
      </c>
      <c r="C830" t="s">
        <v>9</v>
      </c>
      <c r="D830">
        <v>23</v>
      </c>
      <c r="E830">
        <v>1</v>
      </c>
      <c r="F830">
        <v>1</v>
      </c>
    </row>
    <row r="831" spans="1:6" x14ac:dyDescent="0.25">
      <c r="A831" t="s">
        <v>852</v>
      </c>
      <c r="B831" t="s">
        <v>672</v>
      </c>
      <c r="C831" s="58" t="s">
        <v>13</v>
      </c>
      <c r="D831">
        <v>9</v>
      </c>
      <c r="E831">
        <v>1</v>
      </c>
    </row>
    <row r="832" spans="1:6" x14ac:dyDescent="0.25">
      <c r="A832" t="s">
        <v>853</v>
      </c>
      <c r="B832" t="s">
        <v>221</v>
      </c>
      <c r="C832" t="s">
        <v>9</v>
      </c>
      <c r="D832">
        <v>25</v>
      </c>
      <c r="E832">
        <v>1</v>
      </c>
      <c r="F832">
        <v>1</v>
      </c>
    </row>
    <row r="833" spans="1:6" x14ac:dyDescent="0.25">
      <c r="A833" t="s">
        <v>853</v>
      </c>
      <c r="B833" t="s">
        <v>221</v>
      </c>
      <c r="C833" s="58" t="s">
        <v>13</v>
      </c>
      <c r="D833">
        <v>0</v>
      </c>
      <c r="E833">
        <v>1</v>
      </c>
    </row>
    <row r="834" spans="1:6" x14ac:dyDescent="0.25">
      <c r="A834" t="s">
        <v>853</v>
      </c>
      <c r="B834" t="s">
        <v>489</v>
      </c>
      <c r="C834" t="s">
        <v>9</v>
      </c>
      <c r="D834">
        <v>26</v>
      </c>
      <c r="E834">
        <v>1</v>
      </c>
      <c r="F834">
        <v>1</v>
      </c>
    </row>
    <row r="835" spans="1:6" x14ac:dyDescent="0.25">
      <c r="A835" t="s">
        <v>853</v>
      </c>
      <c r="B835" t="s">
        <v>489</v>
      </c>
      <c r="C835" s="58" t="s">
        <v>13</v>
      </c>
      <c r="D835">
        <v>0</v>
      </c>
      <c r="E835">
        <v>1</v>
      </c>
    </row>
    <row r="836" spans="1:6" x14ac:dyDescent="0.25">
      <c r="A836" t="s">
        <v>853</v>
      </c>
      <c r="B836" t="s">
        <v>492</v>
      </c>
      <c r="C836" t="s">
        <v>9</v>
      </c>
      <c r="D836">
        <v>25</v>
      </c>
      <c r="E836">
        <v>1</v>
      </c>
      <c r="F836">
        <v>1</v>
      </c>
    </row>
    <row r="837" spans="1:6" x14ac:dyDescent="0.25">
      <c r="A837" t="s">
        <v>853</v>
      </c>
      <c r="B837" t="s">
        <v>492</v>
      </c>
      <c r="C837" s="58" t="s">
        <v>13</v>
      </c>
      <c r="D837">
        <v>0</v>
      </c>
      <c r="E837">
        <v>1</v>
      </c>
    </row>
    <row r="838" spans="1:6" x14ac:dyDescent="0.25">
      <c r="A838" t="s">
        <v>853</v>
      </c>
      <c r="B838" t="s">
        <v>495</v>
      </c>
      <c r="C838" t="s">
        <v>9</v>
      </c>
      <c r="D838">
        <v>49</v>
      </c>
      <c r="E838">
        <v>1</v>
      </c>
      <c r="F838">
        <v>1</v>
      </c>
    </row>
    <row r="839" spans="1:6" x14ac:dyDescent="0.25">
      <c r="A839" t="s">
        <v>853</v>
      </c>
      <c r="B839" t="s">
        <v>495</v>
      </c>
      <c r="C839" s="58" t="s">
        <v>13</v>
      </c>
      <c r="D839">
        <v>0</v>
      </c>
      <c r="E839">
        <v>1</v>
      </c>
    </row>
    <row r="840" spans="1:6" x14ac:dyDescent="0.25">
      <c r="A840" t="s">
        <v>853</v>
      </c>
      <c r="B840" t="s">
        <v>477</v>
      </c>
      <c r="C840" t="s">
        <v>9</v>
      </c>
      <c r="D840">
        <v>50</v>
      </c>
      <c r="E840">
        <v>1</v>
      </c>
      <c r="F840">
        <v>1</v>
      </c>
    </row>
    <row r="841" spans="1:6" x14ac:dyDescent="0.25">
      <c r="A841" t="s">
        <v>853</v>
      </c>
      <c r="B841" t="s">
        <v>477</v>
      </c>
      <c r="C841" s="58" t="s">
        <v>13</v>
      </c>
      <c r="D841">
        <v>0</v>
      </c>
      <c r="E841">
        <v>1</v>
      </c>
    </row>
    <row r="842" spans="1:6" x14ac:dyDescent="0.25">
      <c r="A842" t="s">
        <v>853</v>
      </c>
      <c r="B842" t="s">
        <v>488</v>
      </c>
      <c r="C842" t="s">
        <v>9</v>
      </c>
      <c r="D842">
        <v>25</v>
      </c>
      <c r="E842">
        <v>1</v>
      </c>
      <c r="F842">
        <v>1</v>
      </c>
    </row>
    <row r="843" spans="1:6" x14ac:dyDescent="0.25">
      <c r="A843" t="s">
        <v>853</v>
      </c>
      <c r="B843" t="s">
        <v>488</v>
      </c>
      <c r="C843" s="58" t="s">
        <v>13</v>
      </c>
      <c r="D843">
        <v>0</v>
      </c>
      <c r="E843">
        <v>1</v>
      </c>
    </row>
    <row r="844" spans="1:6" x14ac:dyDescent="0.25">
      <c r="A844" t="s">
        <v>853</v>
      </c>
      <c r="B844" t="s">
        <v>630</v>
      </c>
      <c r="C844" t="s">
        <v>9</v>
      </c>
      <c r="D844">
        <v>25</v>
      </c>
      <c r="E844">
        <v>1</v>
      </c>
      <c r="F844">
        <v>1</v>
      </c>
    </row>
    <row r="845" spans="1:6" x14ac:dyDescent="0.25">
      <c r="A845" t="s">
        <v>853</v>
      </c>
      <c r="B845" t="s">
        <v>630</v>
      </c>
      <c r="C845" s="58" t="s">
        <v>13</v>
      </c>
      <c r="D845">
        <v>0</v>
      </c>
      <c r="E845">
        <v>1</v>
      </c>
    </row>
    <row r="846" spans="1:6" x14ac:dyDescent="0.25">
      <c r="A846" t="s">
        <v>853</v>
      </c>
      <c r="B846" t="s">
        <v>644</v>
      </c>
      <c r="C846" t="s">
        <v>9</v>
      </c>
      <c r="D846">
        <v>50</v>
      </c>
      <c r="E846">
        <v>1</v>
      </c>
      <c r="F846">
        <v>1</v>
      </c>
    </row>
    <row r="847" spans="1:6" x14ac:dyDescent="0.25">
      <c r="A847" t="s">
        <v>853</v>
      </c>
      <c r="B847" t="s">
        <v>644</v>
      </c>
      <c r="C847" s="58" t="s">
        <v>13</v>
      </c>
      <c r="D847">
        <v>0</v>
      </c>
      <c r="E847">
        <v>1</v>
      </c>
    </row>
    <row r="848" spans="1:6" x14ac:dyDescent="0.25">
      <c r="A848" t="s">
        <v>854</v>
      </c>
      <c r="B848" t="s">
        <v>235</v>
      </c>
      <c r="C848" t="s">
        <v>9</v>
      </c>
      <c r="D848">
        <v>25</v>
      </c>
      <c r="E848">
        <v>1</v>
      </c>
      <c r="F848">
        <v>1</v>
      </c>
    </row>
    <row r="849" spans="1:6" x14ac:dyDescent="0.25">
      <c r="A849" t="s">
        <v>854</v>
      </c>
      <c r="B849" t="s">
        <v>235</v>
      </c>
      <c r="C849" s="58" t="s">
        <v>13</v>
      </c>
      <c r="D849">
        <v>0</v>
      </c>
      <c r="E849">
        <v>1</v>
      </c>
    </row>
    <row r="850" spans="1:6" x14ac:dyDescent="0.25">
      <c r="A850" t="s">
        <v>854</v>
      </c>
      <c r="B850" t="s">
        <v>243</v>
      </c>
      <c r="C850" t="s">
        <v>9</v>
      </c>
      <c r="D850">
        <v>24</v>
      </c>
      <c r="E850">
        <v>1</v>
      </c>
      <c r="F850">
        <v>1</v>
      </c>
    </row>
    <row r="851" spans="1:6" x14ac:dyDescent="0.25">
      <c r="A851" t="s">
        <v>854</v>
      </c>
      <c r="B851" t="s">
        <v>243</v>
      </c>
      <c r="C851" s="58" t="s">
        <v>13</v>
      </c>
      <c r="D851">
        <v>0</v>
      </c>
      <c r="E851">
        <v>1</v>
      </c>
    </row>
    <row r="852" spans="1:6" x14ac:dyDescent="0.25">
      <c r="A852" t="s">
        <v>854</v>
      </c>
      <c r="B852" t="s">
        <v>275</v>
      </c>
      <c r="C852" t="s">
        <v>9</v>
      </c>
      <c r="D852">
        <v>27</v>
      </c>
      <c r="E852">
        <v>1</v>
      </c>
      <c r="F852">
        <v>1</v>
      </c>
    </row>
    <row r="853" spans="1:6" x14ac:dyDescent="0.25">
      <c r="A853" t="s">
        <v>854</v>
      </c>
      <c r="B853" t="s">
        <v>275</v>
      </c>
      <c r="C853" s="58" t="s">
        <v>13</v>
      </c>
      <c r="D853">
        <v>3</v>
      </c>
      <c r="E853">
        <v>1</v>
      </c>
    </row>
    <row r="854" spans="1:6" x14ac:dyDescent="0.25">
      <c r="A854" t="s">
        <v>854</v>
      </c>
      <c r="B854" t="s">
        <v>318</v>
      </c>
      <c r="C854" t="s">
        <v>9</v>
      </c>
      <c r="D854">
        <v>25</v>
      </c>
      <c r="E854">
        <v>1</v>
      </c>
      <c r="F854">
        <v>1</v>
      </c>
    </row>
    <row r="855" spans="1:6" x14ac:dyDescent="0.25">
      <c r="A855" t="s">
        <v>854</v>
      </c>
      <c r="B855" t="s">
        <v>318</v>
      </c>
      <c r="C855" s="58" t="s">
        <v>13</v>
      </c>
      <c r="D855">
        <v>0</v>
      </c>
      <c r="E855">
        <v>1</v>
      </c>
    </row>
    <row r="856" spans="1:6" x14ac:dyDescent="0.25">
      <c r="A856" t="s">
        <v>854</v>
      </c>
      <c r="B856" t="s">
        <v>353</v>
      </c>
      <c r="C856" t="s">
        <v>9</v>
      </c>
      <c r="D856">
        <v>25</v>
      </c>
      <c r="E856">
        <v>1</v>
      </c>
      <c r="F856">
        <v>1</v>
      </c>
    </row>
    <row r="857" spans="1:6" x14ac:dyDescent="0.25">
      <c r="A857" t="s">
        <v>854</v>
      </c>
      <c r="B857" t="s">
        <v>353</v>
      </c>
      <c r="C857" s="58" t="s">
        <v>13</v>
      </c>
      <c r="D857">
        <v>0</v>
      </c>
      <c r="E857">
        <v>1</v>
      </c>
    </row>
    <row r="858" spans="1:6" x14ac:dyDescent="0.25">
      <c r="A858" t="s">
        <v>854</v>
      </c>
      <c r="B858" t="s">
        <v>358</v>
      </c>
      <c r="C858" t="s">
        <v>9</v>
      </c>
      <c r="D858">
        <v>25</v>
      </c>
      <c r="E858">
        <v>1</v>
      </c>
      <c r="F858">
        <v>1</v>
      </c>
    </row>
    <row r="859" spans="1:6" x14ac:dyDescent="0.25">
      <c r="A859" t="s">
        <v>854</v>
      </c>
      <c r="B859" t="s">
        <v>358</v>
      </c>
      <c r="C859" s="58" t="s">
        <v>13</v>
      </c>
      <c r="D859">
        <v>3</v>
      </c>
      <c r="E859">
        <v>1</v>
      </c>
    </row>
    <row r="860" spans="1:6" x14ac:dyDescent="0.25">
      <c r="A860" t="s">
        <v>854</v>
      </c>
      <c r="B860" t="s">
        <v>391</v>
      </c>
      <c r="C860" t="s">
        <v>9</v>
      </c>
      <c r="D860">
        <v>25</v>
      </c>
      <c r="E860">
        <v>1</v>
      </c>
      <c r="F860">
        <v>1</v>
      </c>
    </row>
    <row r="861" spans="1:6" x14ac:dyDescent="0.25">
      <c r="A861" t="s">
        <v>854</v>
      </c>
      <c r="B861" t="s">
        <v>391</v>
      </c>
      <c r="C861" s="58" t="s">
        <v>13</v>
      </c>
      <c r="D861">
        <v>0</v>
      </c>
      <c r="E861">
        <v>1</v>
      </c>
    </row>
    <row r="862" spans="1:6" x14ac:dyDescent="0.25">
      <c r="A862" t="s">
        <v>854</v>
      </c>
      <c r="B862" t="s">
        <v>425</v>
      </c>
      <c r="C862" t="s">
        <v>9</v>
      </c>
      <c r="D862">
        <v>28</v>
      </c>
      <c r="E862">
        <v>1</v>
      </c>
      <c r="F862">
        <v>1</v>
      </c>
    </row>
    <row r="863" spans="1:6" x14ac:dyDescent="0.25">
      <c r="A863" t="s">
        <v>854</v>
      </c>
      <c r="B863" t="s">
        <v>425</v>
      </c>
      <c r="C863" s="58" t="s">
        <v>13</v>
      </c>
      <c r="D863">
        <v>0</v>
      </c>
      <c r="E863">
        <v>1</v>
      </c>
    </row>
    <row r="864" spans="1:6" x14ac:dyDescent="0.25">
      <c r="A864" t="s">
        <v>854</v>
      </c>
      <c r="B864" t="s">
        <v>488</v>
      </c>
      <c r="C864" t="s">
        <v>9</v>
      </c>
      <c r="D864">
        <v>25</v>
      </c>
      <c r="E864">
        <v>1</v>
      </c>
      <c r="F864">
        <v>1</v>
      </c>
    </row>
    <row r="865" spans="1:6" x14ac:dyDescent="0.25">
      <c r="A865" t="s">
        <v>854</v>
      </c>
      <c r="B865" t="s">
        <v>488</v>
      </c>
      <c r="C865" s="58" t="s">
        <v>13</v>
      </c>
      <c r="D865">
        <v>0</v>
      </c>
      <c r="E865">
        <v>1</v>
      </c>
    </row>
    <row r="866" spans="1:6" x14ac:dyDescent="0.25">
      <c r="A866" t="s">
        <v>854</v>
      </c>
      <c r="B866" t="s">
        <v>495</v>
      </c>
      <c r="C866" t="s">
        <v>9</v>
      </c>
      <c r="D866">
        <v>27</v>
      </c>
      <c r="E866">
        <v>1</v>
      </c>
      <c r="F866">
        <v>1</v>
      </c>
    </row>
    <row r="867" spans="1:6" x14ac:dyDescent="0.25">
      <c r="A867" t="s">
        <v>854</v>
      </c>
      <c r="B867" t="s">
        <v>495</v>
      </c>
      <c r="C867" s="58" t="s">
        <v>13</v>
      </c>
      <c r="D867">
        <v>0</v>
      </c>
      <c r="E867">
        <v>1</v>
      </c>
    </row>
    <row r="868" spans="1:6" x14ac:dyDescent="0.25">
      <c r="A868" t="s">
        <v>854</v>
      </c>
      <c r="B868" t="s">
        <v>642</v>
      </c>
      <c r="C868" t="s">
        <v>9</v>
      </c>
      <c r="D868">
        <v>24</v>
      </c>
      <c r="E868">
        <v>1</v>
      </c>
      <c r="F868">
        <v>1</v>
      </c>
    </row>
    <row r="869" spans="1:6" x14ac:dyDescent="0.25">
      <c r="A869" t="s">
        <v>854</v>
      </c>
      <c r="B869" t="s">
        <v>642</v>
      </c>
      <c r="C869" s="58" t="s">
        <v>13</v>
      </c>
      <c r="D869">
        <v>0</v>
      </c>
      <c r="E869">
        <v>1</v>
      </c>
    </row>
    <row r="870" spans="1:6" x14ac:dyDescent="0.25">
      <c r="A870" t="s">
        <v>854</v>
      </c>
      <c r="B870" t="s">
        <v>655</v>
      </c>
      <c r="C870" t="s">
        <v>9</v>
      </c>
      <c r="D870">
        <v>26</v>
      </c>
      <c r="E870">
        <v>1</v>
      </c>
      <c r="F870">
        <v>1</v>
      </c>
    </row>
    <row r="871" spans="1:6" x14ac:dyDescent="0.25">
      <c r="A871" t="s">
        <v>854</v>
      </c>
      <c r="B871" t="s">
        <v>655</v>
      </c>
      <c r="C871" s="58" t="s">
        <v>13</v>
      </c>
      <c r="D871">
        <v>0</v>
      </c>
      <c r="E871">
        <v>1</v>
      </c>
    </row>
    <row r="872" spans="1:6" x14ac:dyDescent="0.25">
      <c r="A872" t="s">
        <v>854</v>
      </c>
      <c r="B872" t="s">
        <v>673</v>
      </c>
      <c r="C872" t="s">
        <v>9</v>
      </c>
      <c r="D872">
        <v>24</v>
      </c>
      <c r="E872">
        <v>1</v>
      </c>
      <c r="F872">
        <v>1</v>
      </c>
    </row>
    <row r="873" spans="1:6" x14ac:dyDescent="0.25">
      <c r="A873" t="s">
        <v>854</v>
      </c>
      <c r="B873" t="s">
        <v>673</v>
      </c>
      <c r="C873" s="58" t="s">
        <v>13</v>
      </c>
      <c r="D873">
        <v>0</v>
      </c>
      <c r="E873">
        <v>1</v>
      </c>
    </row>
    <row r="874" spans="1:6" x14ac:dyDescent="0.25">
      <c r="A874" t="s">
        <v>854</v>
      </c>
      <c r="B874" t="s">
        <v>700</v>
      </c>
      <c r="C874" t="s">
        <v>9</v>
      </c>
      <c r="D874">
        <v>25</v>
      </c>
      <c r="E874">
        <v>1</v>
      </c>
      <c r="F874">
        <v>1</v>
      </c>
    </row>
    <row r="875" spans="1:6" x14ac:dyDescent="0.25">
      <c r="A875" t="s">
        <v>854</v>
      </c>
      <c r="B875" t="s">
        <v>700</v>
      </c>
      <c r="C875" s="58" t="s">
        <v>13</v>
      </c>
      <c r="D875">
        <v>0</v>
      </c>
      <c r="E875">
        <v>1</v>
      </c>
    </row>
    <row r="876" spans="1:6" x14ac:dyDescent="0.25">
      <c r="A876" t="s">
        <v>855</v>
      </c>
      <c r="B876" t="s">
        <v>352</v>
      </c>
      <c r="C876" t="s">
        <v>9</v>
      </c>
      <c r="D876">
        <v>18</v>
      </c>
      <c r="E876">
        <v>1</v>
      </c>
      <c r="F876">
        <v>1</v>
      </c>
    </row>
    <row r="877" spans="1:6" x14ac:dyDescent="0.25">
      <c r="A877" t="s">
        <v>855</v>
      </c>
      <c r="B877" t="s">
        <v>352</v>
      </c>
      <c r="C877" s="58" t="s">
        <v>13</v>
      </c>
      <c r="D877">
        <v>0</v>
      </c>
      <c r="E877">
        <v>1</v>
      </c>
    </row>
    <row r="878" spans="1:6" x14ac:dyDescent="0.25">
      <c r="A878" t="s">
        <v>855</v>
      </c>
      <c r="B878" t="s">
        <v>324</v>
      </c>
      <c r="C878" t="s">
        <v>9</v>
      </c>
      <c r="D878">
        <v>13</v>
      </c>
      <c r="E878">
        <v>1</v>
      </c>
      <c r="F878">
        <v>1</v>
      </c>
    </row>
    <row r="879" spans="1:6" x14ac:dyDescent="0.25">
      <c r="A879" t="s">
        <v>855</v>
      </c>
      <c r="B879" t="s">
        <v>324</v>
      </c>
      <c r="C879" s="58" t="s">
        <v>13</v>
      </c>
      <c r="D879">
        <v>0</v>
      </c>
      <c r="E879">
        <v>1</v>
      </c>
    </row>
    <row r="880" spans="1:6" x14ac:dyDescent="0.25">
      <c r="A880" t="s">
        <v>855</v>
      </c>
      <c r="B880" t="s">
        <v>357</v>
      </c>
      <c r="C880" t="s">
        <v>9</v>
      </c>
      <c r="D880">
        <v>19</v>
      </c>
      <c r="E880">
        <v>1</v>
      </c>
      <c r="F880">
        <v>1</v>
      </c>
    </row>
    <row r="881" spans="1:6" x14ac:dyDescent="0.25">
      <c r="A881" t="s">
        <v>855</v>
      </c>
      <c r="B881" t="s">
        <v>357</v>
      </c>
      <c r="C881" s="58" t="s">
        <v>13</v>
      </c>
      <c r="D881">
        <v>0</v>
      </c>
      <c r="E881">
        <v>1</v>
      </c>
    </row>
    <row r="882" spans="1:6" x14ac:dyDescent="0.25">
      <c r="A882" t="s">
        <v>855</v>
      </c>
      <c r="B882" t="s">
        <v>319</v>
      </c>
      <c r="C882" t="s">
        <v>9</v>
      </c>
      <c r="D882">
        <v>23</v>
      </c>
      <c r="E882">
        <v>1</v>
      </c>
      <c r="F882">
        <v>1</v>
      </c>
    </row>
    <row r="883" spans="1:6" x14ac:dyDescent="0.25">
      <c r="A883" t="s">
        <v>855</v>
      </c>
      <c r="B883" t="s">
        <v>319</v>
      </c>
      <c r="C883" s="58" t="s">
        <v>13</v>
      </c>
      <c r="D883">
        <v>0</v>
      </c>
      <c r="E883">
        <v>1</v>
      </c>
    </row>
    <row r="884" spans="1:6" x14ac:dyDescent="0.25">
      <c r="A884" t="s">
        <v>855</v>
      </c>
      <c r="B884" t="s">
        <v>381</v>
      </c>
      <c r="C884" t="s">
        <v>9</v>
      </c>
      <c r="D884">
        <v>17</v>
      </c>
      <c r="E884">
        <v>1</v>
      </c>
      <c r="F884">
        <v>1</v>
      </c>
    </row>
    <row r="885" spans="1:6" x14ac:dyDescent="0.25">
      <c r="A885" t="s">
        <v>855</v>
      </c>
      <c r="B885" t="s">
        <v>381</v>
      </c>
      <c r="C885" s="58" t="s">
        <v>13</v>
      </c>
      <c r="D885">
        <v>0</v>
      </c>
      <c r="E885">
        <v>1</v>
      </c>
    </row>
    <row r="886" spans="1:6" x14ac:dyDescent="0.25">
      <c r="A886" t="s">
        <v>855</v>
      </c>
      <c r="B886" t="s">
        <v>376</v>
      </c>
      <c r="C886" t="s">
        <v>9</v>
      </c>
      <c r="D886">
        <v>24</v>
      </c>
      <c r="E886">
        <v>1</v>
      </c>
      <c r="F886">
        <v>1</v>
      </c>
    </row>
    <row r="887" spans="1:6" x14ac:dyDescent="0.25">
      <c r="A887" t="s">
        <v>855</v>
      </c>
      <c r="B887" t="s">
        <v>376</v>
      </c>
      <c r="C887" s="58" t="s">
        <v>13</v>
      </c>
      <c r="D887">
        <v>0</v>
      </c>
      <c r="E887">
        <v>1</v>
      </c>
    </row>
    <row r="888" spans="1:6" x14ac:dyDescent="0.25">
      <c r="A888" t="s">
        <v>855</v>
      </c>
      <c r="B888" t="s">
        <v>488</v>
      </c>
      <c r="C888" t="s">
        <v>9</v>
      </c>
      <c r="D888">
        <v>19</v>
      </c>
      <c r="E888">
        <v>1</v>
      </c>
      <c r="F888">
        <v>1</v>
      </c>
    </row>
    <row r="889" spans="1:6" x14ac:dyDescent="0.25">
      <c r="A889" t="s">
        <v>855</v>
      </c>
      <c r="B889" t="s">
        <v>488</v>
      </c>
      <c r="C889" s="58" t="s">
        <v>13</v>
      </c>
      <c r="D889">
        <v>0</v>
      </c>
      <c r="E889">
        <v>1</v>
      </c>
    </row>
    <row r="890" spans="1:6" x14ac:dyDescent="0.25">
      <c r="A890" t="s">
        <v>855</v>
      </c>
      <c r="B890" t="s">
        <v>644</v>
      </c>
      <c r="C890" t="s">
        <v>9</v>
      </c>
      <c r="D890">
        <v>22</v>
      </c>
      <c r="E890">
        <v>1</v>
      </c>
      <c r="F890">
        <v>1</v>
      </c>
    </row>
    <row r="891" spans="1:6" x14ac:dyDescent="0.25">
      <c r="A891" t="s">
        <v>855</v>
      </c>
      <c r="B891" t="s">
        <v>644</v>
      </c>
      <c r="C891" s="58" t="s">
        <v>13</v>
      </c>
      <c r="D891">
        <v>1</v>
      </c>
      <c r="E891">
        <v>1</v>
      </c>
    </row>
    <row r="892" spans="1:6" x14ac:dyDescent="0.25">
      <c r="A892" t="s">
        <v>856</v>
      </c>
      <c r="B892" t="s">
        <v>195</v>
      </c>
      <c r="C892" t="s">
        <v>9</v>
      </c>
      <c r="D892">
        <v>24</v>
      </c>
      <c r="E892">
        <v>1</v>
      </c>
      <c r="F892">
        <v>1</v>
      </c>
    </row>
    <row r="893" spans="1:6" x14ac:dyDescent="0.25">
      <c r="A893" t="s">
        <v>856</v>
      </c>
      <c r="B893" t="s">
        <v>195</v>
      </c>
      <c r="C893" s="58" t="s">
        <v>13</v>
      </c>
      <c r="D893">
        <v>0</v>
      </c>
      <c r="E893">
        <v>1</v>
      </c>
    </row>
    <row r="894" spans="1:6" x14ac:dyDescent="0.25">
      <c r="A894" t="s">
        <v>856</v>
      </c>
      <c r="B894" t="s">
        <v>193</v>
      </c>
      <c r="C894" t="s">
        <v>9</v>
      </c>
      <c r="D894">
        <v>24</v>
      </c>
      <c r="E894">
        <v>1</v>
      </c>
      <c r="F894">
        <v>1</v>
      </c>
    </row>
    <row r="895" spans="1:6" x14ac:dyDescent="0.25">
      <c r="A895" t="s">
        <v>856</v>
      </c>
      <c r="B895" t="s">
        <v>193</v>
      </c>
      <c r="C895" s="58" t="s">
        <v>13</v>
      </c>
      <c r="D895">
        <v>1</v>
      </c>
      <c r="E895">
        <v>1</v>
      </c>
    </row>
    <row r="896" spans="1:6" x14ac:dyDescent="0.25">
      <c r="A896" t="s">
        <v>856</v>
      </c>
      <c r="B896" t="s">
        <v>672</v>
      </c>
      <c r="C896" t="s">
        <v>9</v>
      </c>
      <c r="D896">
        <v>24</v>
      </c>
      <c r="E896">
        <v>1</v>
      </c>
      <c r="F896">
        <v>1</v>
      </c>
    </row>
    <row r="897" spans="1:6" x14ac:dyDescent="0.25">
      <c r="A897" t="s">
        <v>856</v>
      </c>
      <c r="B897" t="s">
        <v>672</v>
      </c>
      <c r="C897" s="58" t="s">
        <v>13</v>
      </c>
      <c r="D897">
        <v>0</v>
      </c>
      <c r="E897">
        <v>1</v>
      </c>
    </row>
    <row r="898" spans="1:6" x14ac:dyDescent="0.25">
      <c r="A898" t="s">
        <v>856</v>
      </c>
      <c r="B898" t="s">
        <v>217</v>
      </c>
      <c r="C898" t="s">
        <v>9</v>
      </c>
      <c r="D898">
        <v>25</v>
      </c>
      <c r="E898">
        <v>1</v>
      </c>
      <c r="F898">
        <v>1</v>
      </c>
    </row>
    <row r="899" spans="1:6" x14ac:dyDescent="0.25">
      <c r="A899" t="s">
        <v>856</v>
      </c>
      <c r="B899" t="s">
        <v>217</v>
      </c>
      <c r="C899" s="58" t="s">
        <v>13</v>
      </c>
      <c r="D899">
        <v>0</v>
      </c>
      <c r="E899">
        <v>1</v>
      </c>
    </row>
    <row r="900" spans="1:6" x14ac:dyDescent="0.25">
      <c r="A900" t="s">
        <v>856</v>
      </c>
      <c r="B900" t="s">
        <v>443</v>
      </c>
      <c r="C900" t="s">
        <v>9</v>
      </c>
      <c r="D900">
        <v>25</v>
      </c>
      <c r="E900">
        <v>1</v>
      </c>
      <c r="F900">
        <v>1</v>
      </c>
    </row>
    <row r="901" spans="1:6" x14ac:dyDescent="0.25">
      <c r="A901" t="s">
        <v>856</v>
      </c>
      <c r="B901" t="s">
        <v>443</v>
      </c>
      <c r="C901" s="58" t="s">
        <v>13</v>
      </c>
      <c r="D901">
        <v>1</v>
      </c>
      <c r="E901">
        <v>1</v>
      </c>
    </row>
    <row r="902" spans="1:6" x14ac:dyDescent="0.25">
      <c r="A902" t="s">
        <v>856</v>
      </c>
      <c r="B902" t="s">
        <v>636</v>
      </c>
      <c r="C902" t="s">
        <v>9</v>
      </c>
      <c r="D902">
        <v>16</v>
      </c>
      <c r="E902">
        <v>1</v>
      </c>
      <c r="F902">
        <v>1</v>
      </c>
    </row>
    <row r="903" spans="1:6" x14ac:dyDescent="0.25">
      <c r="A903" t="s">
        <v>856</v>
      </c>
      <c r="B903" t="s">
        <v>636</v>
      </c>
      <c r="C903" s="58" t="s">
        <v>13</v>
      </c>
      <c r="D903">
        <v>6</v>
      </c>
      <c r="E903">
        <v>1</v>
      </c>
    </row>
    <row r="904" spans="1:6" x14ac:dyDescent="0.25">
      <c r="A904" t="s">
        <v>856</v>
      </c>
      <c r="B904" t="s">
        <v>636</v>
      </c>
      <c r="C904" t="s">
        <v>9</v>
      </c>
      <c r="D904">
        <v>19</v>
      </c>
      <c r="E904">
        <v>1</v>
      </c>
      <c r="F904">
        <v>1</v>
      </c>
    </row>
    <row r="905" spans="1:6" x14ac:dyDescent="0.25">
      <c r="A905" t="s">
        <v>856</v>
      </c>
      <c r="B905" t="s">
        <v>636</v>
      </c>
      <c r="C905" s="58" t="s">
        <v>13</v>
      </c>
      <c r="D905">
        <v>3</v>
      </c>
      <c r="E905">
        <v>1</v>
      </c>
    </row>
    <row r="906" spans="1:6" x14ac:dyDescent="0.25">
      <c r="A906" t="s">
        <v>856</v>
      </c>
      <c r="B906" t="s">
        <v>636</v>
      </c>
      <c r="C906" t="s">
        <v>9</v>
      </c>
      <c r="D906">
        <v>18</v>
      </c>
      <c r="E906">
        <v>1</v>
      </c>
      <c r="F906">
        <v>1</v>
      </c>
    </row>
    <row r="907" spans="1:6" x14ac:dyDescent="0.25">
      <c r="A907" t="s">
        <v>856</v>
      </c>
      <c r="B907" t="s">
        <v>636</v>
      </c>
      <c r="C907" s="58" t="s">
        <v>13</v>
      </c>
      <c r="D907">
        <v>4</v>
      </c>
      <c r="E907">
        <v>1</v>
      </c>
    </row>
    <row r="908" spans="1:6" x14ac:dyDescent="0.25">
      <c r="A908" t="s">
        <v>856</v>
      </c>
      <c r="B908" t="s">
        <v>738</v>
      </c>
      <c r="C908" t="s">
        <v>9</v>
      </c>
      <c r="D908">
        <v>22</v>
      </c>
      <c r="E908">
        <v>1</v>
      </c>
      <c r="F908">
        <v>1</v>
      </c>
    </row>
    <row r="909" spans="1:6" x14ac:dyDescent="0.25">
      <c r="A909" t="s">
        <v>856</v>
      </c>
      <c r="B909" t="s">
        <v>738</v>
      </c>
      <c r="C909" s="58" t="s">
        <v>13</v>
      </c>
      <c r="D909">
        <v>0</v>
      </c>
      <c r="E909">
        <v>1</v>
      </c>
    </row>
    <row r="910" spans="1:6" x14ac:dyDescent="0.25">
      <c r="A910" t="s">
        <v>856</v>
      </c>
      <c r="B910" t="s">
        <v>244</v>
      </c>
      <c r="C910" t="s">
        <v>9</v>
      </c>
      <c r="D910">
        <v>22</v>
      </c>
      <c r="E910">
        <v>1</v>
      </c>
      <c r="F910">
        <v>1</v>
      </c>
    </row>
    <row r="911" spans="1:6" x14ac:dyDescent="0.25">
      <c r="A911" t="s">
        <v>856</v>
      </c>
      <c r="B911" t="s">
        <v>244</v>
      </c>
      <c r="C911" s="58" t="s">
        <v>13</v>
      </c>
      <c r="D911">
        <v>0</v>
      </c>
      <c r="E911">
        <v>1</v>
      </c>
    </row>
    <row r="912" spans="1:6" x14ac:dyDescent="0.25">
      <c r="A912" t="s">
        <v>856</v>
      </c>
      <c r="B912" t="s">
        <v>242</v>
      </c>
      <c r="C912" t="s">
        <v>9</v>
      </c>
      <c r="D912">
        <v>8</v>
      </c>
      <c r="E912">
        <v>1</v>
      </c>
      <c r="F912">
        <v>1</v>
      </c>
    </row>
    <row r="913" spans="1:6" x14ac:dyDescent="0.25">
      <c r="A913" t="s">
        <v>856</v>
      </c>
      <c r="B913" t="s">
        <v>242</v>
      </c>
      <c r="C913" s="58" t="s">
        <v>13</v>
      </c>
      <c r="D913">
        <v>0</v>
      </c>
      <c r="E913">
        <v>1</v>
      </c>
    </row>
    <row r="914" spans="1:6" x14ac:dyDescent="0.25">
      <c r="A914" t="s">
        <v>856</v>
      </c>
      <c r="B914" t="s">
        <v>642</v>
      </c>
      <c r="C914" t="s">
        <v>9</v>
      </c>
      <c r="D914">
        <v>5</v>
      </c>
      <c r="E914">
        <v>1</v>
      </c>
      <c r="F914">
        <v>1</v>
      </c>
    </row>
    <row r="915" spans="1:6" x14ac:dyDescent="0.25">
      <c r="A915" t="s">
        <v>856</v>
      </c>
      <c r="B915" t="s">
        <v>642</v>
      </c>
      <c r="C915" s="58" t="s">
        <v>13</v>
      </c>
      <c r="D915">
        <v>0</v>
      </c>
      <c r="E915">
        <v>1</v>
      </c>
    </row>
    <row r="916" spans="1:6" x14ac:dyDescent="0.25">
      <c r="A916" t="s">
        <v>856</v>
      </c>
      <c r="B916" t="s">
        <v>648</v>
      </c>
      <c r="C916" t="s">
        <v>9</v>
      </c>
      <c r="D916">
        <v>21</v>
      </c>
      <c r="E916">
        <v>1</v>
      </c>
      <c r="F916">
        <v>1</v>
      </c>
    </row>
    <row r="917" spans="1:6" x14ac:dyDescent="0.25">
      <c r="A917" t="s">
        <v>856</v>
      </c>
      <c r="B917" t="s">
        <v>648</v>
      </c>
      <c r="C917" s="58" t="s">
        <v>13</v>
      </c>
      <c r="D917">
        <v>0</v>
      </c>
      <c r="E917">
        <v>1</v>
      </c>
    </row>
    <row r="918" spans="1:6" x14ac:dyDescent="0.25">
      <c r="A918" t="s">
        <v>856</v>
      </c>
      <c r="B918" t="s">
        <v>644</v>
      </c>
      <c r="C918" t="s">
        <v>9</v>
      </c>
      <c r="D918">
        <v>22</v>
      </c>
      <c r="E918">
        <v>1</v>
      </c>
      <c r="F918">
        <v>1</v>
      </c>
    </row>
    <row r="919" spans="1:6" x14ac:dyDescent="0.25">
      <c r="A919" t="s">
        <v>856</v>
      </c>
      <c r="B919" t="s">
        <v>644</v>
      </c>
      <c r="C919" s="58" t="s">
        <v>13</v>
      </c>
      <c r="D919">
        <v>0</v>
      </c>
      <c r="E919">
        <v>1</v>
      </c>
    </row>
    <row r="920" spans="1:6" x14ac:dyDescent="0.25">
      <c r="A920" t="s">
        <v>856</v>
      </c>
      <c r="B920" t="s">
        <v>655</v>
      </c>
      <c r="C920" t="s">
        <v>9</v>
      </c>
      <c r="D920">
        <v>28</v>
      </c>
      <c r="E920">
        <v>1</v>
      </c>
      <c r="F920">
        <v>1</v>
      </c>
    </row>
    <row r="921" spans="1:6" x14ac:dyDescent="0.25">
      <c r="A921" t="s">
        <v>856</v>
      </c>
      <c r="B921" t="s">
        <v>655</v>
      </c>
      <c r="C921" s="58" t="s">
        <v>13</v>
      </c>
      <c r="D921">
        <v>0</v>
      </c>
      <c r="E921">
        <v>1</v>
      </c>
    </row>
    <row r="922" spans="1:6" x14ac:dyDescent="0.25">
      <c r="A922" t="s">
        <v>856</v>
      </c>
      <c r="B922" t="s">
        <v>681</v>
      </c>
      <c r="C922" t="s">
        <v>9</v>
      </c>
      <c r="D922">
        <v>14</v>
      </c>
      <c r="E922">
        <v>1</v>
      </c>
      <c r="F922">
        <v>1</v>
      </c>
    </row>
    <row r="923" spans="1:6" x14ac:dyDescent="0.25">
      <c r="A923" t="s">
        <v>856</v>
      </c>
      <c r="B923" t="s">
        <v>681</v>
      </c>
      <c r="C923" s="58" t="s">
        <v>13</v>
      </c>
      <c r="D923">
        <v>0</v>
      </c>
      <c r="E923">
        <v>1</v>
      </c>
    </row>
    <row r="924" spans="1:6" x14ac:dyDescent="0.25">
      <c r="A924" t="s">
        <v>856</v>
      </c>
      <c r="B924" t="s">
        <v>338</v>
      </c>
      <c r="C924" t="s">
        <v>9</v>
      </c>
      <c r="D924">
        <v>24</v>
      </c>
      <c r="E924">
        <v>1</v>
      </c>
      <c r="F924">
        <v>1</v>
      </c>
    </row>
    <row r="925" spans="1:6" x14ac:dyDescent="0.25">
      <c r="A925" t="s">
        <v>856</v>
      </c>
      <c r="B925" t="s">
        <v>338</v>
      </c>
      <c r="C925" s="58" t="s">
        <v>13</v>
      </c>
      <c r="D925">
        <v>7</v>
      </c>
      <c r="E925">
        <v>1</v>
      </c>
    </row>
    <row r="926" spans="1:6" x14ac:dyDescent="0.25">
      <c r="A926" t="s">
        <v>856</v>
      </c>
      <c r="B926" t="s">
        <v>342</v>
      </c>
      <c r="C926" t="s">
        <v>9</v>
      </c>
      <c r="D926">
        <v>24</v>
      </c>
      <c r="E926">
        <v>1</v>
      </c>
      <c r="F926">
        <v>1</v>
      </c>
    </row>
    <row r="927" spans="1:6" x14ac:dyDescent="0.25">
      <c r="A927" t="s">
        <v>856</v>
      </c>
      <c r="B927" t="s">
        <v>342</v>
      </c>
      <c r="C927" s="58" t="s">
        <v>13</v>
      </c>
      <c r="D927">
        <v>0</v>
      </c>
      <c r="E927">
        <v>1</v>
      </c>
    </row>
    <row r="928" spans="1:6" x14ac:dyDescent="0.25">
      <c r="A928" t="s">
        <v>856</v>
      </c>
      <c r="B928" t="s">
        <v>341</v>
      </c>
      <c r="C928" t="s">
        <v>9</v>
      </c>
      <c r="D928">
        <v>11</v>
      </c>
      <c r="E928">
        <v>1</v>
      </c>
      <c r="F928">
        <v>1</v>
      </c>
    </row>
    <row r="929" spans="1:6" x14ac:dyDescent="0.25">
      <c r="A929" t="s">
        <v>856</v>
      </c>
      <c r="B929" t="s">
        <v>341</v>
      </c>
      <c r="C929" s="58" t="s">
        <v>13</v>
      </c>
      <c r="D929">
        <v>2</v>
      </c>
      <c r="E929">
        <v>1</v>
      </c>
    </row>
    <row r="930" spans="1:6" x14ac:dyDescent="0.25">
      <c r="A930" t="s">
        <v>856</v>
      </c>
      <c r="B930" t="s">
        <v>225</v>
      </c>
      <c r="C930" t="s">
        <v>9</v>
      </c>
      <c r="D930">
        <v>24</v>
      </c>
      <c r="E930">
        <v>1</v>
      </c>
      <c r="F930">
        <v>1</v>
      </c>
    </row>
    <row r="931" spans="1:6" x14ac:dyDescent="0.25">
      <c r="A931" t="s">
        <v>856</v>
      </c>
      <c r="B931" t="s">
        <v>225</v>
      </c>
      <c r="C931" s="58" t="s">
        <v>13</v>
      </c>
      <c r="D931">
        <v>3</v>
      </c>
      <c r="E931">
        <v>1</v>
      </c>
    </row>
    <row r="932" spans="1:6" x14ac:dyDescent="0.25">
      <c r="A932" t="s">
        <v>856</v>
      </c>
      <c r="B932" t="s">
        <v>355</v>
      </c>
      <c r="C932" t="s">
        <v>9</v>
      </c>
      <c r="D932">
        <v>22</v>
      </c>
      <c r="E932">
        <v>1</v>
      </c>
      <c r="F932">
        <v>1</v>
      </c>
    </row>
    <row r="933" spans="1:6" x14ac:dyDescent="0.25">
      <c r="A933" t="s">
        <v>856</v>
      </c>
      <c r="B933" t="s">
        <v>355</v>
      </c>
      <c r="C933" s="58" t="s">
        <v>13</v>
      </c>
      <c r="D933">
        <v>3</v>
      </c>
      <c r="E933">
        <v>1</v>
      </c>
    </row>
    <row r="934" spans="1:6" x14ac:dyDescent="0.25">
      <c r="A934" t="s">
        <v>856</v>
      </c>
      <c r="B934" t="s">
        <v>318</v>
      </c>
      <c r="C934" t="s">
        <v>9</v>
      </c>
      <c r="D934">
        <v>24</v>
      </c>
      <c r="E934">
        <v>1</v>
      </c>
      <c r="F934">
        <v>1</v>
      </c>
    </row>
    <row r="935" spans="1:6" x14ac:dyDescent="0.25">
      <c r="A935" t="s">
        <v>856</v>
      </c>
      <c r="B935" t="s">
        <v>318</v>
      </c>
      <c r="C935" s="58" t="s">
        <v>13</v>
      </c>
      <c r="D935">
        <v>15</v>
      </c>
      <c r="E935">
        <v>1</v>
      </c>
    </row>
    <row r="936" spans="1:6" x14ac:dyDescent="0.25">
      <c r="A936" t="s">
        <v>856</v>
      </c>
      <c r="B936" t="s">
        <v>299</v>
      </c>
      <c r="C936" t="s">
        <v>9</v>
      </c>
      <c r="D936">
        <v>26</v>
      </c>
      <c r="E936">
        <v>1</v>
      </c>
      <c r="F936">
        <v>1</v>
      </c>
    </row>
    <row r="937" spans="1:6" x14ac:dyDescent="0.25">
      <c r="A937" t="s">
        <v>856</v>
      </c>
      <c r="B937" t="s">
        <v>299</v>
      </c>
      <c r="C937" s="58" t="s">
        <v>13</v>
      </c>
      <c r="D937">
        <v>9</v>
      </c>
      <c r="E937">
        <v>1</v>
      </c>
    </row>
    <row r="938" spans="1:6" x14ac:dyDescent="0.25">
      <c r="A938" t="s">
        <v>856</v>
      </c>
      <c r="B938" t="s">
        <v>488</v>
      </c>
      <c r="C938" t="s">
        <v>9</v>
      </c>
      <c r="D938">
        <v>24</v>
      </c>
      <c r="E938">
        <v>1</v>
      </c>
      <c r="F938">
        <v>1</v>
      </c>
    </row>
    <row r="939" spans="1:6" x14ac:dyDescent="0.25">
      <c r="A939" t="s">
        <v>856</v>
      </c>
      <c r="B939" t="s">
        <v>488</v>
      </c>
      <c r="C939" s="58" t="s">
        <v>13</v>
      </c>
      <c r="D939">
        <v>0</v>
      </c>
      <c r="E939">
        <v>1</v>
      </c>
    </row>
    <row r="940" spans="1:6" x14ac:dyDescent="0.25">
      <c r="A940" t="s">
        <v>856</v>
      </c>
      <c r="B940" t="s">
        <v>495</v>
      </c>
      <c r="C940" t="s">
        <v>9</v>
      </c>
      <c r="D940">
        <v>21</v>
      </c>
      <c r="E940">
        <v>1</v>
      </c>
      <c r="F940">
        <v>1</v>
      </c>
    </row>
    <row r="941" spans="1:6" x14ac:dyDescent="0.25">
      <c r="A941" t="s">
        <v>856</v>
      </c>
      <c r="B941" t="s">
        <v>495</v>
      </c>
      <c r="C941" s="58" t="s">
        <v>13</v>
      </c>
      <c r="D941">
        <v>0</v>
      </c>
      <c r="E941">
        <v>1</v>
      </c>
    </row>
    <row r="942" spans="1:6" x14ac:dyDescent="0.25">
      <c r="A942" t="s">
        <v>856</v>
      </c>
      <c r="B942" t="s">
        <v>495</v>
      </c>
      <c r="C942" t="s">
        <v>9</v>
      </c>
      <c r="D942">
        <v>24</v>
      </c>
      <c r="E942">
        <v>1</v>
      </c>
      <c r="F942">
        <v>1</v>
      </c>
    </row>
    <row r="943" spans="1:6" x14ac:dyDescent="0.25">
      <c r="A943" t="s">
        <v>856</v>
      </c>
      <c r="B943" t="s">
        <v>495</v>
      </c>
      <c r="C943" s="58" t="s">
        <v>13</v>
      </c>
      <c r="D943">
        <v>0</v>
      </c>
      <c r="E943">
        <v>1</v>
      </c>
    </row>
    <row r="944" spans="1:6" x14ac:dyDescent="0.25">
      <c r="A944" t="s">
        <v>856</v>
      </c>
      <c r="B944" t="s">
        <v>495</v>
      </c>
      <c r="C944" t="s">
        <v>9</v>
      </c>
      <c r="D944">
        <v>23</v>
      </c>
      <c r="E944">
        <v>1</v>
      </c>
      <c r="F944">
        <v>1</v>
      </c>
    </row>
    <row r="945" spans="1:6" x14ac:dyDescent="0.25">
      <c r="A945" t="s">
        <v>856</v>
      </c>
      <c r="B945" t="s">
        <v>495</v>
      </c>
      <c r="C945" s="58" t="s">
        <v>13</v>
      </c>
      <c r="D945">
        <v>0</v>
      </c>
      <c r="E945">
        <v>1</v>
      </c>
    </row>
    <row r="946" spans="1:6" x14ac:dyDescent="0.25">
      <c r="A946" t="s">
        <v>856</v>
      </c>
      <c r="B946" t="s">
        <v>225</v>
      </c>
      <c r="C946" t="s">
        <v>9</v>
      </c>
      <c r="D946">
        <v>23</v>
      </c>
      <c r="E946">
        <v>1</v>
      </c>
      <c r="F946">
        <v>1</v>
      </c>
    </row>
    <row r="947" spans="1:6" x14ac:dyDescent="0.25">
      <c r="A947" t="s">
        <v>856</v>
      </c>
      <c r="B947" t="s">
        <v>225</v>
      </c>
      <c r="C947" s="58" t="s">
        <v>13</v>
      </c>
      <c r="D947">
        <v>1</v>
      </c>
      <c r="E947">
        <v>1</v>
      </c>
    </row>
    <row r="948" spans="1:6" x14ac:dyDescent="0.25">
      <c r="A948" t="s">
        <v>856</v>
      </c>
      <c r="B948" t="s">
        <v>376</v>
      </c>
      <c r="C948" t="s">
        <v>9</v>
      </c>
      <c r="D948">
        <v>22</v>
      </c>
      <c r="E948">
        <v>1</v>
      </c>
      <c r="F948">
        <v>1</v>
      </c>
    </row>
    <row r="949" spans="1:6" x14ac:dyDescent="0.25">
      <c r="A949" t="s">
        <v>856</v>
      </c>
      <c r="B949" t="s">
        <v>376</v>
      </c>
      <c r="C949" s="58" t="s">
        <v>13</v>
      </c>
      <c r="D949">
        <v>0</v>
      </c>
      <c r="E949">
        <v>1</v>
      </c>
    </row>
    <row r="950" spans="1:6" x14ac:dyDescent="0.25">
      <c r="A950" t="s">
        <v>856</v>
      </c>
      <c r="B950" t="s">
        <v>386</v>
      </c>
      <c r="C950" t="s">
        <v>9</v>
      </c>
      <c r="D950">
        <v>16</v>
      </c>
      <c r="E950">
        <v>1</v>
      </c>
      <c r="F950">
        <v>1</v>
      </c>
    </row>
    <row r="951" spans="1:6" x14ac:dyDescent="0.25">
      <c r="A951" t="s">
        <v>856</v>
      </c>
      <c r="B951" t="s">
        <v>386</v>
      </c>
      <c r="C951" s="58" t="s">
        <v>13</v>
      </c>
      <c r="D951">
        <v>1</v>
      </c>
      <c r="E951">
        <v>1</v>
      </c>
    </row>
    <row r="952" spans="1:6" x14ac:dyDescent="0.25">
      <c r="A952" t="s">
        <v>856</v>
      </c>
      <c r="B952" t="s">
        <v>357</v>
      </c>
      <c r="C952" t="s">
        <v>9</v>
      </c>
      <c r="D952">
        <v>18</v>
      </c>
      <c r="E952">
        <v>1</v>
      </c>
      <c r="F952">
        <v>1</v>
      </c>
    </row>
    <row r="953" spans="1:6" x14ac:dyDescent="0.25">
      <c r="A953" t="s">
        <v>856</v>
      </c>
      <c r="B953" t="s">
        <v>357</v>
      </c>
      <c r="C953" s="58" t="s">
        <v>13</v>
      </c>
      <c r="D953">
        <v>8</v>
      </c>
      <c r="E953">
        <v>1</v>
      </c>
    </row>
    <row r="954" spans="1:6" x14ac:dyDescent="0.25">
      <c r="A954" t="s">
        <v>856</v>
      </c>
      <c r="B954" t="s">
        <v>385</v>
      </c>
      <c r="C954" t="s">
        <v>9</v>
      </c>
      <c r="D954">
        <v>12</v>
      </c>
      <c r="E954">
        <v>1</v>
      </c>
      <c r="F954">
        <v>1</v>
      </c>
    </row>
    <row r="955" spans="1:6" x14ac:dyDescent="0.25">
      <c r="A955" t="s">
        <v>856</v>
      </c>
      <c r="B955" t="s">
        <v>385</v>
      </c>
      <c r="C955" s="58" t="s">
        <v>13</v>
      </c>
      <c r="D955">
        <v>0</v>
      </c>
      <c r="E955">
        <v>1</v>
      </c>
    </row>
    <row r="956" spans="1:6" x14ac:dyDescent="0.25">
      <c r="A956" t="s">
        <v>856</v>
      </c>
      <c r="B956" t="s">
        <v>630</v>
      </c>
      <c r="C956" t="s">
        <v>9</v>
      </c>
      <c r="D956">
        <v>16</v>
      </c>
      <c r="E956">
        <v>1</v>
      </c>
      <c r="F956">
        <v>1</v>
      </c>
    </row>
    <row r="957" spans="1:6" x14ac:dyDescent="0.25">
      <c r="A957" t="s">
        <v>856</v>
      </c>
      <c r="B957" t="s">
        <v>630</v>
      </c>
      <c r="C957" s="58" t="s">
        <v>13</v>
      </c>
      <c r="D957">
        <v>0</v>
      </c>
      <c r="E957">
        <v>1</v>
      </c>
    </row>
    <row r="958" spans="1:6" x14ac:dyDescent="0.25">
      <c r="A958" t="s">
        <v>856</v>
      </c>
      <c r="B958" t="s">
        <v>644</v>
      </c>
      <c r="C958" t="s">
        <v>9</v>
      </c>
      <c r="D958">
        <v>16</v>
      </c>
      <c r="E958">
        <v>1</v>
      </c>
      <c r="F958">
        <v>1</v>
      </c>
    </row>
    <row r="959" spans="1:6" x14ac:dyDescent="0.25">
      <c r="A959" t="s">
        <v>856</v>
      </c>
      <c r="B959" t="s">
        <v>644</v>
      </c>
      <c r="C959" s="58" t="s">
        <v>13</v>
      </c>
      <c r="D959">
        <v>0</v>
      </c>
      <c r="E959">
        <v>1</v>
      </c>
    </row>
    <row r="960" spans="1:6" x14ac:dyDescent="0.25">
      <c r="A960" t="s">
        <v>856</v>
      </c>
      <c r="B960" t="s">
        <v>630</v>
      </c>
      <c r="C960" t="s">
        <v>9</v>
      </c>
      <c r="D960">
        <v>38</v>
      </c>
      <c r="E960">
        <v>1</v>
      </c>
      <c r="F960">
        <v>1</v>
      </c>
    </row>
    <row r="961" spans="1:6" x14ac:dyDescent="0.25">
      <c r="A961" t="s">
        <v>856</v>
      </c>
      <c r="B961" t="s">
        <v>630</v>
      </c>
      <c r="C961" s="58" t="s">
        <v>13</v>
      </c>
      <c r="D961">
        <v>0</v>
      </c>
      <c r="E961">
        <v>1</v>
      </c>
    </row>
    <row r="962" spans="1:6" x14ac:dyDescent="0.25">
      <c r="A962" t="s">
        <v>856</v>
      </c>
      <c r="B962" t="s">
        <v>626</v>
      </c>
      <c r="C962" t="s">
        <v>9</v>
      </c>
      <c r="D962">
        <v>12</v>
      </c>
      <c r="E962">
        <v>1</v>
      </c>
      <c r="F962">
        <v>1</v>
      </c>
    </row>
    <row r="963" spans="1:6" x14ac:dyDescent="0.25">
      <c r="A963" t="s">
        <v>856</v>
      </c>
      <c r="B963" t="s">
        <v>626</v>
      </c>
      <c r="C963" s="58" t="s">
        <v>13</v>
      </c>
      <c r="D963">
        <v>0</v>
      </c>
      <c r="E963">
        <v>1</v>
      </c>
    </row>
    <row r="964" spans="1:6" x14ac:dyDescent="0.25">
      <c r="A964" t="s">
        <v>856</v>
      </c>
      <c r="B964" t="s">
        <v>618</v>
      </c>
      <c r="C964" t="s">
        <v>9</v>
      </c>
      <c r="D964">
        <v>17</v>
      </c>
      <c r="E964">
        <v>1</v>
      </c>
      <c r="F964">
        <v>1</v>
      </c>
    </row>
    <row r="965" spans="1:6" x14ac:dyDescent="0.25">
      <c r="A965" t="s">
        <v>856</v>
      </c>
      <c r="B965" t="s">
        <v>618</v>
      </c>
      <c r="C965" s="58" t="s">
        <v>13</v>
      </c>
      <c r="D965">
        <v>0</v>
      </c>
      <c r="E965">
        <v>1</v>
      </c>
    </row>
    <row r="966" spans="1:6" x14ac:dyDescent="0.25">
      <c r="A966" t="s">
        <v>856</v>
      </c>
      <c r="B966" t="s">
        <v>620</v>
      </c>
      <c r="C966" t="s">
        <v>9</v>
      </c>
      <c r="D966">
        <v>10</v>
      </c>
      <c r="E966">
        <v>1</v>
      </c>
      <c r="F966">
        <v>1</v>
      </c>
    </row>
    <row r="967" spans="1:6" x14ac:dyDescent="0.25">
      <c r="A967" t="s">
        <v>856</v>
      </c>
      <c r="B967" t="s">
        <v>620</v>
      </c>
      <c r="C967" s="58" t="s">
        <v>13</v>
      </c>
      <c r="D967">
        <v>0</v>
      </c>
      <c r="E967">
        <v>1</v>
      </c>
    </row>
    <row r="968" spans="1:6" x14ac:dyDescent="0.25">
      <c r="A968" t="s">
        <v>856</v>
      </c>
      <c r="B968" t="s">
        <v>443</v>
      </c>
      <c r="C968" t="s">
        <v>9</v>
      </c>
      <c r="D968">
        <v>4</v>
      </c>
      <c r="E968">
        <v>1</v>
      </c>
      <c r="F968">
        <v>1</v>
      </c>
    </row>
    <row r="969" spans="1:6" x14ac:dyDescent="0.25">
      <c r="A969" t="s">
        <v>856</v>
      </c>
      <c r="B969" t="s">
        <v>443</v>
      </c>
      <c r="C969" s="58" t="s">
        <v>13</v>
      </c>
      <c r="D969">
        <v>0</v>
      </c>
      <c r="E969">
        <v>1</v>
      </c>
    </row>
    <row r="970" spans="1:6" x14ac:dyDescent="0.25">
      <c r="A970" t="s">
        <v>856</v>
      </c>
      <c r="B970" t="s">
        <v>495</v>
      </c>
      <c r="C970" t="s">
        <v>9</v>
      </c>
      <c r="D970">
        <v>6</v>
      </c>
      <c r="E970">
        <v>1</v>
      </c>
      <c r="F970">
        <v>1</v>
      </c>
    </row>
    <row r="971" spans="1:6" x14ac:dyDescent="0.25">
      <c r="A971" t="s">
        <v>856</v>
      </c>
      <c r="B971" t="s">
        <v>495</v>
      </c>
      <c r="C971" s="58" t="s">
        <v>13</v>
      </c>
      <c r="D971">
        <v>0</v>
      </c>
      <c r="E971">
        <v>1</v>
      </c>
    </row>
    <row r="972" spans="1:6" x14ac:dyDescent="0.25">
      <c r="A972" t="s">
        <v>856</v>
      </c>
      <c r="B972" t="s">
        <v>644</v>
      </c>
      <c r="C972" t="s">
        <v>9</v>
      </c>
      <c r="D972">
        <v>22</v>
      </c>
      <c r="E972">
        <v>1</v>
      </c>
      <c r="F972">
        <v>1</v>
      </c>
    </row>
    <row r="973" spans="1:6" x14ac:dyDescent="0.25">
      <c r="A973" t="s">
        <v>856</v>
      </c>
      <c r="B973" t="s">
        <v>644</v>
      </c>
      <c r="C973" s="58" t="s">
        <v>13</v>
      </c>
      <c r="D973">
        <v>0</v>
      </c>
      <c r="E973">
        <v>1</v>
      </c>
    </row>
    <row r="974" spans="1:6" x14ac:dyDescent="0.25">
      <c r="A974" t="s">
        <v>856</v>
      </c>
      <c r="B974" t="s">
        <v>655</v>
      </c>
      <c r="C974" t="s">
        <v>9</v>
      </c>
      <c r="D974">
        <v>11</v>
      </c>
      <c r="E974">
        <v>1</v>
      </c>
      <c r="F974">
        <v>1</v>
      </c>
    </row>
    <row r="975" spans="1:6" x14ac:dyDescent="0.25">
      <c r="A975" t="s">
        <v>856</v>
      </c>
      <c r="B975" t="s">
        <v>655</v>
      </c>
      <c r="C975" s="58" t="s">
        <v>13</v>
      </c>
      <c r="D975">
        <v>0</v>
      </c>
      <c r="E975">
        <v>1</v>
      </c>
    </row>
    <row r="976" spans="1:6" x14ac:dyDescent="0.25">
      <c r="A976" t="s">
        <v>857</v>
      </c>
      <c r="B976" t="s">
        <v>244</v>
      </c>
      <c r="C976" t="s">
        <v>9</v>
      </c>
      <c r="D976">
        <v>49</v>
      </c>
      <c r="E976">
        <v>1</v>
      </c>
      <c r="F976">
        <v>1</v>
      </c>
    </row>
    <row r="977" spans="1:6" x14ac:dyDescent="0.25">
      <c r="A977" t="s">
        <v>857</v>
      </c>
      <c r="B977" t="s">
        <v>244</v>
      </c>
      <c r="C977" s="58" t="s">
        <v>13</v>
      </c>
      <c r="D977">
        <v>0</v>
      </c>
      <c r="E977">
        <v>1</v>
      </c>
    </row>
    <row r="978" spans="1:6" x14ac:dyDescent="0.25">
      <c r="A978" t="s">
        <v>857</v>
      </c>
      <c r="B978" t="s">
        <v>260</v>
      </c>
      <c r="C978" t="s">
        <v>9</v>
      </c>
      <c r="D978">
        <v>46</v>
      </c>
      <c r="E978">
        <v>1</v>
      </c>
      <c r="F978">
        <v>1</v>
      </c>
    </row>
    <row r="979" spans="1:6" x14ac:dyDescent="0.25">
      <c r="A979" t="s">
        <v>857</v>
      </c>
      <c r="B979" t="s">
        <v>260</v>
      </c>
      <c r="C979" s="58" t="s">
        <v>13</v>
      </c>
      <c r="D979">
        <v>0</v>
      </c>
      <c r="E979">
        <v>1</v>
      </c>
    </row>
    <row r="980" spans="1:6" x14ac:dyDescent="0.25">
      <c r="A980" t="s">
        <v>857</v>
      </c>
      <c r="B980" t="s">
        <v>358</v>
      </c>
      <c r="C980" t="s">
        <v>9</v>
      </c>
      <c r="D980">
        <v>23</v>
      </c>
      <c r="E980">
        <v>1</v>
      </c>
      <c r="F980">
        <v>1</v>
      </c>
    </row>
    <row r="981" spans="1:6" x14ac:dyDescent="0.25">
      <c r="A981" t="s">
        <v>857</v>
      </c>
      <c r="B981" t="s">
        <v>358</v>
      </c>
      <c r="C981" s="58" t="s">
        <v>13</v>
      </c>
      <c r="D981">
        <v>0</v>
      </c>
      <c r="E981">
        <v>1</v>
      </c>
    </row>
    <row r="982" spans="1:6" x14ac:dyDescent="0.25">
      <c r="A982" t="s">
        <v>857</v>
      </c>
      <c r="B982" t="s">
        <v>318</v>
      </c>
      <c r="C982" t="s">
        <v>9</v>
      </c>
      <c r="D982">
        <v>24</v>
      </c>
      <c r="E982">
        <v>1</v>
      </c>
      <c r="F982">
        <v>1</v>
      </c>
    </row>
    <row r="983" spans="1:6" x14ac:dyDescent="0.25">
      <c r="A983" t="s">
        <v>857</v>
      </c>
      <c r="B983" t="s">
        <v>318</v>
      </c>
      <c r="C983" s="58" t="s">
        <v>13</v>
      </c>
      <c r="D983">
        <v>0</v>
      </c>
      <c r="E983">
        <v>1</v>
      </c>
    </row>
    <row r="984" spans="1:6" x14ac:dyDescent="0.25">
      <c r="A984" t="s">
        <v>857</v>
      </c>
      <c r="B984" t="s">
        <v>443</v>
      </c>
      <c r="C984" t="s">
        <v>9</v>
      </c>
      <c r="D984">
        <v>22</v>
      </c>
      <c r="E984">
        <v>1</v>
      </c>
      <c r="F984">
        <v>1</v>
      </c>
    </row>
    <row r="985" spans="1:6" x14ac:dyDescent="0.25">
      <c r="A985" t="s">
        <v>857</v>
      </c>
      <c r="B985" t="s">
        <v>443</v>
      </c>
      <c r="C985" s="58" t="s">
        <v>13</v>
      </c>
      <c r="D985">
        <v>0</v>
      </c>
      <c r="E985">
        <v>1</v>
      </c>
    </row>
    <row r="986" spans="1:6" x14ac:dyDescent="0.25">
      <c r="A986" t="s">
        <v>857</v>
      </c>
      <c r="B986" t="s">
        <v>495</v>
      </c>
      <c r="C986" t="s">
        <v>9</v>
      </c>
      <c r="D986">
        <v>27</v>
      </c>
      <c r="E986">
        <v>1</v>
      </c>
      <c r="F986">
        <v>1</v>
      </c>
    </row>
    <row r="987" spans="1:6" x14ac:dyDescent="0.25">
      <c r="A987" t="s">
        <v>857</v>
      </c>
      <c r="B987" t="s">
        <v>495</v>
      </c>
      <c r="C987" s="58" t="s">
        <v>13</v>
      </c>
      <c r="D987">
        <v>0</v>
      </c>
      <c r="E987">
        <v>1</v>
      </c>
    </row>
    <row r="988" spans="1:6" x14ac:dyDescent="0.25">
      <c r="A988" t="s">
        <v>857</v>
      </c>
      <c r="B988" t="s">
        <v>644</v>
      </c>
      <c r="C988" t="s">
        <v>9</v>
      </c>
      <c r="D988">
        <v>52</v>
      </c>
      <c r="E988">
        <v>1</v>
      </c>
      <c r="F988">
        <v>1</v>
      </c>
    </row>
    <row r="989" spans="1:6" x14ac:dyDescent="0.25">
      <c r="A989" t="s">
        <v>857</v>
      </c>
      <c r="B989" t="s">
        <v>644</v>
      </c>
      <c r="C989" s="58" t="s">
        <v>13</v>
      </c>
      <c r="D989">
        <v>0</v>
      </c>
      <c r="E989">
        <v>1</v>
      </c>
    </row>
    <row r="990" spans="1:6" x14ac:dyDescent="0.25">
      <c r="A990" t="s">
        <v>857</v>
      </c>
      <c r="B990" t="s">
        <v>642</v>
      </c>
      <c r="C990" t="s">
        <v>9</v>
      </c>
      <c r="D990">
        <v>18</v>
      </c>
      <c r="E990">
        <v>1</v>
      </c>
      <c r="F990">
        <v>1</v>
      </c>
    </row>
    <row r="991" spans="1:6" x14ac:dyDescent="0.25">
      <c r="A991" t="s">
        <v>857</v>
      </c>
      <c r="B991" t="s">
        <v>642</v>
      </c>
      <c r="C991" s="58" t="s">
        <v>13</v>
      </c>
      <c r="D991">
        <v>0</v>
      </c>
      <c r="E991">
        <v>1</v>
      </c>
    </row>
    <row r="992" spans="1:6" x14ac:dyDescent="0.25">
      <c r="A992" t="s">
        <v>857</v>
      </c>
      <c r="B992" t="s">
        <v>648</v>
      </c>
      <c r="C992" t="s">
        <v>9</v>
      </c>
      <c r="D992">
        <v>43</v>
      </c>
      <c r="E992">
        <v>1</v>
      </c>
      <c r="F992">
        <v>1</v>
      </c>
    </row>
    <row r="993" spans="1:6" x14ac:dyDescent="0.25">
      <c r="A993" t="s">
        <v>857</v>
      </c>
      <c r="B993" t="s">
        <v>648</v>
      </c>
      <c r="C993" s="58" t="s">
        <v>13</v>
      </c>
      <c r="D993">
        <v>0</v>
      </c>
      <c r="E993">
        <v>1</v>
      </c>
    </row>
    <row r="994" spans="1:6" x14ac:dyDescent="0.25">
      <c r="A994" t="s">
        <v>857</v>
      </c>
      <c r="B994" t="s">
        <v>655</v>
      </c>
      <c r="C994" t="s">
        <v>9</v>
      </c>
      <c r="D994">
        <v>59</v>
      </c>
      <c r="E994">
        <v>1</v>
      </c>
      <c r="F994">
        <v>1</v>
      </c>
    </row>
    <row r="995" spans="1:6" x14ac:dyDescent="0.25">
      <c r="A995" t="s">
        <v>857</v>
      </c>
      <c r="B995" t="s">
        <v>655</v>
      </c>
      <c r="C995" s="58" t="s">
        <v>13</v>
      </c>
      <c r="D995">
        <v>0</v>
      </c>
      <c r="E995">
        <v>1</v>
      </c>
    </row>
    <row r="996" spans="1:6" x14ac:dyDescent="0.25">
      <c r="A996" t="s">
        <v>857</v>
      </c>
      <c r="B996" t="s">
        <v>681</v>
      </c>
      <c r="C996" t="s">
        <v>9</v>
      </c>
      <c r="D996">
        <v>22</v>
      </c>
      <c r="E996">
        <v>1</v>
      </c>
      <c r="F996">
        <v>1</v>
      </c>
    </row>
    <row r="997" spans="1:6" x14ac:dyDescent="0.25">
      <c r="A997" t="s">
        <v>857</v>
      </c>
      <c r="B997" t="s">
        <v>681</v>
      </c>
      <c r="C997" s="58" t="s">
        <v>13</v>
      </c>
      <c r="D997">
        <v>0</v>
      </c>
      <c r="E997">
        <v>1</v>
      </c>
    </row>
    <row r="998" spans="1:6" x14ac:dyDescent="0.25">
      <c r="A998" t="s">
        <v>857</v>
      </c>
      <c r="B998" t="s">
        <v>685</v>
      </c>
      <c r="C998" t="s">
        <v>9</v>
      </c>
      <c r="D998">
        <v>23</v>
      </c>
      <c r="E998">
        <v>1</v>
      </c>
      <c r="F998">
        <v>1</v>
      </c>
    </row>
    <row r="999" spans="1:6" x14ac:dyDescent="0.25">
      <c r="A999" t="s">
        <v>857</v>
      </c>
      <c r="B999" t="s">
        <v>685</v>
      </c>
      <c r="C999" s="58" t="s">
        <v>13</v>
      </c>
      <c r="D999">
        <v>0</v>
      </c>
      <c r="E999">
        <v>1</v>
      </c>
    </row>
    <row r="1000" spans="1:6" x14ac:dyDescent="0.25">
      <c r="A1000" t="s">
        <v>857</v>
      </c>
      <c r="B1000" t="s">
        <v>645</v>
      </c>
      <c r="C1000" t="s">
        <v>9</v>
      </c>
      <c r="D1000">
        <v>28</v>
      </c>
      <c r="E1000">
        <v>1</v>
      </c>
      <c r="F1000">
        <v>1</v>
      </c>
    </row>
    <row r="1001" spans="1:6" x14ac:dyDescent="0.25">
      <c r="A1001" t="s">
        <v>857</v>
      </c>
      <c r="B1001" t="s">
        <v>645</v>
      </c>
      <c r="C1001" s="58" t="s">
        <v>13</v>
      </c>
      <c r="D1001">
        <v>0</v>
      </c>
      <c r="E1001">
        <v>1</v>
      </c>
    </row>
    <row r="1002" spans="1:6" x14ac:dyDescent="0.25">
      <c r="A1002" t="s">
        <v>857</v>
      </c>
      <c r="B1002" t="s">
        <v>217</v>
      </c>
      <c r="C1002" t="s">
        <v>9</v>
      </c>
      <c r="D1002">
        <v>13</v>
      </c>
      <c r="E1002">
        <v>1</v>
      </c>
      <c r="F1002">
        <v>1</v>
      </c>
    </row>
    <row r="1003" spans="1:6" x14ac:dyDescent="0.25">
      <c r="A1003" t="s">
        <v>857</v>
      </c>
      <c r="B1003" t="s">
        <v>217</v>
      </c>
      <c r="C1003" s="58" t="s">
        <v>13</v>
      </c>
      <c r="D1003">
        <v>0</v>
      </c>
      <c r="E1003">
        <v>1</v>
      </c>
    </row>
    <row r="1004" spans="1:6" x14ac:dyDescent="0.25">
      <c r="A1004" t="s">
        <v>858</v>
      </c>
      <c r="B1004" t="s">
        <v>244</v>
      </c>
      <c r="C1004" t="s">
        <v>9</v>
      </c>
      <c r="D1004">
        <v>59</v>
      </c>
      <c r="E1004">
        <v>1</v>
      </c>
      <c r="F1004">
        <v>1</v>
      </c>
    </row>
    <row r="1005" spans="1:6" x14ac:dyDescent="0.25">
      <c r="A1005" t="s">
        <v>858</v>
      </c>
      <c r="B1005" t="s">
        <v>244</v>
      </c>
      <c r="C1005" s="58" t="s">
        <v>13</v>
      </c>
      <c r="D1005">
        <v>5</v>
      </c>
      <c r="E1005">
        <v>1</v>
      </c>
    </row>
    <row r="1006" spans="1:6" x14ac:dyDescent="0.25">
      <c r="A1006" t="s">
        <v>858</v>
      </c>
      <c r="B1006" t="s">
        <v>358</v>
      </c>
      <c r="C1006" t="s">
        <v>9</v>
      </c>
      <c r="D1006">
        <v>24</v>
      </c>
      <c r="E1006">
        <v>1</v>
      </c>
      <c r="F1006">
        <v>1</v>
      </c>
    </row>
    <row r="1007" spans="1:6" x14ac:dyDescent="0.25">
      <c r="A1007" t="s">
        <v>858</v>
      </c>
      <c r="B1007" t="s">
        <v>358</v>
      </c>
      <c r="C1007" s="58" t="s">
        <v>13</v>
      </c>
      <c r="D1007">
        <v>5</v>
      </c>
      <c r="E1007">
        <v>1</v>
      </c>
    </row>
    <row r="1008" spans="1:6" x14ac:dyDescent="0.25">
      <c r="A1008" t="s">
        <v>858</v>
      </c>
      <c r="B1008" t="s">
        <v>644</v>
      </c>
      <c r="C1008" t="s">
        <v>9</v>
      </c>
      <c r="D1008">
        <v>64</v>
      </c>
      <c r="E1008">
        <v>1</v>
      </c>
      <c r="F1008">
        <v>1</v>
      </c>
    </row>
    <row r="1009" spans="1:6" x14ac:dyDescent="0.25">
      <c r="A1009" t="s">
        <v>858</v>
      </c>
      <c r="B1009" t="s">
        <v>644</v>
      </c>
      <c r="C1009" s="58" t="s">
        <v>13</v>
      </c>
      <c r="D1009">
        <v>14</v>
      </c>
      <c r="E1009">
        <v>1</v>
      </c>
    </row>
    <row r="1010" spans="1:6" x14ac:dyDescent="0.25">
      <c r="A1010" t="s">
        <v>858</v>
      </c>
      <c r="B1010" t="s">
        <v>647</v>
      </c>
      <c r="C1010" t="s">
        <v>9</v>
      </c>
      <c r="D1010">
        <v>22</v>
      </c>
      <c r="E1010">
        <v>1</v>
      </c>
      <c r="F1010">
        <v>1</v>
      </c>
    </row>
    <row r="1011" spans="1:6" x14ac:dyDescent="0.25">
      <c r="A1011" t="s">
        <v>858</v>
      </c>
      <c r="B1011" t="s">
        <v>647</v>
      </c>
      <c r="C1011" s="58" t="s">
        <v>13</v>
      </c>
      <c r="D1011">
        <v>0</v>
      </c>
      <c r="E1011">
        <v>1</v>
      </c>
    </row>
    <row r="1012" spans="1:6" x14ac:dyDescent="0.25">
      <c r="A1012" t="s">
        <v>858</v>
      </c>
      <c r="B1012" t="s">
        <v>645</v>
      </c>
      <c r="C1012" t="s">
        <v>9</v>
      </c>
      <c r="D1012">
        <v>14</v>
      </c>
      <c r="E1012">
        <v>1</v>
      </c>
      <c r="F1012">
        <v>1</v>
      </c>
    </row>
    <row r="1013" spans="1:6" x14ac:dyDescent="0.25">
      <c r="A1013" t="s">
        <v>858</v>
      </c>
      <c r="B1013" t="s">
        <v>645</v>
      </c>
      <c r="C1013" s="58" t="s">
        <v>13</v>
      </c>
      <c r="D1013">
        <v>0</v>
      </c>
      <c r="E1013">
        <v>1</v>
      </c>
    </row>
    <row r="1014" spans="1:6" x14ac:dyDescent="0.25">
      <c r="A1014" t="s">
        <v>858</v>
      </c>
      <c r="B1014" t="s">
        <v>234</v>
      </c>
      <c r="C1014" t="s">
        <v>9</v>
      </c>
      <c r="D1014">
        <v>24</v>
      </c>
      <c r="E1014">
        <v>1</v>
      </c>
      <c r="F1014">
        <v>1</v>
      </c>
    </row>
    <row r="1015" spans="1:6" x14ac:dyDescent="0.25">
      <c r="A1015" t="s">
        <v>858</v>
      </c>
      <c r="B1015" t="s">
        <v>234</v>
      </c>
      <c r="C1015" s="58" t="s">
        <v>13</v>
      </c>
      <c r="D1015">
        <v>6</v>
      </c>
      <c r="E1015">
        <v>1</v>
      </c>
    </row>
    <row r="1016" spans="1:6" x14ac:dyDescent="0.25">
      <c r="A1016" t="s">
        <v>858</v>
      </c>
      <c r="B1016" t="s">
        <v>319</v>
      </c>
      <c r="C1016" t="s">
        <v>9</v>
      </c>
      <c r="D1016">
        <v>24</v>
      </c>
      <c r="E1016">
        <v>1</v>
      </c>
      <c r="F1016">
        <v>1</v>
      </c>
    </row>
    <row r="1017" spans="1:6" x14ac:dyDescent="0.25">
      <c r="A1017" t="s">
        <v>858</v>
      </c>
      <c r="B1017" t="s">
        <v>319</v>
      </c>
      <c r="C1017" s="58" t="s">
        <v>13</v>
      </c>
      <c r="D1017">
        <v>6</v>
      </c>
      <c r="E1017">
        <v>1</v>
      </c>
    </row>
    <row r="1018" spans="1:6" x14ac:dyDescent="0.25">
      <c r="A1018" t="s">
        <v>858</v>
      </c>
      <c r="B1018" t="s">
        <v>488</v>
      </c>
      <c r="C1018" t="s">
        <v>9</v>
      </c>
      <c r="D1018">
        <v>25</v>
      </c>
      <c r="E1018">
        <v>1</v>
      </c>
      <c r="F1018">
        <v>1</v>
      </c>
    </row>
    <row r="1019" spans="1:6" x14ac:dyDescent="0.25">
      <c r="A1019" t="s">
        <v>858</v>
      </c>
      <c r="B1019" t="s">
        <v>488</v>
      </c>
      <c r="C1019" s="58" t="s">
        <v>13</v>
      </c>
      <c r="D1019">
        <v>6</v>
      </c>
      <c r="E1019">
        <v>1</v>
      </c>
    </row>
    <row r="1020" spans="1:6" x14ac:dyDescent="0.25">
      <c r="A1020" t="s">
        <v>858</v>
      </c>
      <c r="B1020" t="s">
        <v>299</v>
      </c>
      <c r="C1020" t="s">
        <v>9</v>
      </c>
      <c r="D1020">
        <v>25</v>
      </c>
      <c r="E1020">
        <v>1</v>
      </c>
      <c r="F1020">
        <v>1</v>
      </c>
    </row>
    <row r="1021" spans="1:6" x14ac:dyDescent="0.25">
      <c r="A1021" t="s">
        <v>858</v>
      </c>
      <c r="B1021" t="s">
        <v>299</v>
      </c>
      <c r="C1021" s="58" t="s">
        <v>13</v>
      </c>
      <c r="D1021">
        <v>6</v>
      </c>
      <c r="E1021">
        <v>1</v>
      </c>
    </row>
    <row r="1022" spans="1:6" x14ac:dyDescent="0.25">
      <c r="A1022" t="s">
        <v>859</v>
      </c>
      <c r="B1022" t="s">
        <v>508</v>
      </c>
      <c r="C1022" t="s">
        <v>9</v>
      </c>
      <c r="D1022">
        <v>43</v>
      </c>
      <c r="E1022">
        <v>1</v>
      </c>
      <c r="F1022">
        <v>1</v>
      </c>
    </row>
    <row r="1023" spans="1:6" x14ac:dyDescent="0.25">
      <c r="A1023" t="s">
        <v>859</v>
      </c>
      <c r="B1023" t="s">
        <v>508</v>
      </c>
      <c r="C1023" s="58" t="s">
        <v>13</v>
      </c>
      <c r="D1023">
        <v>0</v>
      </c>
      <c r="E1023">
        <v>1</v>
      </c>
    </row>
    <row r="1024" spans="1:6" x14ac:dyDescent="0.25">
      <c r="A1024" t="s">
        <v>859</v>
      </c>
      <c r="B1024" t="s">
        <v>642</v>
      </c>
      <c r="C1024" t="s">
        <v>9</v>
      </c>
      <c r="D1024">
        <v>22</v>
      </c>
      <c r="E1024">
        <v>1</v>
      </c>
      <c r="F1024">
        <v>1</v>
      </c>
    </row>
    <row r="1025" spans="1:6" x14ac:dyDescent="0.25">
      <c r="A1025" t="s">
        <v>859</v>
      </c>
      <c r="B1025" t="s">
        <v>642</v>
      </c>
      <c r="C1025" s="58" t="s">
        <v>13</v>
      </c>
      <c r="D1025">
        <v>0</v>
      </c>
      <c r="E1025">
        <v>1</v>
      </c>
    </row>
    <row r="1026" spans="1:6" x14ac:dyDescent="0.25">
      <c r="A1026" t="s">
        <v>859</v>
      </c>
      <c r="B1026" t="s">
        <v>357</v>
      </c>
      <c r="C1026" t="s">
        <v>9</v>
      </c>
      <c r="D1026">
        <v>22</v>
      </c>
      <c r="E1026">
        <v>1</v>
      </c>
      <c r="F1026">
        <v>1</v>
      </c>
    </row>
    <row r="1027" spans="1:6" x14ac:dyDescent="0.25">
      <c r="A1027" t="s">
        <v>859</v>
      </c>
      <c r="B1027" t="s">
        <v>357</v>
      </c>
      <c r="C1027" s="58" t="s">
        <v>13</v>
      </c>
      <c r="D1027">
        <v>0</v>
      </c>
      <c r="E1027">
        <v>1</v>
      </c>
    </row>
    <row r="1028" spans="1:6" x14ac:dyDescent="0.25">
      <c r="A1028" t="s">
        <v>859</v>
      </c>
      <c r="B1028" t="s">
        <v>358</v>
      </c>
      <c r="C1028" t="s">
        <v>9</v>
      </c>
      <c r="D1028">
        <v>20</v>
      </c>
      <c r="E1028">
        <v>1</v>
      </c>
      <c r="F1028">
        <v>1</v>
      </c>
    </row>
    <row r="1029" spans="1:6" x14ac:dyDescent="0.25">
      <c r="A1029" t="s">
        <v>859</v>
      </c>
      <c r="B1029" t="s">
        <v>358</v>
      </c>
      <c r="C1029" s="58" t="s">
        <v>13</v>
      </c>
      <c r="D1029">
        <v>1</v>
      </c>
      <c r="E1029">
        <v>1</v>
      </c>
    </row>
    <row r="1030" spans="1:6" x14ac:dyDescent="0.25">
      <c r="A1030" t="s">
        <v>859</v>
      </c>
      <c r="B1030" t="s">
        <v>644</v>
      </c>
      <c r="C1030" t="s">
        <v>9</v>
      </c>
      <c r="D1030">
        <v>40</v>
      </c>
      <c r="E1030">
        <v>1</v>
      </c>
      <c r="F1030">
        <v>1</v>
      </c>
    </row>
    <row r="1031" spans="1:6" x14ac:dyDescent="0.25">
      <c r="A1031" t="s">
        <v>859</v>
      </c>
      <c r="B1031" t="s">
        <v>644</v>
      </c>
      <c r="C1031" s="58" t="s">
        <v>13</v>
      </c>
      <c r="D1031">
        <v>0</v>
      </c>
      <c r="E1031">
        <v>1</v>
      </c>
    </row>
    <row r="1032" spans="1:6" x14ac:dyDescent="0.25">
      <c r="A1032" t="s">
        <v>859</v>
      </c>
      <c r="B1032" t="s">
        <v>243</v>
      </c>
      <c r="C1032" t="s">
        <v>9</v>
      </c>
      <c r="D1032">
        <v>23</v>
      </c>
      <c r="E1032">
        <v>1</v>
      </c>
      <c r="F1032">
        <v>1</v>
      </c>
    </row>
    <row r="1033" spans="1:6" x14ac:dyDescent="0.25">
      <c r="A1033" t="s">
        <v>859</v>
      </c>
      <c r="B1033" t="s">
        <v>243</v>
      </c>
      <c r="C1033" s="58" t="s">
        <v>13</v>
      </c>
      <c r="D1033">
        <v>0</v>
      </c>
      <c r="E1033">
        <v>1</v>
      </c>
    </row>
    <row r="1034" spans="1:6" x14ac:dyDescent="0.25">
      <c r="A1034" t="s">
        <v>859</v>
      </c>
      <c r="B1034" t="s">
        <v>244</v>
      </c>
      <c r="C1034" t="s">
        <v>9</v>
      </c>
      <c r="D1034">
        <v>24</v>
      </c>
      <c r="E1034">
        <v>1</v>
      </c>
      <c r="F1034">
        <v>1</v>
      </c>
    </row>
    <row r="1035" spans="1:6" x14ac:dyDescent="0.25">
      <c r="A1035" t="s">
        <v>859</v>
      </c>
      <c r="B1035" t="s">
        <v>244</v>
      </c>
      <c r="C1035" s="58" t="s">
        <v>13</v>
      </c>
      <c r="D1035">
        <v>0</v>
      </c>
      <c r="E1035">
        <v>1</v>
      </c>
    </row>
    <row r="1036" spans="1:6" x14ac:dyDescent="0.25">
      <c r="A1036" t="s">
        <v>859</v>
      </c>
      <c r="B1036" t="s">
        <v>488</v>
      </c>
      <c r="C1036" t="s">
        <v>9</v>
      </c>
      <c r="D1036">
        <v>35</v>
      </c>
      <c r="E1036">
        <v>1</v>
      </c>
      <c r="F1036">
        <v>1</v>
      </c>
    </row>
    <row r="1037" spans="1:6" x14ac:dyDescent="0.25">
      <c r="A1037" t="s">
        <v>859</v>
      </c>
      <c r="B1037" t="s">
        <v>488</v>
      </c>
      <c r="C1037" s="58" t="s">
        <v>13</v>
      </c>
      <c r="D1037">
        <v>0</v>
      </c>
      <c r="E1037">
        <v>1</v>
      </c>
    </row>
    <row r="1038" spans="1:6" x14ac:dyDescent="0.25">
      <c r="A1038" t="s">
        <v>859</v>
      </c>
      <c r="B1038" t="s">
        <v>666</v>
      </c>
      <c r="C1038" t="s">
        <v>9</v>
      </c>
      <c r="D1038">
        <v>22</v>
      </c>
      <c r="E1038">
        <v>1</v>
      </c>
      <c r="F1038">
        <v>1</v>
      </c>
    </row>
    <row r="1039" spans="1:6" x14ac:dyDescent="0.25">
      <c r="A1039" t="s">
        <v>859</v>
      </c>
      <c r="B1039" t="s">
        <v>666</v>
      </c>
      <c r="C1039" s="58" t="s">
        <v>13</v>
      </c>
      <c r="D1039">
        <v>0</v>
      </c>
      <c r="E1039">
        <v>1</v>
      </c>
    </row>
    <row r="1040" spans="1:6" x14ac:dyDescent="0.25">
      <c r="A1040" t="s">
        <v>859</v>
      </c>
      <c r="B1040" t="s">
        <v>234</v>
      </c>
      <c r="C1040" t="s">
        <v>9</v>
      </c>
      <c r="D1040">
        <v>32</v>
      </c>
      <c r="E1040">
        <v>1</v>
      </c>
      <c r="F1040">
        <v>1</v>
      </c>
    </row>
    <row r="1041" spans="1:6" x14ac:dyDescent="0.25">
      <c r="A1041" t="s">
        <v>859</v>
      </c>
      <c r="B1041" t="s">
        <v>234</v>
      </c>
      <c r="C1041" s="58" t="s">
        <v>13</v>
      </c>
      <c r="D1041">
        <v>0</v>
      </c>
      <c r="E1041">
        <v>1</v>
      </c>
    </row>
    <row r="1042" spans="1:6" x14ac:dyDescent="0.25">
      <c r="A1042" t="s">
        <v>859</v>
      </c>
      <c r="B1042" t="s">
        <v>672</v>
      </c>
      <c r="C1042" t="s">
        <v>9</v>
      </c>
      <c r="D1042">
        <v>18</v>
      </c>
      <c r="E1042">
        <v>1</v>
      </c>
      <c r="F1042">
        <v>1</v>
      </c>
    </row>
    <row r="1043" spans="1:6" x14ac:dyDescent="0.25">
      <c r="A1043" t="s">
        <v>859</v>
      </c>
      <c r="B1043" t="s">
        <v>672</v>
      </c>
      <c r="C1043" s="58" t="s">
        <v>13</v>
      </c>
      <c r="D1043">
        <v>0</v>
      </c>
      <c r="E1043">
        <v>1</v>
      </c>
    </row>
    <row r="1044" spans="1:6" x14ac:dyDescent="0.25">
      <c r="A1044" t="s">
        <v>860</v>
      </c>
      <c r="B1044" t="s">
        <v>410</v>
      </c>
      <c r="C1044" t="s">
        <v>9</v>
      </c>
      <c r="D1044">
        <v>47</v>
      </c>
      <c r="E1044">
        <v>1</v>
      </c>
      <c r="F1044">
        <v>1</v>
      </c>
    </row>
    <row r="1045" spans="1:6" x14ac:dyDescent="0.25">
      <c r="A1045" t="s">
        <v>860</v>
      </c>
      <c r="B1045" t="s">
        <v>410</v>
      </c>
      <c r="C1045" s="58" t="s">
        <v>13</v>
      </c>
      <c r="D1045">
        <v>0</v>
      </c>
      <c r="E1045">
        <v>1</v>
      </c>
    </row>
    <row r="1046" spans="1:6" x14ac:dyDescent="0.25">
      <c r="A1046" t="s">
        <v>860</v>
      </c>
      <c r="B1046" t="s">
        <v>411</v>
      </c>
      <c r="C1046" t="s">
        <v>9</v>
      </c>
      <c r="D1046">
        <v>24</v>
      </c>
      <c r="E1046">
        <v>1</v>
      </c>
      <c r="F1046">
        <v>1</v>
      </c>
    </row>
    <row r="1047" spans="1:6" x14ac:dyDescent="0.25">
      <c r="A1047" t="s">
        <v>860</v>
      </c>
      <c r="B1047" t="s">
        <v>411</v>
      </c>
      <c r="C1047" s="58" t="s">
        <v>13</v>
      </c>
      <c r="D1047">
        <v>0</v>
      </c>
      <c r="E1047">
        <v>1</v>
      </c>
    </row>
    <row r="1048" spans="1:6" x14ac:dyDescent="0.25">
      <c r="A1048" t="s">
        <v>860</v>
      </c>
      <c r="B1048" t="s">
        <v>355</v>
      </c>
      <c r="C1048" t="s">
        <v>9</v>
      </c>
      <c r="D1048">
        <v>27</v>
      </c>
      <c r="E1048">
        <v>1</v>
      </c>
      <c r="F1048">
        <v>1</v>
      </c>
    </row>
    <row r="1049" spans="1:6" x14ac:dyDescent="0.25">
      <c r="A1049" t="s">
        <v>860</v>
      </c>
      <c r="B1049" t="s">
        <v>355</v>
      </c>
      <c r="C1049" s="58" t="s">
        <v>13</v>
      </c>
      <c r="D1049">
        <v>0</v>
      </c>
      <c r="E1049">
        <v>1</v>
      </c>
    </row>
    <row r="1050" spans="1:6" x14ac:dyDescent="0.25">
      <c r="A1050" t="s">
        <v>860</v>
      </c>
      <c r="B1050" t="s">
        <v>234</v>
      </c>
      <c r="C1050" t="s">
        <v>9</v>
      </c>
      <c r="D1050">
        <v>25</v>
      </c>
      <c r="E1050">
        <v>1</v>
      </c>
      <c r="F1050">
        <v>1</v>
      </c>
    </row>
    <row r="1051" spans="1:6" x14ac:dyDescent="0.25">
      <c r="A1051" t="s">
        <v>860</v>
      </c>
      <c r="B1051" t="s">
        <v>234</v>
      </c>
      <c r="C1051" s="58" t="s">
        <v>13</v>
      </c>
      <c r="D1051">
        <v>0</v>
      </c>
      <c r="E1051">
        <v>1</v>
      </c>
    </row>
    <row r="1052" spans="1:6" x14ac:dyDescent="0.25">
      <c r="A1052" t="s">
        <v>860</v>
      </c>
      <c r="B1052" t="s">
        <v>673</v>
      </c>
      <c r="C1052" t="s">
        <v>9</v>
      </c>
      <c r="D1052">
        <v>25</v>
      </c>
      <c r="E1052">
        <v>1</v>
      </c>
      <c r="F1052">
        <v>1</v>
      </c>
    </row>
    <row r="1053" spans="1:6" x14ac:dyDescent="0.25">
      <c r="A1053" t="s">
        <v>860</v>
      </c>
      <c r="B1053" t="s">
        <v>673</v>
      </c>
      <c r="C1053" s="58" t="s">
        <v>13</v>
      </c>
      <c r="D1053">
        <v>1</v>
      </c>
      <c r="E1053">
        <v>1</v>
      </c>
    </row>
    <row r="1054" spans="1:6" x14ac:dyDescent="0.25">
      <c r="A1054" t="s">
        <v>860</v>
      </c>
      <c r="B1054" t="s">
        <v>644</v>
      </c>
      <c r="C1054" t="s">
        <v>9</v>
      </c>
      <c r="D1054">
        <v>23</v>
      </c>
      <c r="E1054">
        <v>1</v>
      </c>
      <c r="F1054">
        <v>1</v>
      </c>
    </row>
    <row r="1055" spans="1:6" x14ac:dyDescent="0.25">
      <c r="A1055" t="s">
        <v>860</v>
      </c>
      <c r="B1055" t="s">
        <v>644</v>
      </c>
      <c r="C1055" s="58" t="s">
        <v>13</v>
      </c>
      <c r="D1055">
        <v>1</v>
      </c>
      <c r="E1055">
        <v>1</v>
      </c>
    </row>
    <row r="1056" spans="1:6" x14ac:dyDescent="0.25">
      <c r="A1056" t="s">
        <v>860</v>
      </c>
      <c r="B1056" t="s">
        <v>299</v>
      </c>
      <c r="C1056" t="s">
        <v>9</v>
      </c>
      <c r="D1056">
        <v>25</v>
      </c>
      <c r="E1056">
        <v>1</v>
      </c>
      <c r="F1056">
        <v>1</v>
      </c>
    </row>
    <row r="1057" spans="1:6" x14ac:dyDescent="0.25">
      <c r="A1057" t="s">
        <v>860</v>
      </c>
      <c r="B1057" t="s">
        <v>299</v>
      </c>
      <c r="C1057" s="58" t="s">
        <v>13</v>
      </c>
      <c r="D1057">
        <v>0</v>
      </c>
      <c r="E1057">
        <v>1</v>
      </c>
    </row>
    <row r="1058" spans="1:6" x14ac:dyDescent="0.25">
      <c r="A1058" t="s">
        <v>860</v>
      </c>
      <c r="B1058" t="s">
        <v>318</v>
      </c>
      <c r="C1058" t="s">
        <v>9</v>
      </c>
      <c r="D1058">
        <v>21</v>
      </c>
      <c r="E1058">
        <v>1</v>
      </c>
      <c r="F1058">
        <v>1</v>
      </c>
    </row>
    <row r="1059" spans="1:6" x14ac:dyDescent="0.25">
      <c r="A1059" t="s">
        <v>860</v>
      </c>
      <c r="B1059" t="s">
        <v>318</v>
      </c>
      <c r="C1059" s="58" t="s">
        <v>13</v>
      </c>
      <c r="D1059">
        <v>0</v>
      </c>
      <c r="E1059">
        <v>1</v>
      </c>
    </row>
    <row r="1060" spans="1:6" x14ac:dyDescent="0.25">
      <c r="A1060" t="s">
        <v>860</v>
      </c>
      <c r="B1060" t="s">
        <v>488</v>
      </c>
      <c r="C1060" t="s">
        <v>9</v>
      </c>
      <c r="D1060">
        <v>52</v>
      </c>
      <c r="E1060">
        <v>1</v>
      </c>
      <c r="F1060">
        <v>1</v>
      </c>
    </row>
    <row r="1061" spans="1:6" x14ac:dyDescent="0.25">
      <c r="A1061" t="s">
        <v>860</v>
      </c>
      <c r="B1061" t="s">
        <v>488</v>
      </c>
      <c r="C1061" s="58" t="s">
        <v>13</v>
      </c>
      <c r="D1061">
        <v>3</v>
      </c>
      <c r="E1061">
        <v>1</v>
      </c>
    </row>
    <row r="1062" spans="1:6" x14ac:dyDescent="0.25">
      <c r="A1062" t="s">
        <v>860</v>
      </c>
      <c r="B1062" t="s">
        <v>495</v>
      </c>
      <c r="C1062" t="s">
        <v>9</v>
      </c>
      <c r="D1062">
        <v>27</v>
      </c>
      <c r="E1062">
        <v>1</v>
      </c>
      <c r="F1062">
        <v>1</v>
      </c>
    </row>
    <row r="1063" spans="1:6" x14ac:dyDescent="0.25">
      <c r="A1063" t="s">
        <v>860</v>
      </c>
      <c r="B1063" t="s">
        <v>495</v>
      </c>
      <c r="C1063" s="58" t="s">
        <v>13</v>
      </c>
      <c r="D1063">
        <v>0</v>
      </c>
      <c r="E1063">
        <v>1</v>
      </c>
    </row>
    <row r="1064" spans="1:6" x14ac:dyDescent="0.25">
      <c r="A1064" t="s">
        <v>860</v>
      </c>
      <c r="B1064" t="s">
        <v>419</v>
      </c>
      <c r="C1064" t="s">
        <v>9</v>
      </c>
      <c r="D1064">
        <v>29</v>
      </c>
      <c r="E1064">
        <v>1</v>
      </c>
      <c r="F1064">
        <v>1</v>
      </c>
    </row>
    <row r="1065" spans="1:6" x14ac:dyDescent="0.25">
      <c r="A1065" t="s">
        <v>860</v>
      </c>
      <c r="B1065" t="s">
        <v>419</v>
      </c>
      <c r="C1065" s="58" t="s">
        <v>13</v>
      </c>
      <c r="D1065">
        <v>0</v>
      </c>
      <c r="E1065">
        <v>1</v>
      </c>
    </row>
    <row r="1066" spans="1:6" x14ac:dyDescent="0.25">
      <c r="A1066" t="s">
        <v>860</v>
      </c>
      <c r="B1066" t="s">
        <v>666</v>
      </c>
      <c r="C1066" t="s">
        <v>9</v>
      </c>
      <c r="D1066">
        <v>26</v>
      </c>
      <c r="E1066">
        <v>1</v>
      </c>
      <c r="F1066">
        <v>1</v>
      </c>
    </row>
    <row r="1067" spans="1:6" x14ac:dyDescent="0.25">
      <c r="A1067" t="s">
        <v>860</v>
      </c>
      <c r="B1067" t="s">
        <v>666</v>
      </c>
      <c r="C1067" s="58" t="s">
        <v>13</v>
      </c>
      <c r="D1067">
        <v>0</v>
      </c>
      <c r="E1067">
        <v>1</v>
      </c>
    </row>
    <row r="1068" spans="1:6" x14ac:dyDescent="0.25">
      <c r="A1068" t="s">
        <v>861</v>
      </c>
      <c r="B1068" t="s">
        <v>357</v>
      </c>
      <c r="C1068" t="s">
        <v>9</v>
      </c>
      <c r="D1068">
        <v>19</v>
      </c>
      <c r="E1068">
        <v>1</v>
      </c>
      <c r="F1068">
        <v>1</v>
      </c>
    </row>
    <row r="1069" spans="1:6" x14ac:dyDescent="0.25">
      <c r="A1069" t="s">
        <v>861</v>
      </c>
      <c r="B1069" t="s">
        <v>357</v>
      </c>
      <c r="C1069" s="58" t="s">
        <v>13</v>
      </c>
      <c r="D1069">
        <v>1</v>
      </c>
      <c r="E1069">
        <v>1</v>
      </c>
    </row>
    <row r="1070" spans="1:6" x14ac:dyDescent="0.25">
      <c r="A1070" t="s">
        <v>861</v>
      </c>
      <c r="B1070" t="s">
        <v>243</v>
      </c>
      <c r="C1070" t="s">
        <v>9</v>
      </c>
      <c r="D1070">
        <v>19</v>
      </c>
      <c r="E1070">
        <v>1</v>
      </c>
      <c r="F1070">
        <v>1</v>
      </c>
    </row>
    <row r="1071" spans="1:6" x14ac:dyDescent="0.25">
      <c r="A1071" t="s">
        <v>861</v>
      </c>
      <c r="B1071" t="s">
        <v>243</v>
      </c>
      <c r="C1071" s="58" t="s">
        <v>13</v>
      </c>
      <c r="D1071">
        <v>0</v>
      </c>
      <c r="E1071">
        <v>1</v>
      </c>
    </row>
    <row r="1072" spans="1:6" x14ac:dyDescent="0.25">
      <c r="A1072" t="s">
        <v>861</v>
      </c>
      <c r="B1072" t="s">
        <v>307</v>
      </c>
      <c r="C1072" t="s">
        <v>9</v>
      </c>
      <c r="D1072">
        <v>25</v>
      </c>
      <c r="E1072">
        <v>1</v>
      </c>
      <c r="F1072">
        <v>1</v>
      </c>
    </row>
    <row r="1073" spans="1:6" x14ac:dyDescent="0.25">
      <c r="A1073" t="s">
        <v>861</v>
      </c>
      <c r="B1073" t="s">
        <v>307</v>
      </c>
      <c r="C1073" s="58" t="s">
        <v>13</v>
      </c>
      <c r="D1073">
        <v>19</v>
      </c>
      <c r="E1073">
        <v>1</v>
      </c>
    </row>
    <row r="1074" spans="1:6" x14ac:dyDescent="0.25">
      <c r="A1074" t="s">
        <v>861</v>
      </c>
      <c r="B1074" t="s">
        <v>302</v>
      </c>
      <c r="C1074" t="s">
        <v>9</v>
      </c>
      <c r="D1074">
        <v>23</v>
      </c>
      <c r="E1074">
        <v>1</v>
      </c>
      <c r="F1074">
        <v>1</v>
      </c>
    </row>
    <row r="1075" spans="1:6" x14ac:dyDescent="0.25">
      <c r="A1075" t="s">
        <v>861</v>
      </c>
      <c r="B1075" t="s">
        <v>302</v>
      </c>
      <c r="C1075" s="58" t="s">
        <v>13</v>
      </c>
      <c r="D1075">
        <v>0</v>
      </c>
      <c r="E1075">
        <v>1</v>
      </c>
    </row>
    <row r="1076" spans="1:6" x14ac:dyDescent="0.25">
      <c r="A1076" t="s">
        <v>861</v>
      </c>
      <c r="B1076" t="s">
        <v>304</v>
      </c>
      <c r="C1076" t="s">
        <v>9</v>
      </c>
      <c r="D1076">
        <v>19</v>
      </c>
      <c r="E1076">
        <v>1</v>
      </c>
      <c r="F1076">
        <v>1</v>
      </c>
    </row>
    <row r="1077" spans="1:6" x14ac:dyDescent="0.25">
      <c r="A1077" t="s">
        <v>861</v>
      </c>
      <c r="B1077" t="s">
        <v>304</v>
      </c>
      <c r="C1077" s="58" t="s">
        <v>13</v>
      </c>
      <c r="D1077">
        <v>13</v>
      </c>
      <c r="E1077">
        <v>1</v>
      </c>
    </row>
    <row r="1078" spans="1:6" x14ac:dyDescent="0.25">
      <c r="A1078" t="s">
        <v>861</v>
      </c>
      <c r="B1078" t="s">
        <v>250</v>
      </c>
      <c r="C1078" t="s">
        <v>9</v>
      </c>
      <c r="D1078">
        <v>25</v>
      </c>
      <c r="E1078">
        <v>1</v>
      </c>
      <c r="F1078">
        <v>1</v>
      </c>
    </row>
    <row r="1079" spans="1:6" x14ac:dyDescent="0.25">
      <c r="A1079" t="s">
        <v>861</v>
      </c>
      <c r="B1079" t="s">
        <v>250</v>
      </c>
      <c r="C1079" s="58" t="s">
        <v>13</v>
      </c>
      <c r="D1079">
        <v>0</v>
      </c>
      <c r="E1079">
        <v>1</v>
      </c>
    </row>
    <row r="1080" spans="1:6" x14ac:dyDescent="0.25">
      <c r="A1080" t="s">
        <v>861</v>
      </c>
      <c r="B1080" t="s">
        <v>686</v>
      </c>
      <c r="C1080" t="s">
        <v>9</v>
      </c>
      <c r="D1080">
        <v>15</v>
      </c>
      <c r="E1080">
        <v>1</v>
      </c>
      <c r="F1080">
        <v>1</v>
      </c>
    </row>
    <row r="1081" spans="1:6" x14ac:dyDescent="0.25">
      <c r="A1081" t="s">
        <v>861</v>
      </c>
      <c r="B1081" t="s">
        <v>686</v>
      </c>
      <c r="C1081" s="58" t="s">
        <v>13</v>
      </c>
      <c r="D1081">
        <v>0</v>
      </c>
      <c r="E1081">
        <v>1</v>
      </c>
    </row>
    <row r="1082" spans="1:6" x14ac:dyDescent="0.25">
      <c r="A1082" t="s">
        <v>861</v>
      </c>
      <c r="B1082" t="s">
        <v>596</v>
      </c>
      <c r="C1082" t="s">
        <v>9</v>
      </c>
      <c r="D1082">
        <v>15</v>
      </c>
      <c r="E1082">
        <v>1</v>
      </c>
      <c r="F1082">
        <v>1</v>
      </c>
    </row>
    <row r="1083" spans="1:6" x14ac:dyDescent="0.25">
      <c r="A1083" t="s">
        <v>861</v>
      </c>
      <c r="B1083" t="s">
        <v>596</v>
      </c>
      <c r="C1083" s="58" t="s">
        <v>13</v>
      </c>
      <c r="D1083">
        <v>0</v>
      </c>
      <c r="E1083">
        <v>1</v>
      </c>
    </row>
    <row r="1084" spans="1:6" x14ac:dyDescent="0.25">
      <c r="A1084" t="s">
        <v>861</v>
      </c>
      <c r="B1084" t="s">
        <v>488</v>
      </c>
      <c r="C1084" t="s">
        <v>9</v>
      </c>
      <c r="D1084">
        <v>17</v>
      </c>
      <c r="E1084">
        <v>1</v>
      </c>
      <c r="F1084">
        <v>1</v>
      </c>
    </row>
    <row r="1085" spans="1:6" x14ac:dyDescent="0.25">
      <c r="A1085" t="s">
        <v>861</v>
      </c>
      <c r="B1085" t="s">
        <v>488</v>
      </c>
      <c r="C1085" s="58" t="s">
        <v>13</v>
      </c>
      <c r="D1085">
        <v>0</v>
      </c>
      <c r="E1085">
        <v>1</v>
      </c>
    </row>
    <row r="1086" spans="1:6" x14ac:dyDescent="0.25">
      <c r="A1086" t="s">
        <v>861</v>
      </c>
      <c r="B1086" t="s">
        <v>234</v>
      </c>
      <c r="C1086" t="s">
        <v>9</v>
      </c>
      <c r="D1086">
        <v>23</v>
      </c>
      <c r="E1086">
        <v>1</v>
      </c>
      <c r="F1086">
        <v>1</v>
      </c>
    </row>
    <row r="1087" spans="1:6" x14ac:dyDescent="0.25">
      <c r="A1087" t="s">
        <v>861</v>
      </c>
      <c r="B1087" t="s">
        <v>234</v>
      </c>
      <c r="C1087" s="58" t="s">
        <v>13</v>
      </c>
      <c r="D1087">
        <v>0</v>
      </c>
      <c r="E1087">
        <v>1</v>
      </c>
    </row>
    <row r="1088" spans="1:6" x14ac:dyDescent="0.25">
      <c r="A1088" t="s">
        <v>862</v>
      </c>
      <c r="B1088" t="s">
        <v>209</v>
      </c>
      <c r="C1088" t="s">
        <v>9</v>
      </c>
      <c r="D1088">
        <v>22</v>
      </c>
      <c r="E1088">
        <v>1</v>
      </c>
      <c r="F1088">
        <v>1</v>
      </c>
    </row>
    <row r="1089" spans="1:6" x14ac:dyDescent="0.25">
      <c r="A1089" t="s">
        <v>862</v>
      </c>
      <c r="B1089" t="s">
        <v>209</v>
      </c>
      <c r="C1089" s="58" t="s">
        <v>13</v>
      </c>
      <c r="D1089">
        <v>1</v>
      </c>
      <c r="E1089">
        <v>1</v>
      </c>
    </row>
    <row r="1090" spans="1:6" x14ac:dyDescent="0.25">
      <c r="A1090" t="s">
        <v>862</v>
      </c>
      <c r="B1090" t="s">
        <v>211</v>
      </c>
      <c r="C1090" t="s">
        <v>9</v>
      </c>
      <c r="D1090">
        <v>23</v>
      </c>
      <c r="E1090">
        <v>1</v>
      </c>
      <c r="F1090">
        <v>1</v>
      </c>
    </row>
    <row r="1091" spans="1:6" x14ac:dyDescent="0.25">
      <c r="A1091" t="s">
        <v>862</v>
      </c>
      <c r="B1091" t="s">
        <v>211</v>
      </c>
      <c r="C1091" s="58" t="s">
        <v>13</v>
      </c>
      <c r="D1091">
        <v>4</v>
      </c>
      <c r="E1091">
        <v>1</v>
      </c>
    </row>
    <row r="1092" spans="1:6" x14ac:dyDescent="0.25">
      <c r="A1092" t="s">
        <v>862</v>
      </c>
      <c r="B1092" t="s">
        <v>217</v>
      </c>
      <c r="C1092" t="s">
        <v>9</v>
      </c>
      <c r="D1092">
        <v>23</v>
      </c>
      <c r="E1092">
        <v>1</v>
      </c>
      <c r="F1092">
        <v>1</v>
      </c>
    </row>
    <row r="1093" spans="1:6" x14ac:dyDescent="0.25">
      <c r="A1093" t="s">
        <v>862</v>
      </c>
      <c r="B1093" t="s">
        <v>217</v>
      </c>
      <c r="C1093" s="58" t="s">
        <v>13</v>
      </c>
      <c r="D1093">
        <v>0</v>
      </c>
      <c r="E1093">
        <v>1</v>
      </c>
    </row>
    <row r="1094" spans="1:6" x14ac:dyDescent="0.25">
      <c r="A1094" t="s">
        <v>862</v>
      </c>
      <c r="B1094" t="s">
        <v>221</v>
      </c>
      <c r="C1094" t="s">
        <v>9</v>
      </c>
      <c r="D1094">
        <v>14</v>
      </c>
      <c r="E1094">
        <v>1</v>
      </c>
      <c r="F1094">
        <v>1</v>
      </c>
    </row>
    <row r="1095" spans="1:6" x14ac:dyDescent="0.25">
      <c r="A1095" t="s">
        <v>862</v>
      </c>
      <c r="B1095" t="s">
        <v>221</v>
      </c>
      <c r="C1095" s="58" t="s">
        <v>13</v>
      </c>
      <c r="D1095">
        <v>0</v>
      </c>
      <c r="E1095">
        <v>1</v>
      </c>
    </row>
    <row r="1096" spans="1:6" x14ac:dyDescent="0.25">
      <c r="A1096" t="s">
        <v>862</v>
      </c>
      <c r="B1096" t="s">
        <v>224</v>
      </c>
      <c r="C1096" t="s">
        <v>9</v>
      </c>
      <c r="D1096">
        <v>30</v>
      </c>
      <c r="E1096">
        <v>1</v>
      </c>
      <c r="F1096">
        <v>1</v>
      </c>
    </row>
    <row r="1097" spans="1:6" x14ac:dyDescent="0.25">
      <c r="A1097" t="s">
        <v>862</v>
      </c>
      <c r="B1097" t="s">
        <v>224</v>
      </c>
      <c r="C1097" s="58" t="s">
        <v>13</v>
      </c>
      <c r="D1097">
        <v>0</v>
      </c>
      <c r="E1097">
        <v>1</v>
      </c>
    </row>
    <row r="1098" spans="1:6" x14ac:dyDescent="0.25">
      <c r="A1098" t="s">
        <v>862</v>
      </c>
      <c r="B1098" t="s">
        <v>234</v>
      </c>
      <c r="C1098" t="s">
        <v>9</v>
      </c>
      <c r="D1098">
        <v>27</v>
      </c>
      <c r="E1098">
        <v>1</v>
      </c>
      <c r="F1098">
        <v>1</v>
      </c>
    </row>
    <row r="1099" spans="1:6" x14ac:dyDescent="0.25">
      <c r="A1099" t="s">
        <v>862</v>
      </c>
      <c r="B1099" t="s">
        <v>234</v>
      </c>
      <c r="C1099" s="58" t="s">
        <v>13</v>
      </c>
      <c r="D1099">
        <v>10</v>
      </c>
      <c r="E1099">
        <v>1</v>
      </c>
    </row>
    <row r="1100" spans="1:6" x14ac:dyDescent="0.25">
      <c r="A1100" t="s">
        <v>862</v>
      </c>
      <c r="B1100" t="s">
        <v>243</v>
      </c>
      <c r="C1100" t="s">
        <v>9</v>
      </c>
      <c r="D1100">
        <v>49</v>
      </c>
      <c r="E1100">
        <v>1</v>
      </c>
      <c r="F1100">
        <v>1</v>
      </c>
    </row>
    <row r="1101" spans="1:6" x14ac:dyDescent="0.25">
      <c r="A1101" t="s">
        <v>862</v>
      </c>
      <c r="B1101" t="s">
        <v>243</v>
      </c>
      <c r="C1101" s="58" t="s">
        <v>13</v>
      </c>
      <c r="D1101">
        <v>16</v>
      </c>
      <c r="E1101">
        <v>1</v>
      </c>
    </row>
    <row r="1102" spans="1:6" x14ac:dyDescent="0.25">
      <c r="A1102" t="s">
        <v>862</v>
      </c>
      <c r="B1102" t="s">
        <v>244</v>
      </c>
      <c r="C1102" t="s">
        <v>9</v>
      </c>
      <c r="D1102">
        <v>30</v>
      </c>
      <c r="E1102">
        <v>1</v>
      </c>
      <c r="F1102">
        <v>1</v>
      </c>
    </row>
    <row r="1103" spans="1:6" x14ac:dyDescent="0.25">
      <c r="A1103" t="s">
        <v>862</v>
      </c>
      <c r="B1103" t="s">
        <v>244</v>
      </c>
      <c r="C1103" s="58" t="s">
        <v>13</v>
      </c>
      <c r="D1103">
        <v>0</v>
      </c>
      <c r="E1103">
        <v>1</v>
      </c>
    </row>
    <row r="1104" spans="1:6" x14ac:dyDescent="0.25">
      <c r="A1104" t="s">
        <v>862</v>
      </c>
      <c r="B1104" t="s">
        <v>260</v>
      </c>
      <c r="C1104" t="s">
        <v>9</v>
      </c>
      <c r="D1104">
        <v>22</v>
      </c>
      <c r="E1104">
        <v>1</v>
      </c>
      <c r="F1104">
        <v>1</v>
      </c>
    </row>
    <row r="1105" spans="1:6" x14ac:dyDescent="0.25">
      <c r="A1105" t="s">
        <v>862</v>
      </c>
      <c r="B1105" t="s">
        <v>260</v>
      </c>
      <c r="C1105" s="58" t="s">
        <v>13</v>
      </c>
      <c r="D1105">
        <v>0</v>
      </c>
      <c r="E1105">
        <v>1</v>
      </c>
    </row>
    <row r="1106" spans="1:6" x14ac:dyDescent="0.25">
      <c r="A1106" t="s">
        <v>862</v>
      </c>
      <c r="B1106" t="s">
        <v>274</v>
      </c>
      <c r="C1106" t="s">
        <v>9</v>
      </c>
      <c r="D1106">
        <v>23</v>
      </c>
      <c r="E1106">
        <v>1</v>
      </c>
      <c r="F1106">
        <v>1</v>
      </c>
    </row>
    <row r="1107" spans="1:6" x14ac:dyDescent="0.25">
      <c r="A1107" t="s">
        <v>862</v>
      </c>
      <c r="B1107" t="s">
        <v>274</v>
      </c>
      <c r="C1107" s="58" t="s">
        <v>13</v>
      </c>
      <c r="D1107">
        <v>11</v>
      </c>
      <c r="E1107">
        <v>1</v>
      </c>
    </row>
    <row r="1108" spans="1:6" x14ac:dyDescent="0.25">
      <c r="A1108" t="s">
        <v>862</v>
      </c>
      <c r="B1108" t="s">
        <v>275</v>
      </c>
      <c r="C1108" t="s">
        <v>9</v>
      </c>
      <c r="D1108">
        <v>24</v>
      </c>
      <c r="E1108">
        <v>1</v>
      </c>
      <c r="F1108">
        <v>1</v>
      </c>
    </row>
    <row r="1109" spans="1:6" x14ac:dyDescent="0.25">
      <c r="A1109" t="s">
        <v>862</v>
      </c>
      <c r="B1109" t="s">
        <v>275</v>
      </c>
      <c r="C1109" s="58" t="s">
        <v>13</v>
      </c>
      <c r="D1109">
        <v>7</v>
      </c>
      <c r="E1109">
        <v>1</v>
      </c>
    </row>
    <row r="1110" spans="1:6" x14ac:dyDescent="0.25">
      <c r="A1110" t="s">
        <v>862</v>
      </c>
      <c r="B1110" t="s">
        <v>312</v>
      </c>
      <c r="C1110" t="s">
        <v>9</v>
      </c>
      <c r="D1110">
        <v>34</v>
      </c>
      <c r="E1110">
        <v>1</v>
      </c>
      <c r="F1110">
        <v>1</v>
      </c>
    </row>
    <row r="1111" spans="1:6" x14ac:dyDescent="0.25">
      <c r="A1111" t="s">
        <v>862</v>
      </c>
      <c r="B1111" t="s">
        <v>312</v>
      </c>
      <c r="C1111" s="58" t="s">
        <v>13</v>
      </c>
      <c r="D1111">
        <v>10</v>
      </c>
      <c r="E1111">
        <v>1</v>
      </c>
    </row>
    <row r="1112" spans="1:6" x14ac:dyDescent="0.25">
      <c r="A1112" t="s">
        <v>862</v>
      </c>
      <c r="B1112" t="s">
        <v>355</v>
      </c>
      <c r="C1112" t="s">
        <v>9</v>
      </c>
      <c r="D1112">
        <v>24</v>
      </c>
      <c r="E1112">
        <v>1</v>
      </c>
      <c r="F1112">
        <v>1</v>
      </c>
    </row>
    <row r="1113" spans="1:6" x14ac:dyDescent="0.25">
      <c r="A1113" t="s">
        <v>862</v>
      </c>
      <c r="B1113" t="s">
        <v>355</v>
      </c>
      <c r="C1113" s="58" t="s">
        <v>13</v>
      </c>
      <c r="D1113">
        <v>2</v>
      </c>
      <c r="E1113">
        <v>1</v>
      </c>
    </row>
    <row r="1114" spans="1:6" x14ac:dyDescent="0.25">
      <c r="A1114" t="s">
        <v>862</v>
      </c>
      <c r="B1114" t="s">
        <v>356</v>
      </c>
      <c r="C1114" t="s">
        <v>9</v>
      </c>
      <c r="D1114">
        <v>25</v>
      </c>
      <c r="E1114">
        <v>1</v>
      </c>
      <c r="F1114">
        <v>1</v>
      </c>
    </row>
    <row r="1115" spans="1:6" x14ac:dyDescent="0.25">
      <c r="A1115" t="s">
        <v>862</v>
      </c>
      <c r="B1115" t="s">
        <v>356</v>
      </c>
      <c r="C1115" s="58" t="s">
        <v>13</v>
      </c>
      <c r="D1115">
        <v>3</v>
      </c>
      <c r="E1115">
        <v>1</v>
      </c>
    </row>
    <row r="1116" spans="1:6" x14ac:dyDescent="0.25">
      <c r="A1116" t="s">
        <v>862</v>
      </c>
      <c r="B1116" t="s">
        <v>358</v>
      </c>
      <c r="C1116" t="s">
        <v>9</v>
      </c>
      <c r="D1116">
        <v>25</v>
      </c>
      <c r="E1116">
        <v>1</v>
      </c>
      <c r="F1116">
        <v>1</v>
      </c>
    </row>
    <row r="1117" spans="1:6" x14ac:dyDescent="0.25">
      <c r="A1117" t="s">
        <v>862</v>
      </c>
      <c r="B1117" t="s">
        <v>358</v>
      </c>
      <c r="C1117" s="58" t="s">
        <v>13</v>
      </c>
      <c r="D1117">
        <v>15</v>
      </c>
      <c r="E1117">
        <v>1</v>
      </c>
    </row>
    <row r="1118" spans="1:6" x14ac:dyDescent="0.25">
      <c r="A1118" t="s">
        <v>862</v>
      </c>
      <c r="B1118" t="s">
        <v>386</v>
      </c>
      <c r="C1118" t="s">
        <v>9</v>
      </c>
      <c r="D1118">
        <v>24</v>
      </c>
      <c r="E1118">
        <v>1</v>
      </c>
      <c r="F1118">
        <v>1</v>
      </c>
    </row>
    <row r="1119" spans="1:6" x14ac:dyDescent="0.25">
      <c r="A1119" t="s">
        <v>862</v>
      </c>
      <c r="B1119" t="s">
        <v>386</v>
      </c>
      <c r="C1119" s="58" t="s">
        <v>13</v>
      </c>
      <c r="D1119">
        <v>10</v>
      </c>
      <c r="E1119">
        <v>1</v>
      </c>
    </row>
    <row r="1120" spans="1:6" x14ac:dyDescent="0.25">
      <c r="A1120" t="s">
        <v>862</v>
      </c>
      <c r="B1120" t="s">
        <v>411</v>
      </c>
      <c r="C1120" t="s">
        <v>9</v>
      </c>
      <c r="D1120">
        <v>24</v>
      </c>
      <c r="E1120">
        <v>1</v>
      </c>
      <c r="F1120">
        <v>1</v>
      </c>
    </row>
    <row r="1121" spans="1:6" x14ac:dyDescent="0.25">
      <c r="A1121" t="s">
        <v>862</v>
      </c>
      <c r="B1121" t="s">
        <v>411</v>
      </c>
      <c r="C1121" s="58" t="s">
        <v>13</v>
      </c>
      <c r="D1121">
        <v>4</v>
      </c>
      <c r="E1121">
        <v>1</v>
      </c>
    </row>
    <row r="1122" spans="1:6" x14ac:dyDescent="0.25">
      <c r="A1122" t="s">
        <v>862</v>
      </c>
      <c r="B1122" t="s">
        <v>443</v>
      </c>
      <c r="C1122" t="s">
        <v>9</v>
      </c>
      <c r="D1122">
        <v>25</v>
      </c>
      <c r="E1122">
        <v>1</v>
      </c>
      <c r="F1122">
        <v>1</v>
      </c>
    </row>
    <row r="1123" spans="1:6" x14ac:dyDescent="0.25">
      <c r="A1123" t="s">
        <v>862</v>
      </c>
      <c r="B1123" t="s">
        <v>443</v>
      </c>
      <c r="C1123" s="58" t="s">
        <v>13</v>
      </c>
      <c r="D1123">
        <v>22</v>
      </c>
      <c r="E1123">
        <v>1</v>
      </c>
    </row>
    <row r="1124" spans="1:6" x14ac:dyDescent="0.25">
      <c r="A1124" t="s">
        <v>862</v>
      </c>
      <c r="B1124" t="s">
        <v>488</v>
      </c>
      <c r="C1124" t="s">
        <v>9</v>
      </c>
      <c r="D1124">
        <v>27</v>
      </c>
      <c r="E1124">
        <v>1</v>
      </c>
      <c r="F1124">
        <v>1</v>
      </c>
    </row>
    <row r="1125" spans="1:6" x14ac:dyDescent="0.25">
      <c r="A1125" t="s">
        <v>862</v>
      </c>
      <c r="B1125" t="s">
        <v>488</v>
      </c>
      <c r="C1125" s="58" t="s">
        <v>13</v>
      </c>
      <c r="D1125">
        <v>6</v>
      </c>
      <c r="E1125">
        <v>1</v>
      </c>
    </row>
    <row r="1126" spans="1:6" x14ac:dyDescent="0.25">
      <c r="A1126" t="s">
        <v>862</v>
      </c>
      <c r="B1126" t="s">
        <v>489</v>
      </c>
      <c r="C1126" t="s">
        <v>9</v>
      </c>
      <c r="D1126">
        <v>25</v>
      </c>
      <c r="E1126">
        <v>1</v>
      </c>
      <c r="F1126">
        <v>1</v>
      </c>
    </row>
    <row r="1127" spans="1:6" x14ac:dyDescent="0.25">
      <c r="A1127" t="s">
        <v>862</v>
      </c>
      <c r="B1127" t="s">
        <v>489</v>
      </c>
      <c r="C1127" s="58" t="s">
        <v>13</v>
      </c>
      <c r="D1127">
        <v>11</v>
      </c>
      <c r="E1127">
        <v>1</v>
      </c>
    </row>
    <row r="1128" spans="1:6" x14ac:dyDescent="0.25">
      <c r="A1128" t="s">
        <v>862</v>
      </c>
      <c r="B1128" t="s">
        <v>491</v>
      </c>
      <c r="C1128" t="s">
        <v>9</v>
      </c>
      <c r="D1128">
        <v>12</v>
      </c>
      <c r="E1128">
        <v>1</v>
      </c>
      <c r="F1128">
        <v>1</v>
      </c>
    </row>
    <row r="1129" spans="1:6" x14ac:dyDescent="0.25">
      <c r="A1129" t="s">
        <v>862</v>
      </c>
      <c r="B1129" t="s">
        <v>491</v>
      </c>
      <c r="C1129" s="58" t="s">
        <v>13</v>
      </c>
      <c r="D1129">
        <v>0</v>
      </c>
      <c r="E1129">
        <v>1</v>
      </c>
    </row>
    <row r="1130" spans="1:6" x14ac:dyDescent="0.25">
      <c r="A1130" t="s">
        <v>862</v>
      </c>
      <c r="B1130" t="s">
        <v>495</v>
      </c>
      <c r="C1130" t="s">
        <v>9</v>
      </c>
      <c r="D1130">
        <v>51</v>
      </c>
      <c r="E1130">
        <v>1</v>
      </c>
      <c r="F1130">
        <v>1</v>
      </c>
    </row>
    <row r="1131" spans="1:6" x14ac:dyDescent="0.25">
      <c r="A1131" t="s">
        <v>862</v>
      </c>
      <c r="B1131" t="s">
        <v>495</v>
      </c>
      <c r="C1131" s="58" t="s">
        <v>13</v>
      </c>
      <c r="D1131">
        <v>2</v>
      </c>
      <c r="E1131">
        <v>1</v>
      </c>
    </row>
    <row r="1132" spans="1:6" x14ac:dyDescent="0.25">
      <c r="A1132" t="s">
        <v>862</v>
      </c>
      <c r="B1132" t="s">
        <v>626</v>
      </c>
      <c r="C1132" t="s">
        <v>9</v>
      </c>
      <c r="D1132">
        <v>46</v>
      </c>
      <c r="E1132">
        <v>1</v>
      </c>
      <c r="F1132">
        <v>1</v>
      </c>
    </row>
    <row r="1133" spans="1:6" x14ac:dyDescent="0.25">
      <c r="A1133" t="s">
        <v>862</v>
      </c>
      <c r="B1133" t="s">
        <v>626</v>
      </c>
      <c r="C1133" s="58" t="s">
        <v>13</v>
      </c>
      <c r="D1133">
        <v>12</v>
      </c>
      <c r="E1133">
        <v>1</v>
      </c>
    </row>
    <row r="1134" spans="1:6" x14ac:dyDescent="0.25">
      <c r="A1134" t="s">
        <v>862</v>
      </c>
      <c r="B1134" t="s">
        <v>629</v>
      </c>
      <c r="C1134" t="s">
        <v>9</v>
      </c>
      <c r="D1134">
        <v>60</v>
      </c>
      <c r="E1134">
        <v>1</v>
      </c>
      <c r="F1134">
        <v>1</v>
      </c>
    </row>
    <row r="1135" spans="1:6" x14ac:dyDescent="0.25">
      <c r="A1135" t="s">
        <v>862</v>
      </c>
      <c r="B1135" t="s">
        <v>629</v>
      </c>
      <c r="C1135" s="58" t="s">
        <v>13</v>
      </c>
      <c r="D1135">
        <v>0</v>
      </c>
      <c r="E1135">
        <v>1</v>
      </c>
    </row>
    <row r="1136" spans="1:6" x14ac:dyDescent="0.25">
      <c r="A1136" t="s">
        <v>862</v>
      </c>
      <c r="B1136" t="s">
        <v>642</v>
      </c>
      <c r="C1136" t="s">
        <v>9</v>
      </c>
      <c r="D1136">
        <v>34</v>
      </c>
      <c r="E1136">
        <v>1</v>
      </c>
      <c r="F1136">
        <v>1</v>
      </c>
    </row>
    <row r="1137" spans="1:6" x14ac:dyDescent="0.25">
      <c r="A1137" t="s">
        <v>862</v>
      </c>
      <c r="B1137" t="s">
        <v>642</v>
      </c>
      <c r="C1137" s="58" t="s">
        <v>13</v>
      </c>
      <c r="D1137">
        <v>16</v>
      </c>
      <c r="E1137">
        <v>1</v>
      </c>
    </row>
    <row r="1138" spans="1:6" x14ac:dyDescent="0.25">
      <c r="A1138" t="s">
        <v>862</v>
      </c>
      <c r="B1138" t="s">
        <v>644</v>
      </c>
      <c r="C1138" t="s">
        <v>9</v>
      </c>
      <c r="D1138">
        <v>73</v>
      </c>
      <c r="E1138">
        <v>1</v>
      </c>
      <c r="F1138">
        <v>1</v>
      </c>
    </row>
    <row r="1139" spans="1:6" x14ac:dyDescent="0.25">
      <c r="A1139" t="s">
        <v>862</v>
      </c>
      <c r="B1139" t="s">
        <v>644</v>
      </c>
      <c r="C1139" s="58" t="s">
        <v>13</v>
      </c>
      <c r="D1139">
        <v>24</v>
      </c>
      <c r="E1139">
        <v>1</v>
      </c>
    </row>
    <row r="1140" spans="1:6" x14ac:dyDescent="0.25">
      <c r="A1140" t="s">
        <v>862</v>
      </c>
      <c r="B1140" t="s">
        <v>646</v>
      </c>
      <c r="C1140" t="s">
        <v>9</v>
      </c>
      <c r="D1140">
        <v>22</v>
      </c>
      <c r="E1140">
        <v>1</v>
      </c>
      <c r="F1140">
        <v>1</v>
      </c>
    </row>
    <row r="1141" spans="1:6" x14ac:dyDescent="0.25">
      <c r="A1141" t="s">
        <v>862</v>
      </c>
      <c r="B1141" t="s">
        <v>646</v>
      </c>
      <c r="C1141" s="58" t="s">
        <v>13</v>
      </c>
      <c r="D1141">
        <v>18</v>
      </c>
      <c r="E1141">
        <v>1</v>
      </c>
    </row>
    <row r="1142" spans="1:6" x14ac:dyDescent="0.25">
      <c r="A1142" t="s">
        <v>862</v>
      </c>
      <c r="B1142" t="s">
        <v>648</v>
      </c>
      <c r="C1142" t="s">
        <v>9</v>
      </c>
      <c r="D1142">
        <v>28</v>
      </c>
      <c r="E1142">
        <v>1</v>
      </c>
      <c r="F1142">
        <v>1</v>
      </c>
    </row>
    <row r="1143" spans="1:6" x14ac:dyDescent="0.25">
      <c r="A1143" t="s">
        <v>862</v>
      </c>
      <c r="B1143" t="s">
        <v>648</v>
      </c>
      <c r="C1143" s="58" t="s">
        <v>13</v>
      </c>
      <c r="D1143">
        <v>10</v>
      </c>
      <c r="E1143">
        <v>1</v>
      </c>
    </row>
    <row r="1144" spans="1:6" x14ac:dyDescent="0.25">
      <c r="A1144" t="s">
        <v>862</v>
      </c>
      <c r="B1144" t="s">
        <v>655</v>
      </c>
      <c r="C1144" t="s">
        <v>9</v>
      </c>
      <c r="D1144">
        <v>81</v>
      </c>
      <c r="E1144">
        <v>1</v>
      </c>
      <c r="F1144">
        <v>1</v>
      </c>
    </row>
    <row r="1145" spans="1:6" x14ac:dyDescent="0.25">
      <c r="A1145" t="s">
        <v>862</v>
      </c>
      <c r="B1145" t="s">
        <v>655</v>
      </c>
      <c r="C1145" s="58" t="s">
        <v>13</v>
      </c>
      <c r="D1145">
        <v>12</v>
      </c>
      <c r="E1145">
        <v>1</v>
      </c>
    </row>
    <row r="1146" spans="1:6" x14ac:dyDescent="0.25">
      <c r="A1146" t="s">
        <v>862</v>
      </c>
      <c r="B1146" t="s">
        <v>666</v>
      </c>
      <c r="C1146" t="s">
        <v>9</v>
      </c>
      <c r="D1146">
        <v>24</v>
      </c>
      <c r="E1146">
        <v>1</v>
      </c>
      <c r="F1146">
        <v>1</v>
      </c>
    </row>
    <row r="1147" spans="1:6" x14ac:dyDescent="0.25">
      <c r="A1147" t="s">
        <v>862</v>
      </c>
      <c r="B1147" t="s">
        <v>666</v>
      </c>
      <c r="C1147" s="58" t="s">
        <v>13</v>
      </c>
      <c r="D1147">
        <v>0</v>
      </c>
      <c r="E1147">
        <v>1</v>
      </c>
    </row>
    <row r="1148" spans="1:6" x14ac:dyDescent="0.25">
      <c r="A1148" t="s">
        <v>862</v>
      </c>
      <c r="B1148" t="s">
        <v>671</v>
      </c>
      <c r="C1148" t="s">
        <v>9</v>
      </c>
      <c r="D1148">
        <v>25</v>
      </c>
      <c r="E1148">
        <v>1</v>
      </c>
      <c r="F1148">
        <v>1</v>
      </c>
    </row>
    <row r="1149" spans="1:6" x14ac:dyDescent="0.25">
      <c r="A1149" t="s">
        <v>862</v>
      </c>
      <c r="B1149" t="s">
        <v>671</v>
      </c>
      <c r="C1149" s="58" t="s">
        <v>13</v>
      </c>
      <c r="D1149">
        <v>5</v>
      </c>
      <c r="E1149">
        <v>1</v>
      </c>
    </row>
    <row r="1150" spans="1:6" x14ac:dyDescent="0.25">
      <c r="A1150" t="s">
        <v>862</v>
      </c>
      <c r="B1150" t="s">
        <v>672</v>
      </c>
      <c r="C1150" t="s">
        <v>9</v>
      </c>
      <c r="D1150">
        <v>24</v>
      </c>
      <c r="E1150">
        <v>1</v>
      </c>
      <c r="F1150">
        <v>1</v>
      </c>
    </row>
    <row r="1151" spans="1:6" x14ac:dyDescent="0.25">
      <c r="A1151" t="s">
        <v>862</v>
      </c>
      <c r="B1151" t="s">
        <v>672</v>
      </c>
      <c r="C1151" s="58" t="s">
        <v>13</v>
      </c>
      <c r="D1151">
        <v>5</v>
      </c>
      <c r="E1151">
        <v>1</v>
      </c>
    </row>
    <row r="1152" spans="1:6" x14ac:dyDescent="0.25">
      <c r="A1152" t="s">
        <v>862</v>
      </c>
      <c r="B1152" t="s">
        <v>685</v>
      </c>
      <c r="C1152" t="s">
        <v>9</v>
      </c>
      <c r="D1152">
        <v>24</v>
      </c>
      <c r="E1152">
        <v>1</v>
      </c>
      <c r="F1152">
        <v>1</v>
      </c>
    </row>
    <row r="1153" spans="1:6" x14ac:dyDescent="0.25">
      <c r="A1153" t="s">
        <v>862</v>
      </c>
      <c r="B1153" t="s">
        <v>685</v>
      </c>
      <c r="C1153" s="58" t="s">
        <v>13</v>
      </c>
      <c r="D1153">
        <v>5</v>
      </c>
      <c r="E1153">
        <v>1</v>
      </c>
    </row>
    <row r="1154" spans="1:6" x14ac:dyDescent="0.25">
      <c r="A1154" t="s">
        <v>796</v>
      </c>
      <c r="B1154" t="s">
        <v>234</v>
      </c>
      <c r="C1154" t="s">
        <v>9</v>
      </c>
      <c r="D1154">
        <v>18</v>
      </c>
      <c r="E1154">
        <v>1</v>
      </c>
      <c r="F1154">
        <v>1</v>
      </c>
    </row>
    <row r="1155" spans="1:6" x14ac:dyDescent="0.25">
      <c r="A1155" t="s">
        <v>796</v>
      </c>
      <c r="B1155" t="s">
        <v>234</v>
      </c>
      <c r="C1155" s="58" t="s">
        <v>13</v>
      </c>
      <c r="D1155">
        <v>0</v>
      </c>
      <c r="E1155">
        <v>1</v>
      </c>
    </row>
    <row r="1156" spans="1:6" x14ac:dyDescent="0.25">
      <c r="A1156" t="s">
        <v>796</v>
      </c>
      <c r="B1156" t="s">
        <v>642</v>
      </c>
      <c r="C1156" t="s">
        <v>9</v>
      </c>
      <c r="D1156">
        <v>9</v>
      </c>
      <c r="E1156">
        <v>1</v>
      </c>
      <c r="F1156">
        <v>1</v>
      </c>
    </row>
    <row r="1157" spans="1:6" x14ac:dyDescent="0.25">
      <c r="A1157" t="s">
        <v>796</v>
      </c>
      <c r="B1157" t="s">
        <v>642</v>
      </c>
      <c r="C1157" s="58" t="s">
        <v>13</v>
      </c>
      <c r="D1157">
        <v>0</v>
      </c>
      <c r="E1157">
        <v>1</v>
      </c>
    </row>
    <row r="1158" spans="1:6" x14ac:dyDescent="0.25">
      <c r="A1158" t="s">
        <v>863</v>
      </c>
      <c r="B1158" t="s">
        <v>720</v>
      </c>
      <c r="C1158" t="s">
        <v>9</v>
      </c>
      <c r="D1158">
        <v>20</v>
      </c>
      <c r="E1158">
        <v>1</v>
      </c>
      <c r="F1158">
        <v>1</v>
      </c>
    </row>
    <row r="1159" spans="1:6" x14ac:dyDescent="0.25">
      <c r="A1159" t="s">
        <v>863</v>
      </c>
      <c r="B1159" t="s">
        <v>720</v>
      </c>
      <c r="C1159" s="58" t="s">
        <v>13</v>
      </c>
      <c r="D1159">
        <v>1</v>
      </c>
      <c r="E1159">
        <v>1</v>
      </c>
    </row>
    <row r="1160" spans="1:6" x14ac:dyDescent="0.25">
      <c r="A1160" t="s">
        <v>863</v>
      </c>
      <c r="B1160" t="s">
        <v>753</v>
      </c>
      <c r="C1160" t="s">
        <v>9</v>
      </c>
      <c r="D1160">
        <v>26</v>
      </c>
      <c r="E1160">
        <v>1</v>
      </c>
      <c r="F1160">
        <v>1</v>
      </c>
    </row>
    <row r="1161" spans="1:6" x14ac:dyDescent="0.25">
      <c r="A1161" t="s">
        <v>863</v>
      </c>
      <c r="B1161" t="s">
        <v>753</v>
      </c>
      <c r="C1161" s="58" t="s">
        <v>13</v>
      </c>
      <c r="D1161">
        <v>1</v>
      </c>
      <c r="E1161">
        <v>1</v>
      </c>
    </row>
    <row r="1162" spans="1:6" x14ac:dyDescent="0.25">
      <c r="A1162" t="s">
        <v>863</v>
      </c>
      <c r="B1162" t="s">
        <v>692</v>
      </c>
      <c r="C1162" t="s">
        <v>9</v>
      </c>
      <c r="D1162">
        <v>24</v>
      </c>
      <c r="E1162">
        <v>1</v>
      </c>
      <c r="F1162">
        <v>1</v>
      </c>
    </row>
    <row r="1163" spans="1:6" x14ac:dyDescent="0.25">
      <c r="A1163" t="s">
        <v>863</v>
      </c>
      <c r="B1163" t="s">
        <v>692</v>
      </c>
      <c r="C1163" s="58" t="s">
        <v>13</v>
      </c>
      <c r="D1163">
        <v>3</v>
      </c>
      <c r="E1163">
        <v>1</v>
      </c>
    </row>
    <row r="1164" spans="1:6" x14ac:dyDescent="0.25">
      <c r="A1164" t="s">
        <v>863</v>
      </c>
      <c r="B1164" t="s">
        <v>689</v>
      </c>
      <c r="C1164" t="s">
        <v>9</v>
      </c>
      <c r="D1164">
        <v>27</v>
      </c>
      <c r="E1164">
        <v>1</v>
      </c>
      <c r="F1164">
        <v>1</v>
      </c>
    </row>
    <row r="1165" spans="1:6" x14ac:dyDescent="0.25">
      <c r="A1165" t="s">
        <v>863</v>
      </c>
      <c r="B1165" t="s">
        <v>689</v>
      </c>
      <c r="C1165" s="58" t="s">
        <v>13</v>
      </c>
      <c r="D1165">
        <v>4</v>
      </c>
      <c r="E1165">
        <v>1</v>
      </c>
    </row>
    <row r="1166" spans="1:6" x14ac:dyDescent="0.25">
      <c r="A1166" t="s">
        <v>863</v>
      </c>
      <c r="B1166" t="s">
        <v>691</v>
      </c>
      <c r="C1166" t="s">
        <v>9</v>
      </c>
      <c r="D1166">
        <v>52</v>
      </c>
      <c r="E1166">
        <v>1</v>
      </c>
      <c r="F1166">
        <v>1</v>
      </c>
    </row>
    <row r="1167" spans="1:6" x14ac:dyDescent="0.25">
      <c r="A1167" t="s">
        <v>863</v>
      </c>
      <c r="B1167" t="s">
        <v>691</v>
      </c>
      <c r="C1167" s="58" t="s">
        <v>13</v>
      </c>
      <c r="D1167">
        <v>3</v>
      </c>
      <c r="E1167">
        <v>1</v>
      </c>
    </row>
    <row r="1168" spans="1:6" x14ac:dyDescent="0.25">
      <c r="A1168" t="s">
        <v>863</v>
      </c>
      <c r="B1168" t="s">
        <v>701</v>
      </c>
      <c r="C1168" t="s">
        <v>9</v>
      </c>
      <c r="D1168">
        <v>29</v>
      </c>
      <c r="E1168">
        <v>1</v>
      </c>
      <c r="F1168">
        <v>1</v>
      </c>
    </row>
    <row r="1169" spans="1:6" x14ac:dyDescent="0.25">
      <c r="A1169" t="s">
        <v>863</v>
      </c>
      <c r="B1169" t="s">
        <v>701</v>
      </c>
      <c r="C1169" s="58" t="s">
        <v>13</v>
      </c>
      <c r="D1169">
        <v>0</v>
      </c>
      <c r="E1169">
        <v>1</v>
      </c>
    </row>
    <row r="1170" spans="1:6" x14ac:dyDescent="0.25">
      <c r="A1170" t="s">
        <v>864</v>
      </c>
      <c r="B1170" t="s">
        <v>243</v>
      </c>
      <c r="C1170" t="s">
        <v>9</v>
      </c>
      <c r="D1170">
        <v>49</v>
      </c>
      <c r="E1170">
        <v>1</v>
      </c>
      <c r="F1170">
        <v>1</v>
      </c>
    </row>
    <row r="1171" spans="1:6" x14ac:dyDescent="0.25">
      <c r="A1171" t="s">
        <v>864</v>
      </c>
      <c r="B1171" t="s">
        <v>243</v>
      </c>
      <c r="C1171" s="58" t="s">
        <v>13</v>
      </c>
      <c r="D1171">
        <v>6</v>
      </c>
      <c r="E1171">
        <v>1</v>
      </c>
    </row>
    <row r="1172" spans="1:6" x14ac:dyDescent="0.25">
      <c r="A1172" t="s">
        <v>864</v>
      </c>
      <c r="B1172" t="s">
        <v>244</v>
      </c>
      <c r="C1172" t="s">
        <v>9</v>
      </c>
      <c r="D1172">
        <v>57</v>
      </c>
      <c r="E1172">
        <v>1</v>
      </c>
      <c r="F1172">
        <v>1</v>
      </c>
    </row>
    <row r="1173" spans="1:6" x14ac:dyDescent="0.25">
      <c r="A1173" t="s">
        <v>864</v>
      </c>
      <c r="B1173" t="s">
        <v>244</v>
      </c>
      <c r="C1173" s="58" t="s">
        <v>13</v>
      </c>
      <c r="D1173">
        <v>15</v>
      </c>
      <c r="E1173">
        <v>1</v>
      </c>
    </row>
    <row r="1174" spans="1:6" x14ac:dyDescent="0.25">
      <c r="A1174" t="s">
        <v>864</v>
      </c>
      <c r="B1174" t="s">
        <v>651</v>
      </c>
      <c r="C1174" t="s">
        <v>9</v>
      </c>
      <c r="D1174">
        <v>10</v>
      </c>
      <c r="E1174">
        <v>1</v>
      </c>
      <c r="F1174">
        <v>1</v>
      </c>
    </row>
    <row r="1175" spans="1:6" x14ac:dyDescent="0.25">
      <c r="A1175" t="s">
        <v>864</v>
      </c>
      <c r="B1175" t="s">
        <v>651</v>
      </c>
      <c r="C1175" s="58" t="s">
        <v>13</v>
      </c>
      <c r="D1175">
        <v>0</v>
      </c>
      <c r="E1175">
        <v>1</v>
      </c>
    </row>
    <row r="1176" spans="1:6" x14ac:dyDescent="0.25">
      <c r="A1176" t="s">
        <v>864</v>
      </c>
      <c r="B1176" t="s">
        <v>489</v>
      </c>
      <c r="C1176" t="s">
        <v>9</v>
      </c>
      <c r="D1176">
        <v>57</v>
      </c>
      <c r="E1176">
        <v>1</v>
      </c>
      <c r="F1176">
        <v>1</v>
      </c>
    </row>
    <row r="1177" spans="1:6" x14ac:dyDescent="0.25">
      <c r="A1177" t="s">
        <v>864</v>
      </c>
      <c r="B1177" t="s">
        <v>489</v>
      </c>
      <c r="C1177" s="58" t="s">
        <v>13</v>
      </c>
      <c r="D1177">
        <v>15</v>
      </c>
      <c r="E1177">
        <v>1</v>
      </c>
    </row>
    <row r="1178" spans="1:6" x14ac:dyDescent="0.25">
      <c r="A1178" t="s">
        <v>864</v>
      </c>
      <c r="B1178" t="s">
        <v>689</v>
      </c>
      <c r="C1178" t="s">
        <v>9</v>
      </c>
      <c r="D1178">
        <v>113</v>
      </c>
      <c r="E1178">
        <v>1</v>
      </c>
      <c r="F1178">
        <v>1</v>
      </c>
    </row>
    <row r="1179" spans="1:6" x14ac:dyDescent="0.25">
      <c r="A1179" t="s">
        <v>864</v>
      </c>
      <c r="B1179" t="s">
        <v>689</v>
      </c>
      <c r="C1179" s="58" t="s">
        <v>13</v>
      </c>
      <c r="D1179">
        <v>2</v>
      </c>
      <c r="E1179">
        <v>1</v>
      </c>
    </row>
    <row r="1180" spans="1:6" x14ac:dyDescent="0.25">
      <c r="A1180" t="s">
        <v>864</v>
      </c>
      <c r="B1180" t="s">
        <v>685</v>
      </c>
      <c r="C1180" t="s">
        <v>9</v>
      </c>
      <c r="D1180">
        <v>41</v>
      </c>
      <c r="E1180">
        <v>1</v>
      </c>
      <c r="F1180">
        <v>1</v>
      </c>
    </row>
    <row r="1181" spans="1:6" x14ac:dyDescent="0.25">
      <c r="A1181" t="s">
        <v>864</v>
      </c>
      <c r="B1181" t="s">
        <v>685</v>
      </c>
      <c r="C1181" s="58" t="s">
        <v>13</v>
      </c>
      <c r="D1181">
        <v>13</v>
      </c>
      <c r="E1181">
        <v>1</v>
      </c>
    </row>
    <row r="1182" spans="1:6" x14ac:dyDescent="0.25">
      <c r="A1182" t="s">
        <v>864</v>
      </c>
      <c r="B1182" t="s">
        <v>646</v>
      </c>
      <c r="C1182" t="s">
        <v>9</v>
      </c>
      <c r="D1182">
        <v>12</v>
      </c>
      <c r="E1182">
        <v>1</v>
      </c>
      <c r="F1182">
        <v>1</v>
      </c>
    </row>
    <row r="1183" spans="1:6" x14ac:dyDescent="0.25">
      <c r="A1183" t="s">
        <v>864</v>
      </c>
      <c r="B1183" t="s">
        <v>646</v>
      </c>
      <c r="C1183" s="58" t="s">
        <v>13</v>
      </c>
      <c r="D1183">
        <v>7</v>
      </c>
      <c r="E1183">
        <v>1</v>
      </c>
    </row>
    <row r="1184" spans="1:6" x14ac:dyDescent="0.25">
      <c r="A1184" t="s">
        <v>864</v>
      </c>
      <c r="B1184" t="s">
        <v>695</v>
      </c>
      <c r="C1184" t="s">
        <v>9</v>
      </c>
      <c r="D1184">
        <v>39</v>
      </c>
      <c r="E1184">
        <v>1</v>
      </c>
      <c r="F1184">
        <v>1</v>
      </c>
    </row>
    <row r="1185" spans="1:6" x14ac:dyDescent="0.25">
      <c r="A1185" t="s">
        <v>864</v>
      </c>
      <c r="B1185" t="s">
        <v>695</v>
      </c>
      <c r="C1185" s="58" t="s">
        <v>13</v>
      </c>
      <c r="D1185">
        <v>29</v>
      </c>
      <c r="E1185">
        <v>1</v>
      </c>
    </row>
    <row r="1186" spans="1:6" x14ac:dyDescent="0.25">
      <c r="A1186" t="s">
        <v>864</v>
      </c>
      <c r="B1186" t="s">
        <v>700</v>
      </c>
      <c r="C1186" t="s">
        <v>9</v>
      </c>
      <c r="D1186">
        <v>16</v>
      </c>
      <c r="E1186">
        <v>1</v>
      </c>
      <c r="F1186">
        <v>1</v>
      </c>
    </row>
    <row r="1187" spans="1:6" x14ac:dyDescent="0.25">
      <c r="A1187" t="s">
        <v>864</v>
      </c>
      <c r="B1187" t="s">
        <v>700</v>
      </c>
      <c r="C1187" s="58" t="s">
        <v>13</v>
      </c>
      <c r="D1187">
        <v>0</v>
      </c>
      <c r="E1187">
        <v>1</v>
      </c>
    </row>
    <row r="1188" spans="1:6" x14ac:dyDescent="0.25">
      <c r="A1188" t="s">
        <v>864</v>
      </c>
      <c r="B1188" t="s">
        <v>655</v>
      </c>
      <c r="C1188" t="s">
        <v>9</v>
      </c>
      <c r="D1188">
        <v>30</v>
      </c>
      <c r="E1188">
        <v>1</v>
      </c>
      <c r="F1188">
        <v>1</v>
      </c>
    </row>
    <row r="1189" spans="1:6" x14ac:dyDescent="0.25">
      <c r="A1189" t="s">
        <v>864</v>
      </c>
      <c r="B1189" t="s">
        <v>655</v>
      </c>
      <c r="C1189" s="58" t="s">
        <v>13</v>
      </c>
      <c r="D1189">
        <v>0</v>
      </c>
      <c r="E1189">
        <v>1</v>
      </c>
    </row>
    <row r="1190" spans="1:6" x14ac:dyDescent="0.25">
      <c r="A1190" t="s">
        <v>864</v>
      </c>
      <c r="B1190" t="s">
        <v>691</v>
      </c>
      <c r="C1190" t="s">
        <v>9</v>
      </c>
      <c r="D1190">
        <v>114</v>
      </c>
      <c r="E1190">
        <v>1</v>
      </c>
      <c r="F1190">
        <v>1</v>
      </c>
    </row>
    <row r="1191" spans="1:6" x14ac:dyDescent="0.25">
      <c r="A1191" t="s">
        <v>864</v>
      </c>
      <c r="B1191" t="s">
        <v>691</v>
      </c>
      <c r="C1191" s="58" t="s">
        <v>13</v>
      </c>
      <c r="D1191">
        <v>2</v>
      </c>
      <c r="E1191">
        <v>1</v>
      </c>
    </row>
    <row r="1192" spans="1:6" x14ac:dyDescent="0.25">
      <c r="A1192" t="s">
        <v>864</v>
      </c>
      <c r="B1192" t="s">
        <v>701</v>
      </c>
      <c r="C1192" t="s">
        <v>9</v>
      </c>
      <c r="D1192">
        <v>23</v>
      </c>
      <c r="E1192">
        <v>1</v>
      </c>
      <c r="F1192">
        <v>1</v>
      </c>
    </row>
    <row r="1193" spans="1:6" x14ac:dyDescent="0.25">
      <c r="A1193" t="s">
        <v>864</v>
      </c>
      <c r="B1193" t="s">
        <v>701</v>
      </c>
      <c r="C1193" s="58" t="s">
        <v>13</v>
      </c>
      <c r="D1193">
        <v>0</v>
      </c>
      <c r="E1193">
        <v>1</v>
      </c>
    </row>
    <row r="1194" spans="1:6" x14ac:dyDescent="0.25">
      <c r="A1194" t="s">
        <v>864</v>
      </c>
      <c r="B1194" t="s">
        <v>645</v>
      </c>
      <c r="C1194" t="s">
        <v>9</v>
      </c>
      <c r="D1194">
        <v>15</v>
      </c>
      <c r="E1194">
        <v>1</v>
      </c>
      <c r="F1194">
        <v>1</v>
      </c>
    </row>
    <row r="1195" spans="1:6" x14ac:dyDescent="0.25">
      <c r="A1195" t="s">
        <v>864</v>
      </c>
      <c r="B1195" t="s">
        <v>645</v>
      </c>
      <c r="C1195" s="58" t="s">
        <v>13</v>
      </c>
      <c r="D1195">
        <v>0</v>
      </c>
      <c r="E1195">
        <v>1</v>
      </c>
    </row>
    <row r="1196" spans="1:6" x14ac:dyDescent="0.25">
      <c r="A1196" t="s">
        <v>864</v>
      </c>
      <c r="B1196" t="s">
        <v>693</v>
      </c>
      <c r="C1196" t="s">
        <v>9</v>
      </c>
      <c r="D1196">
        <v>31</v>
      </c>
      <c r="E1196">
        <v>1</v>
      </c>
      <c r="F1196">
        <v>1</v>
      </c>
    </row>
    <row r="1197" spans="1:6" x14ac:dyDescent="0.25">
      <c r="A1197" t="s">
        <v>864</v>
      </c>
      <c r="B1197" t="s">
        <v>693</v>
      </c>
      <c r="C1197" s="58" t="s">
        <v>13</v>
      </c>
      <c r="D1197">
        <v>0</v>
      </c>
      <c r="E1197">
        <v>1</v>
      </c>
    </row>
    <row r="1198" spans="1:6" x14ac:dyDescent="0.25">
      <c r="A1198" t="s">
        <v>864</v>
      </c>
      <c r="B1198" t="s">
        <v>312</v>
      </c>
      <c r="C1198" t="s">
        <v>9</v>
      </c>
      <c r="D1198">
        <v>39</v>
      </c>
      <c r="E1198">
        <v>1</v>
      </c>
      <c r="F1198">
        <v>1</v>
      </c>
    </row>
    <row r="1199" spans="1:6" x14ac:dyDescent="0.25">
      <c r="A1199" t="s">
        <v>864</v>
      </c>
      <c r="B1199" t="s">
        <v>312</v>
      </c>
      <c r="C1199" s="58" t="s">
        <v>13</v>
      </c>
      <c r="D1199">
        <v>0</v>
      </c>
      <c r="E1199">
        <v>1</v>
      </c>
    </row>
    <row r="1200" spans="1:6" x14ac:dyDescent="0.25">
      <c r="A1200" t="s">
        <v>864</v>
      </c>
      <c r="B1200" t="s">
        <v>543</v>
      </c>
      <c r="C1200" t="s">
        <v>9</v>
      </c>
      <c r="D1200">
        <v>30</v>
      </c>
      <c r="E1200">
        <v>1</v>
      </c>
      <c r="F1200">
        <v>1</v>
      </c>
    </row>
    <row r="1201" spans="1:6" x14ac:dyDescent="0.25">
      <c r="A1201" t="s">
        <v>864</v>
      </c>
      <c r="B1201" t="s">
        <v>543</v>
      </c>
      <c r="C1201" s="58" t="s">
        <v>13</v>
      </c>
      <c r="D1201">
        <v>0</v>
      </c>
      <c r="E1201">
        <v>1</v>
      </c>
    </row>
    <row r="1202" spans="1:6" x14ac:dyDescent="0.25">
      <c r="A1202" t="s">
        <v>864</v>
      </c>
      <c r="B1202" t="s">
        <v>413</v>
      </c>
      <c r="C1202" t="s">
        <v>9</v>
      </c>
      <c r="D1202">
        <v>28</v>
      </c>
      <c r="E1202">
        <v>1</v>
      </c>
      <c r="F1202">
        <v>1</v>
      </c>
    </row>
    <row r="1203" spans="1:6" x14ac:dyDescent="0.25">
      <c r="A1203" t="s">
        <v>864</v>
      </c>
      <c r="B1203" t="s">
        <v>413</v>
      </c>
      <c r="C1203" s="58" t="s">
        <v>13</v>
      </c>
      <c r="D1203">
        <v>2</v>
      </c>
      <c r="E1203">
        <v>1</v>
      </c>
    </row>
    <row r="1204" spans="1:6" x14ac:dyDescent="0.25">
      <c r="A1204" t="s">
        <v>864</v>
      </c>
      <c r="B1204" t="s">
        <v>648</v>
      </c>
      <c r="C1204" t="s">
        <v>9</v>
      </c>
      <c r="D1204">
        <v>21</v>
      </c>
      <c r="E1204">
        <v>1</v>
      </c>
      <c r="F1204">
        <v>1</v>
      </c>
    </row>
    <row r="1205" spans="1:6" x14ac:dyDescent="0.25">
      <c r="A1205" t="s">
        <v>864</v>
      </c>
      <c r="B1205" t="s">
        <v>648</v>
      </c>
      <c r="C1205" s="58" t="s">
        <v>13</v>
      </c>
      <c r="D1205">
        <v>0</v>
      </c>
      <c r="E1205">
        <v>1</v>
      </c>
    </row>
    <row r="1206" spans="1:6" x14ac:dyDescent="0.25">
      <c r="A1206" t="s">
        <v>864</v>
      </c>
      <c r="B1206" t="s">
        <v>642</v>
      </c>
      <c r="C1206" t="s">
        <v>9</v>
      </c>
      <c r="D1206">
        <v>12</v>
      </c>
      <c r="E1206">
        <v>1</v>
      </c>
      <c r="F1206">
        <v>1</v>
      </c>
    </row>
    <row r="1207" spans="1:6" x14ac:dyDescent="0.25">
      <c r="A1207" t="s">
        <v>864</v>
      </c>
      <c r="B1207" t="s">
        <v>642</v>
      </c>
      <c r="C1207" s="58" t="s">
        <v>13</v>
      </c>
      <c r="D1207">
        <v>0</v>
      </c>
      <c r="E1207">
        <v>1</v>
      </c>
    </row>
    <row r="1208" spans="1:6" x14ac:dyDescent="0.25">
      <c r="A1208" t="s">
        <v>864</v>
      </c>
      <c r="B1208" t="s">
        <v>303</v>
      </c>
      <c r="C1208" t="s">
        <v>9</v>
      </c>
      <c r="D1208">
        <v>19</v>
      </c>
      <c r="E1208">
        <v>1</v>
      </c>
      <c r="F1208">
        <v>1</v>
      </c>
    </row>
    <row r="1209" spans="1:6" x14ac:dyDescent="0.25">
      <c r="A1209" t="s">
        <v>864</v>
      </c>
      <c r="B1209" t="s">
        <v>303</v>
      </c>
      <c r="C1209" s="58" t="s">
        <v>13</v>
      </c>
      <c r="D1209">
        <v>0</v>
      </c>
      <c r="E1209">
        <v>1</v>
      </c>
    </row>
    <row r="1210" spans="1:6" x14ac:dyDescent="0.25">
      <c r="A1210" t="s">
        <v>826</v>
      </c>
      <c r="B1210" t="s">
        <v>209</v>
      </c>
      <c r="C1210" t="s">
        <v>9</v>
      </c>
      <c r="D1210">
        <v>41</v>
      </c>
      <c r="E1210">
        <v>1</v>
      </c>
      <c r="F1210">
        <v>1</v>
      </c>
    </row>
    <row r="1211" spans="1:6" x14ac:dyDescent="0.25">
      <c r="A1211" t="s">
        <v>826</v>
      </c>
      <c r="B1211" t="s">
        <v>209</v>
      </c>
      <c r="C1211" s="58" t="s">
        <v>13</v>
      </c>
      <c r="D1211">
        <v>0</v>
      </c>
      <c r="E1211">
        <v>1</v>
      </c>
    </row>
    <row r="1212" spans="1:6" x14ac:dyDescent="0.25">
      <c r="A1212" t="s">
        <v>826</v>
      </c>
      <c r="B1212" t="s">
        <v>210</v>
      </c>
      <c r="C1212" t="s">
        <v>9</v>
      </c>
      <c r="D1212">
        <v>25</v>
      </c>
      <c r="E1212">
        <v>1</v>
      </c>
      <c r="F1212">
        <v>1</v>
      </c>
    </row>
    <row r="1213" spans="1:6" x14ac:dyDescent="0.25">
      <c r="A1213" t="s">
        <v>826</v>
      </c>
      <c r="B1213" t="s">
        <v>210</v>
      </c>
      <c r="C1213" s="58" t="s">
        <v>13</v>
      </c>
      <c r="D1213">
        <v>0</v>
      </c>
      <c r="E1213">
        <v>1</v>
      </c>
    </row>
    <row r="1214" spans="1:6" x14ac:dyDescent="0.25">
      <c r="A1214" t="s">
        <v>826</v>
      </c>
      <c r="B1214" t="s">
        <v>211</v>
      </c>
      <c r="C1214" t="s">
        <v>9</v>
      </c>
      <c r="D1214">
        <v>25</v>
      </c>
      <c r="E1214">
        <v>1</v>
      </c>
      <c r="F1214">
        <v>1</v>
      </c>
    </row>
    <row r="1215" spans="1:6" x14ac:dyDescent="0.25">
      <c r="A1215" t="s">
        <v>826</v>
      </c>
      <c r="B1215" t="s">
        <v>211</v>
      </c>
      <c r="C1215" s="58" t="s">
        <v>13</v>
      </c>
      <c r="D1215">
        <v>0</v>
      </c>
      <c r="E1215">
        <v>1</v>
      </c>
    </row>
    <row r="1216" spans="1:6" x14ac:dyDescent="0.25">
      <c r="A1216" t="s">
        <v>826</v>
      </c>
      <c r="B1216" t="s">
        <v>234</v>
      </c>
      <c r="C1216" t="s">
        <v>9</v>
      </c>
      <c r="D1216">
        <v>52</v>
      </c>
      <c r="E1216">
        <v>1</v>
      </c>
      <c r="F1216">
        <v>1</v>
      </c>
    </row>
    <row r="1217" spans="1:6" x14ac:dyDescent="0.25">
      <c r="A1217" t="s">
        <v>826</v>
      </c>
      <c r="B1217" t="s">
        <v>234</v>
      </c>
      <c r="C1217" s="58" t="s">
        <v>13</v>
      </c>
      <c r="D1217">
        <v>0</v>
      </c>
      <c r="E1217">
        <v>1</v>
      </c>
    </row>
    <row r="1218" spans="1:6" x14ac:dyDescent="0.25">
      <c r="A1218" t="s">
        <v>826</v>
      </c>
      <c r="B1218" t="s">
        <v>252</v>
      </c>
      <c r="C1218" t="s">
        <v>9</v>
      </c>
      <c r="D1218">
        <v>20</v>
      </c>
      <c r="E1218">
        <v>1</v>
      </c>
      <c r="F1218">
        <v>1</v>
      </c>
    </row>
    <row r="1219" spans="1:6" x14ac:dyDescent="0.25">
      <c r="A1219" t="s">
        <v>826</v>
      </c>
      <c r="B1219" t="s">
        <v>252</v>
      </c>
      <c r="C1219" s="58" t="s">
        <v>13</v>
      </c>
      <c r="D1219">
        <v>0</v>
      </c>
      <c r="E1219">
        <v>1</v>
      </c>
    </row>
    <row r="1220" spans="1:6" x14ac:dyDescent="0.25">
      <c r="A1220" t="s">
        <v>826</v>
      </c>
      <c r="B1220" t="s">
        <v>318</v>
      </c>
      <c r="C1220" t="s">
        <v>9</v>
      </c>
      <c r="D1220">
        <v>29</v>
      </c>
      <c r="E1220">
        <v>1</v>
      </c>
      <c r="F1220">
        <v>1</v>
      </c>
    </row>
    <row r="1221" spans="1:6" x14ac:dyDescent="0.25">
      <c r="A1221" t="s">
        <v>826</v>
      </c>
      <c r="B1221" t="s">
        <v>318</v>
      </c>
      <c r="C1221" s="58" t="s">
        <v>13</v>
      </c>
      <c r="D1221">
        <v>0</v>
      </c>
      <c r="E1221">
        <v>1</v>
      </c>
    </row>
    <row r="1222" spans="1:6" x14ac:dyDescent="0.25">
      <c r="A1222" t="s">
        <v>826</v>
      </c>
      <c r="B1222" t="s">
        <v>341</v>
      </c>
      <c r="C1222" t="s">
        <v>9</v>
      </c>
      <c r="D1222">
        <v>25</v>
      </c>
      <c r="E1222">
        <v>1</v>
      </c>
      <c r="F1222">
        <v>1</v>
      </c>
    </row>
    <row r="1223" spans="1:6" x14ac:dyDescent="0.25">
      <c r="A1223" t="s">
        <v>826</v>
      </c>
      <c r="B1223" t="s">
        <v>341</v>
      </c>
      <c r="C1223" s="58" t="s">
        <v>13</v>
      </c>
      <c r="D1223">
        <v>0</v>
      </c>
      <c r="E1223">
        <v>1</v>
      </c>
    </row>
    <row r="1224" spans="1:6" x14ac:dyDescent="0.25">
      <c r="A1224" t="s">
        <v>826</v>
      </c>
      <c r="B1224" t="s">
        <v>342</v>
      </c>
      <c r="C1224" t="s">
        <v>9</v>
      </c>
      <c r="D1224">
        <v>18</v>
      </c>
      <c r="E1224">
        <v>1</v>
      </c>
      <c r="F1224">
        <v>1</v>
      </c>
    </row>
    <row r="1225" spans="1:6" x14ac:dyDescent="0.25">
      <c r="A1225" t="s">
        <v>826</v>
      </c>
      <c r="B1225" t="s">
        <v>342</v>
      </c>
      <c r="C1225" s="58" t="s">
        <v>13</v>
      </c>
      <c r="D1225">
        <v>0</v>
      </c>
      <c r="E1225">
        <v>1</v>
      </c>
    </row>
    <row r="1226" spans="1:6" x14ac:dyDescent="0.25">
      <c r="A1226" t="s">
        <v>826</v>
      </c>
      <c r="B1226" t="s">
        <v>488</v>
      </c>
      <c r="C1226" t="s">
        <v>9</v>
      </c>
      <c r="D1226">
        <v>49</v>
      </c>
      <c r="E1226">
        <v>1</v>
      </c>
      <c r="F1226">
        <v>1</v>
      </c>
    </row>
    <row r="1227" spans="1:6" x14ac:dyDescent="0.25">
      <c r="A1227" t="s">
        <v>826</v>
      </c>
      <c r="B1227" t="s">
        <v>488</v>
      </c>
      <c r="C1227" s="58" t="s">
        <v>13</v>
      </c>
      <c r="D1227">
        <v>0</v>
      </c>
      <c r="E1227">
        <v>1</v>
      </c>
    </row>
    <row r="1228" spans="1:6" x14ac:dyDescent="0.25">
      <c r="A1228" t="s">
        <v>826</v>
      </c>
      <c r="B1228" t="s">
        <v>602</v>
      </c>
      <c r="C1228" t="s">
        <v>9</v>
      </c>
      <c r="D1228">
        <v>23</v>
      </c>
      <c r="E1228">
        <v>1</v>
      </c>
      <c r="F1228">
        <v>1</v>
      </c>
    </row>
    <row r="1229" spans="1:6" x14ac:dyDescent="0.25">
      <c r="A1229" t="s">
        <v>826</v>
      </c>
      <c r="B1229" t="s">
        <v>602</v>
      </c>
      <c r="C1229" s="58" t="s">
        <v>13</v>
      </c>
      <c r="D1229">
        <v>0</v>
      </c>
      <c r="E1229">
        <v>1</v>
      </c>
    </row>
    <row r="1230" spans="1:6" x14ac:dyDescent="0.25">
      <c r="A1230" t="s">
        <v>826</v>
      </c>
      <c r="B1230" t="s">
        <v>672</v>
      </c>
      <c r="C1230" t="s">
        <v>9</v>
      </c>
      <c r="D1230">
        <v>24</v>
      </c>
      <c r="E1230">
        <v>1</v>
      </c>
      <c r="F1230">
        <v>1</v>
      </c>
    </row>
    <row r="1231" spans="1:6" x14ac:dyDescent="0.25">
      <c r="A1231" t="s">
        <v>826</v>
      </c>
      <c r="B1231" t="s">
        <v>672</v>
      </c>
      <c r="C1231" s="58" t="s">
        <v>13</v>
      </c>
      <c r="D1231">
        <v>0</v>
      </c>
      <c r="E1231">
        <v>1</v>
      </c>
    </row>
    <row r="1232" spans="1:6" x14ac:dyDescent="0.25">
      <c r="A1232" t="s">
        <v>826</v>
      </c>
      <c r="B1232" t="s">
        <v>217</v>
      </c>
      <c r="C1232" t="s">
        <v>9</v>
      </c>
      <c r="D1232">
        <v>24</v>
      </c>
      <c r="E1232">
        <v>1</v>
      </c>
      <c r="F1232">
        <v>1</v>
      </c>
    </row>
    <row r="1233" spans="1:6" x14ac:dyDescent="0.25">
      <c r="A1233" t="s">
        <v>826</v>
      </c>
      <c r="B1233" t="s">
        <v>217</v>
      </c>
      <c r="C1233" s="58" t="s">
        <v>13</v>
      </c>
      <c r="D1233">
        <v>0</v>
      </c>
      <c r="E1233">
        <v>1</v>
      </c>
    </row>
    <row r="1234" spans="1:6" x14ac:dyDescent="0.25">
      <c r="A1234" t="s">
        <v>826</v>
      </c>
      <c r="B1234" t="s">
        <v>356</v>
      </c>
      <c r="C1234" t="s">
        <v>9</v>
      </c>
      <c r="D1234">
        <v>24</v>
      </c>
      <c r="E1234">
        <v>1</v>
      </c>
      <c r="F1234">
        <v>1</v>
      </c>
    </row>
    <row r="1235" spans="1:6" x14ac:dyDescent="0.25">
      <c r="A1235" t="s">
        <v>826</v>
      </c>
      <c r="B1235" t="s">
        <v>356</v>
      </c>
      <c r="C1235" s="58" t="s">
        <v>13</v>
      </c>
      <c r="D1235">
        <v>0</v>
      </c>
      <c r="E1235">
        <v>1</v>
      </c>
    </row>
    <row r="1236" spans="1:6" x14ac:dyDescent="0.25">
      <c r="A1236" t="s">
        <v>826</v>
      </c>
      <c r="B1236" t="s">
        <v>492</v>
      </c>
      <c r="C1236" t="s">
        <v>9</v>
      </c>
      <c r="D1236">
        <v>45</v>
      </c>
      <c r="E1236">
        <v>1</v>
      </c>
      <c r="F1236">
        <v>1</v>
      </c>
    </row>
    <row r="1237" spans="1:6" x14ac:dyDescent="0.25">
      <c r="A1237" t="s">
        <v>826</v>
      </c>
      <c r="B1237" t="s">
        <v>492</v>
      </c>
      <c r="C1237" s="58" t="s">
        <v>13</v>
      </c>
      <c r="D1237">
        <v>0</v>
      </c>
      <c r="E1237">
        <v>1</v>
      </c>
    </row>
    <row r="1238" spans="1:6" x14ac:dyDescent="0.25">
      <c r="A1238" t="s">
        <v>826</v>
      </c>
      <c r="B1238" t="s">
        <v>613</v>
      </c>
      <c r="C1238" t="s">
        <v>9</v>
      </c>
      <c r="D1238">
        <v>48</v>
      </c>
      <c r="E1238">
        <v>1</v>
      </c>
      <c r="F1238">
        <v>1</v>
      </c>
    </row>
    <row r="1239" spans="1:6" x14ac:dyDescent="0.25">
      <c r="A1239" t="s">
        <v>826</v>
      </c>
      <c r="B1239" t="s">
        <v>613</v>
      </c>
      <c r="C1239" s="58" t="s">
        <v>13</v>
      </c>
      <c r="D1239">
        <v>0</v>
      </c>
      <c r="E1239">
        <v>1</v>
      </c>
    </row>
    <row r="1240" spans="1:6" x14ac:dyDescent="0.25">
      <c r="A1240" t="s">
        <v>826</v>
      </c>
      <c r="B1240" t="s">
        <v>642</v>
      </c>
      <c r="C1240" t="s">
        <v>9</v>
      </c>
      <c r="D1240">
        <v>43</v>
      </c>
      <c r="E1240">
        <v>1</v>
      </c>
      <c r="F1240">
        <v>1</v>
      </c>
    </row>
    <row r="1241" spans="1:6" x14ac:dyDescent="0.25">
      <c r="A1241" t="s">
        <v>826</v>
      </c>
      <c r="B1241" t="s">
        <v>642</v>
      </c>
      <c r="C1241" s="58" t="s">
        <v>13</v>
      </c>
      <c r="D1241">
        <v>0</v>
      </c>
      <c r="E1241">
        <v>1</v>
      </c>
    </row>
    <row r="1242" spans="1:6" x14ac:dyDescent="0.25">
      <c r="A1242" t="s">
        <v>826</v>
      </c>
      <c r="B1242" t="s">
        <v>644</v>
      </c>
      <c r="C1242" t="s">
        <v>9</v>
      </c>
      <c r="D1242">
        <v>23</v>
      </c>
      <c r="E1242">
        <v>1</v>
      </c>
      <c r="F1242">
        <v>1</v>
      </c>
    </row>
    <row r="1243" spans="1:6" x14ac:dyDescent="0.25">
      <c r="A1243" t="s">
        <v>826</v>
      </c>
      <c r="B1243" t="s">
        <v>644</v>
      </c>
      <c r="C1243" s="58" t="s">
        <v>13</v>
      </c>
      <c r="D1243">
        <v>0</v>
      </c>
      <c r="E1243">
        <v>1</v>
      </c>
    </row>
    <row r="1244" spans="1:6" x14ac:dyDescent="0.25">
      <c r="A1244" t="s">
        <v>826</v>
      </c>
      <c r="B1244" t="s">
        <v>747</v>
      </c>
      <c r="C1244" t="s">
        <v>9</v>
      </c>
      <c r="D1244">
        <v>23</v>
      </c>
      <c r="E1244">
        <v>1</v>
      </c>
      <c r="F1244">
        <v>1</v>
      </c>
    </row>
    <row r="1245" spans="1:6" x14ac:dyDescent="0.25">
      <c r="A1245" t="s">
        <v>826</v>
      </c>
      <c r="B1245" t="s">
        <v>747</v>
      </c>
      <c r="C1245" s="58" t="s">
        <v>13</v>
      </c>
      <c r="D1245">
        <v>0</v>
      </c>
      <c r="E1245">
        <v>1</v>
      </c>
    </row>
    <row r="1246" spans="1:6" x14ac:dyDescent="0.25">
      <c r="A1246" t="s">
        <v>865</v>
      </c>
      <c r="B1246" t="s">
        <v>299</v>
      </c>
      <c r="C1246" t="s">
        <v>9</v>
      </c>
      <c r="D1246">
        <v>23</v>
      </c>
      <c r="E1246">
        <v>1</v>
      </c>
      <c r="F1246">
        <v>1</v>
      </c>
    </row>
    <row r="1247" spans="1:6" x14ac:dyDescent="0.25">
      <c r="A1247" t="s">
        <v>865</v>
      </c>
      <c r="B1247" t="s">
        <v>299</v>
      </c>
      <c r="C1247" s="58" t="s">
        <v>13</v>
      </c>
      <c r="D1247">
        <v>0</v>
      </c>
      <c r="E1247">
        <v>1</v>
      </c>
    </row>
    <row r="1248" spans="1:6" x14ac:dyDescent="0.25">
      <c r="A1248" t="s">
        <v>865</v>
      </c>
      <c r="B1248" t="s">
        <v>351</v>
      </c>
      <c r="C1248" t="s">
        <v>9</v>
      </c>
      <c r="D1248">
        <v>30</v>
      </c>
      <c r="E1248">
        <v>1</v>
      </c>
      <c r="F1248">
        <v>1</v>
      </c>
    </row>
    <row r="1249" spans="1:6" x14ac:dyDescent="0.25">
      <c r="A1249" t="s">
        <v>865</v>
      </c>
      <c r="B1249" t="s">
        <v>351</v>
      </c>
      <c r="C1249" s="58" t="s">
        <v>13</v>
      </c>
      <c r="D1249">
        <v>0</v>
      </c>
      <c r="E1249">
        <v>1</v>
      </c>
    </row>
    <row r="1250" spans="1:6" x14ac:dyDescent="0.25">
      <c r="A1250" t="s">
        <v>865</v>
      </c>
      <c r="B1250" t="s">
        <v>243</v>
      </c>
      <c r="C1250" t="s">
        <v>9</v>
      </c>
      <c r="D1250">
        <v>51</v>
      </c>
      <c r="E1250">
        <v>1</v>
      </c>
      <c r="F1250">
        <v>1</v>
      </c>
    </row>
    <row r="1251" spans="1:6" x14ac:dyDescent="0.25">
      <c r="A1251" t="s">
        <v>865</v>
      </c>
      <c r="B1251" t="s">
        <v>243</v>
      </c>
      <c r="C1251" s="58" t="s">
        <v>13</v>
      </c>
      <c r="D1251">
        <v>0</v>
      </c>
      <c r="E1251">
        <v>1</v>
      </c>
    </row>
    <row r="1252" spans="1:6" x14ac:dyDescent="0.25">
      <c r="A1252" t="s">
        <v>865</v>
      </c>
      <c r="B1252" t="s">
        <v>657</v>
      </c>
      <c r="C1252" t="s">
        <v>9</v>
      </c>
      <c r="D1252">
        <v>15</v>
      </c>
      <c r="E1252">
        <v>1</v>
      </c>
      <c r="F1252">
        <v>1</v>
      </c>
    </row>
    <row r="1253" spans="1:6" x14ac:dyDescent="0.25">
      <c r="A1253" t="s">
        <v>865</v>
      </c>
      <c r="B1253" t="s">
        <v>657</v>
      </c>
      <c r="C1253" s="58" t="s">
        <v>13</v>
      </c>
      <c r="D1253">
        <v>0</v>
      </c>
      <c r="E1253">
        <v>1</v>
      </c>
    </row>
    <row r="1254" spans="1:6" x14ac:dyDescent="0.25">
      <c r="A1254" t="s">
        <v>865</v>
      </c>
      <c r="B1254" t="s">
        <v>629</v>
      </c>
      <c r="C1254" t="s">
        <v>9</v>
      </c>
      <c r="D1254">
        <v>42</v>
      </c>
      <c r="E1254">
        <v>1</v>
      </c>
      <c r="F1254">
        <v>1</v>
      </c>
    </row>
    <row r="1255" spans="1:6" x14ac:dyDescent="0.25">
      <c r="A1255" t="s">
        <v>865</v>
      </c>
      <c r="B1255" t="s">
        <v>629</v>
      </c>
      <c r="C1255" s="58" t="s">
        <v>13</v>
      </c>
      <c r="D1255">
        <v>0</v>
      </c>
      <c r="E1255">
        <v>1</v>
      </c>
    </row>
    <row r="1256" spans="1:6" x14ac:dyDescent="0.25">
      <c r="A1256" t="s">
        <v>865</v>
      </c>
      <c r="B1256" t="s">
        <v>217</v>
      </c>
      <c r="C1256" t="s">
        <v>9</v>
      </c>
      <c r="D1256">
        <v>50</v>
      </c>
      <c r="E1256">
        <v>1</v>
      </c>
      <c r="F1256">
        <v>1</v>
      </c>
    </row>
    <row r="1257" spans="1:6" x14ac:dyDescent="0.25">
      <c r="A1257" t="s">
        <v>865</v>
      </c>
      <c r="B1257" t="s">
        <v>217</v>
      </c>
      <c r="C1257" s="58" t="s">
        <v>13</v>
      </c>
      <c r="D1257">
        <v>0</v>
      </c>
      <c r="E1257">
        <v>1</v>
      </c>
    </row>
    <row r="1258" spans="1:6" x14ac:dyDescent="0.25">
      <c r="A1258" t="s">
        <v>865</v>
      </c>
      <c r="B1258" t="s">
        <v>244</v>
      </c>
      <c r="C1258" t="s">
        <v>9</v>
      </c>
      <c r="D1258">
        <v>65</v>
      </c>
      <c r="E1258">
        <v>1</v>
      </c>
      <c r="F1258">
        <v>1</v>
      </c>
    </row>
    <row r="1259" spans="1:6" x14ac:dyDescent="0.25">
      <c r="A1259" t="s">
        <v>865</v>
      </c>
      <c r="B1259" t="s">
        <v>244</v>
      </c>
      <c r="C1259" s="58" t="s">
        <v>13</v>
      </c>
      <c r="D1259">
        <v>0</v>
      </c>
      <c r="E1259">
        <v>1</v>
      </c>
    </row>
    <row r="1260" spans="1:6" x14ac:dyDescent="0.25">
      <c r="A1260" t="s">
        <v>865</v>
      </c>
      <c r="B1260" t="s">
        <v>495</v>
      </c>
      <c r="C1260" t="s">
        <v>9</v>
      </c>
      <c r="D1260">
        <v>62</v>
      </c>
      <c r="E1260">
        <v>1</v>
      </c>
      <c r="F1260">
        <v>1</v>
      </c>
    </row>
    <row r="1261" spans="1:6" x14ac:dyDescent="0.25">
      <c r="A1261" t="s">
        <v>865</v>
      </c>
      <c r="B1261" t="s">
        <v>495</v>
      </c>
      <c r="C1261" s="58" t="s">
        <v>13</v>
      </c>
      <c r="D1261">
        <v>0</v>
      </c>
      <c r="E1261">
        <v>1</v>
      </c>
    </row>
    <row r="1262" spans="1:6" x14ac:dyDescent="0.25">
      <c r="A1262" t="s">
        <v>865</v>
      </c>
      <c r="B1262" t="s">
        <v>642</v>
      </c>
      <c r="C1262" t="s">
        <v>9</v>
      </c>
      <c r="D1262">
        <v>19</v>
      </c>
      <c r="E1262">
        <v>1</v>
      </c>
      <c r="F1262">
        <v>1</v>
      </c>
    </row>
    <row r="1263" spans="1:6" x14ac:dyDescent="0.25">
      <c r="A1263" t="s">
        <v>865</v>
      </c>
      <c r="B1263" t="s">
        <v>642</v>
      </c>
      <c r="C1263" s="58" t="s">
        <v>13</v>
      </c>
      <c r="D1263">
        <v>0</v>
      </c>
      <c r="E1263">
        <v>1</v>
      </c>
    </row>
    <row r="1264" spans="1:6" x14ac:dyDescent="0.25">
      <c r="A1264" t="s">
        <v>865</v>
      </c>
      <c r="B1264" t="s">
        <v>685</v>
      </c>
      <c r="C1264" t="s">
        <v>9</v>
      </c>
      <c r="D1264">
        <v>23</v>
      </c>
      <c r="E1264">
        <v>1</v>
      </c>
      <c r="F1264">
        <v>1</v>
      </c>
    </row>
    <row r="1265" spans="1:6" x14ac:dyDescent="0.25">
      <c r="A1265" t="s">
        <v>865</v>
      </c>
      <c r="B1265" t="s">
        <v>685</v>
      </c>
      <c r="C1265" s="58" t="s">
        <v>13</v>
      </c>
      <c r="D1265">
        <v>0</v>
      </c>
      <c r="E1265">
        <v>1</v>
      </c>
    </row>
    <row r="1266" spans="1:6" x14ac:dyDescent="0.25">
      <c r="A1266" t="s">
        <v>865</v>
      </c>
      <c r="B1266" t="s">
        <v>421</v>
      </c>
      <c r="C1266" t="s">
        <v>9</v>
      </c>
      <c r="D1266">
        <v>19</v>
      </c>
      <c r="E1266">
        <v>1</v>
      </c>
      <c r="F1266">
        <v>1</v>
      </c>
    </row>
    <row r="1267" spans="1:6" x14ac:dyDescent="0.25">
      <c r="A1267" t="s">
        <v>865</v>
      </c>
      <c r="B1267" t="s">
        <v>421</v>
      </c>
      <c r="C1267" s="58" t="s">
        <v>13</v>
      </c>
      <c r="D1267">
        <v>0</v>
      </c>
      <c r="E1267">
        <v>1</v>
      </c>
    </row>
    <row r="1268" spans="1:6" x14ac:dyDescent="0.25">
      <c r="A1268" t="s">
        <v>865</v>
      </c>
      <c r="B1268" t="s">
        <v>443</v>
      </c>
      <c r="C1268" t="s">
        <v>9</v>
      </c>
      <c r="D1268">
        <v>48</v>
      </c>
      <c r="E1268">
        <v>1</v>
      </c>
      <c r="F1268">
        <v>1</v>
      </c>
    </row>
    <row r="1269" spans="1:6" x14ac:dyDescent="0.25">
      <c r="A1269" t="s">
        <v>865</v>
      </c>
      <c r="B1269" t="s">
        <v>443</v>
      </c>
      <c r="C1269" s="58" t="s">
        <v>13</v>
      </c>
      <c r="D1269">
        <v>0</v>
      </c>
      <c r="E1269">
        <v>1</v>
      </c>
    </row>
    <row r="1270" spans="1:6" x14ac:dyDescent="0.25">
      <c r="A1270" t="s">
        <v>865</v>
      </c>
      <c r="B1270" t="s">
        <v>489</v>
      </c>
      <c r="C1270" t="s">
        <v>9</v>
      </c>
      <c r="D1270">
        <v>23</v>
      </c>
      <c r="E1270">
        <v>1</v>
      </c>
      <c r="F1270">
        <v>1</v>
      </c>
    </row>
    <row r="1271" spans="1:6" x14ac:dyDescent="0.25">
      <c r="A1271" t="s">
        <v>865</v>
      </c>
      <c r="B1271" t="s">
        <v>489</v>
      </c>
      <c r="C1271" s="58" t="s">
        <v>13</v>
      </c>
      <c r="D1271">
        <v>0</v>
      </c>
      <c r="E1271">
        <v>1</v>
      </c>
    </row>
    <row r="1272" spans="1:6" x14ac:dyDescent="0.25">
      <c r="A1272" t="s">
        <v>865</v>
      </c>
      <c r="B1272" t="s">
        <v>644</v>
      </c>
      <c r="C1272" t="s">
        <v>9</v>
      </c>
      <c r="D1272">
        <v>42</v>
      </c>
      <c r="E1272">
        <v>1</v>
      </c>
      <c r="F1272">
        <v>1</v>
      </c>
    </row>
    <row r="1273" spans="1:6" x14ac:dyDescent="0.25">
      <c r="A1273" t="s">
        <v>865</v>
      </c>
      <c r="B1273" t="s">
        <v>644</v>
      </c>
      <c r="C1273" s="58" t="s">
        <v>13</v>
      </c>
      <c r="D1273">
        <v>0</v>
      </c>
      <c r="E1273">
        <v>1</v>
      </c>
    </row>
    <row r="1274" spans="1:6" x14ac:dyDescent="0.25">
      <c r="A1274" t="s">
        <v>865</v>
      </c>
      <c r="B1274" t="s">
        <v>678</v>
      </c>
      <c r="C1274" t="s">
        <v>9</v>
      </c>
      <c r="D1274">
        <v>48</v>
      </c>
      <c r="E1274">
        <v>1</v>
      </c>
      <c r="F1274">
        <v>1</v>
      </c>
    </row>
    <row r="1275" spans="1:6" x14ac:dyDescent="0.25">
      <c r="A1275" t="s">
        <v>865</v>
      </c>
      <c r="B1275" t="s">
        <v>678</v>
      </c>
      <c r="C1275" s="58" t="s">
        <v>13</v>
      </c>
      <c r="D1275">
        <v>0</v>
      </c>
      <c r="E1275">
        <v>1</v>
      </c>
    </row>
    <row r="1276" spans="1:6" x14ac:dyDescent="0.25">
      <c r="A1276" t="s">
        <v>865</v>
      </c>
      <c r="B1276" t="s">
        <v>701</v>
      </c>
      <c r="C1276" t="s">
        <v>9</v>
      </c>
      <c r="D1276">
        <v>21</v>
      </c>
      <c r="E1276">
        <v>1</v>
      </c>
      <c r="F1276">
        <v>1</v>
      </c>
    </row>
    <row r="1277" spans="1:6" x14ac:dyDescent="0.25">
      <c r="A1277" t="s">
        <v>865</v>
      </c>
      <c r="B1277" t="s">
        <v>701</v>
      </c>
      <c r="C1277" s="58" t="s">
        <v>13</v>
      </c>
      <c r="D1277">
        <v>0</v>
      </c>
      <c r="E1277">
        <v>1</v>
      </c>
    </row>
    <row r="1278" spans="1:6" x14ac:dyDescent="0.25">
      <c r="A1278" t="s">
        <v>865</v>
      </c>
      <c r="B1278" t="s">
        <v>251</v>
      </c>
      <c r="C1278" t="s">
        <v>9</v>
      </c>
      <c r="D1278">
        <v>14</v>
      </c>
      <c r="E1278">
        <v>1</v>
      </c>
      <c r="F1278">
        <v>1</v>
      </c>
    </row>
    <row r="1279" spans="1:6" x14ac:dyDescent="0.25">
      <c r="A1279" t="s">
        <v>865</v>
      </c>
      <c r="B1279" t="s">
        <v>251</v>
      </c>
      <c r="C1279" s="58" t="s">
        <v>13</v>
      </c>
      <c r="D1279">
        <v>0</v>
      </c>
      <c r="E1279">
        <v>1</v>
      </c>
    </row>
    <row r="1280" spans="1:6" x14ac:dyDescent="0.25">
      <c r="A1280" t="s">
        <v>865</v>
      </c>
      <c r="B1280" t="s">
        <v>312</v>
      </c>
      <c r="C1280" t="s">
        <v>9</v>
      </c>
      <c r="D1280">
        <v>18</v>
      </c>
      <c r="E1280">
        <v>1</v>
      </c>
      <c r="F1280">
        <v>1</v>
      </c>
    </row>
    <row r="1281" spans="1:6" x14ac:dyDescent="0.25">
      <c r="A1281" t="s">
        <v>865</v>
      </c>
      <c r="B1281" t="s">
        <v>312</v>
      </c>
      <c r="C1281" s="58" t="s">
        <v>13</v>
      </c>
      <c r="D1281">
        <v>0</v>
      </c>
      <c r="E1281">
        <v>1</v>
      </c>
    </row>
    <row r="1282" spans="1:6" x14ac:dyDescent="0.25">
      <c r="A1282" t="s">
        <v>865</v>
      </c>
      <c r="B1282" t="s">
        <v>655</v>
      </c>
      <c r="C1282" t="s">
        <v>9</v>
      </c>
      <c r="D1282">
        <v>18</v>
      </c>
      <c r="E1282">
        <v>1</v>
      </c>
      <c r="F1282">
        <v>1</v>
      </c>
    </row>
    <row r="1283" spans="1:6" x14ac:dyDescent="0.25">
      <c r="A1283" t="s">
        <v>865</v>
      </c>
      <c r="B1283" t="s">
        <v>655</v>
      </c>
      <c r="C1283" s="58" t="s">
        <v>13</v>
      </c>
      <c r="D1283">
        <v>0</v>
      </c>
      <c r="E1283">
        <v>1</v>
      </c>
    </row>
    <row r="1284" spans="1:6" x14ac:dyDescent="0.25">
      <c r="A1284" t="s">
        <v>865</v>
      </c>
      <c r="B1284" t="s">
        <v>413</v>
      </c>
      <c r="C1284" t="s">
        <v>9</v>
      </c>
      <c r="D1284">
        <v>19</v>
      </c>
      <c r="E1284">
        <v>1</v>
      </c>
      <c r="F1284">
        <v>1</v>
      </c>
    </row>
    <row r="1285" spans="1:6" x14ac:dyDescent="0.25">
      <c r="A1285" t="s">
        <v>865</v>
      </c>
      <c r="B1285" t="s">
        <v>413</v>
      </c>
      <c r="C1285" s="58" t="s">
        <v>13</v>
      </c>
      <c r="D1285">
        <v>0</v>
      </c>
      <c r="E1285">
        <v>1</v>
      </c>
    </row>
    <row r="1286" spans="1:6" x14ac:dyDescent="0.25">
      <c r="A1286" t="s">
        <v>865</v>
      </c>
      <c r="B1286" t="s">
        <v>351</v>
      </c>
      <c r="C1286" t="s">
        <v>9</v>
      </c>
      <c r="D1286">
        <v>25</v>
      </c>
      <c r="E1286">
        <v>1</v>
      </c>
      <c r="F1286">
        <v>1</v>
      </c>
    </row>
    <row r="1287" spans="1:6" x14ac:dyDescent="0.25">
      <c r="A1287" t="s">
        <v>865</v>
      </c>
      <c r="B1287" t="s">
        <v>351</v>
      </c>
      <c r="C1287" s="58" t="s">
        <v>13</v>
      </c>
      <c r="D1287">
        <v>4</v>
      </c>
      <c r="E1287">
        <v>1</v>
      </c>
    </row>
    <row r="1288" spans="1:6" x14ac:dyDescent="0.25">
      <c r="A1288" t="s">
        <v>865</v>
      </c>
      <c r="B1288" t="s">
        <v>312</v>
      </c>
      <c r="C1288" t="s">
        <v>9</v>
      </c>
      <c r="D1288">
        <v>24</v>
      </c>
      <c r="E1288">
        <v>1</v>
      </c>
      <c r="F1288">
        <v>1</v>
      </c>
    </row>
    <row r="1289" spans="1:6" x14ac:dyDescent="0.25">
      <c r="A1289" t="s">
        <v>865</v>
      </c>
      <c r="B1289" t="s">
        <v>312</v>
      </c>
      <c r="C1289" s="58" t="s">
        <v>13</v>
      </c>
      <c r="D1289">
        <v>0</v>
      </c>
      <c r="E1289">
        <v>1</v>
      </c>
    </row>
    <row r="1290" spans="1:6" x14ac:dyDescent="0.25">
      <c r="A1290" t="s">
        <v>865</v>
      </c>
      <c r="B1290" t="s">
        <v>278</v>
      </c>
      <c r="C1290" t="s">
        <v>9</v>
      </c>
      <c r="D1290">
        <v>21</v>
      </c>
      <c r="E1290">
        <v>1</v>
      </c>
      <c r="F1290">
        <v>1</v>
      </c>
    </row>
    <row r="1291" spans="1:6" x14ac:dyDescent="0.25">
      <c r="A1291" t="s">
        <v>865</v>
      </c>
      <c r="B1291" t="s">
        <v>278</v>
      </c>
      <c r="C1291" s="58" t="s">
        <v>13</v>
      </c>
      <c r="D1291">
        <v>0</v>
      </c>
      <c r="E1291">
        <v>1</v>
      </c>
    </row>
    <row r="1292" spans="1:6" x14ac:dyDescent="0.25">
      <c r="A1292" t="s">
        <v>865</v>
      </c>
      <c r="B1292" t="s">
        <v>747</v>
      </c>
      <c r="C1292" t="s">
        <v>9</v>
      </c>
      <c r="D1292">
        <v>26</v>
      </c>
      <c r="E1292">
        <v>1</v>
      </c>
      <c r="F1292">
        <v>1</v>
      </c>
    </row>
    <row r="1293" spans="1:6" x14ac:dyDescent="0.25">
      <c r="A1293" t="s">
        <v>865</v>
      </c>
      <c r="B1293" t="s">
        <v>747</v>
      </c>
      <c r="C1293" s="58" t="s">
        <v>13</v>
      </c>
      <c r="D1293">
        <v>1</v>
      </c>
      <c r="E1293">
        <v>1</v>
      </c>
    </row>
    <row r="1294" spans="1:6" x14ac:dyDescent="0.25">
      <c r="A1294" t="s">
        <v>865</v>
      </c>
      <c r="B1294" t="s">
        <v>299</v>
      </c>
      <c r="C1294" t="s">
        <v>9</v>
      </c>
      <c r="D1294">
        <v>19</v>
      </c>
      <c r="E1294">
        <v>1</v>
      </c>
      <c r="F1294">
        <v>1</v>
      </c>
    </row>
    <row r="1295" spans="1:6" x14ac:dyDescent="0.25">
      <c r="A1295" t="s">
        <v>865</v>
      </c>
      <c r="B1295" t="s">
        <v>299</v>
      </c>
      <c r="C1295" s="58" t="s">
        <v>13</v>
      </c>
      <c r="D1295">
        <v>0</v>
      </c>
      <c r="E1295">
        <v>1</v>
      </c>
    </row>
    <row r="1296" spans="1:6" x14ac:dyDescent="0.25">
      <c r="A1296" t="s">
        <v>865</v>
      </c>
      <c r="B1296" t="s">
        <v>657</v>
      </c>
      <c r="C1296" t="s">
        <v>9</v>
      </c>
      <c r="D1296">
        <v>32</v>
      </c>
      <c r="E1296">
        <v>1</v>
      </c>
      <c r="F1296">
        <v>1</v>
      </c>
    </row>
    <row r="1297" spans="1:6" x14ac:dyDescent="0.25">
      <c r="A1297" t="s">
        <v>865</v>
      </c>
      <c r="B1297" t="s">
        <v>657</v>
      </c>
      <c r="C1297" s="58" t="s">
        <v>13</v>
      </c>
      <c r="D1297">
        <v>0</v>
      </c>
      <c r="E1297">
        <v>1</v>
      </c>
    </row>
    <row r="1298" spans="1:6" x14ac:dyDescent="0.25">
      <c r="A1298" t="s">
        <v>865</v>
      </c>
      <c r="B1298" t="s">
        <v>648</v>
      </c>
      <c r="C1298" t="s">
        <v>9</v>
      </c>
      <c r="D1298">
        <v>22</v>
      </c>
      <c r="E1298">
        <v>1</v>
      </c>
      <c r="F1298">
        <v>1</v>
      </c>
    </row>
    <row r="1299" spans="1:6" x14ac:dyDescent="0.25">
      <c r="A1299" t="s">
        <v>865</v>
      </c>
      <c r="B1299" t="s">
        <v>648</v>
      </c>
      <c r="C1299" s="58" t="s">
        <v>13</v>
      </c>
      <c r="D1299">
        <v>0</v>
      </c>
      <c r="E1299">
        <v>1</v>
      </c>
    </row>
    <row r="1300" spans="1:6" x14ac:dyDescent="0.25">
      <c r="A1300" t="s">
        <v>865</v>
      </c>
      <c r="B1300" t="s">
        <v>642</v>
      </c>
      <c r="C1300" t="s">
        <v>9</v>
      </c>
      <c r="D1300">
        <v>12</v>
      </c>
      <c r="E1300">
        <v>1</v>
      </c>
      <c r="F1300">
        <v>1</v>
      </c>
    </row>
    <row r="1301" spans="1:6" x14ac:dyDescent="0.25">
      <c r="A1301" t="s">
        <v>865</v>
      </c>
      <c r="B1301" t="s">
        <v>642</v>
      </c>
      <c r="C1301" s="58" t="s">
        <v>13</v>
      </c>
      <c r="D1301">
        <v>0</v>
      </c>
      <c r="E1301">
        <v>1</v>
      </c>
    </row>
    <row r="1302" spans="1:6" x14ac:dyDescent="0.25">
      <c r="A1302" t="s">
        <v>799</v>
      </c>
      <c r="B1302" t="s">
        <v>689</v>
      </c>
      <c r="C1302" t="s">
        <v>9</v>
      </c>
      <c r="D1302">
        <v>59</v>
      </c>
      <c r="E1302">
        <v>1</v>
      </c>
      <c r="F1302">
        <v>1</v>
      </c>
    </row>
    <row r="1303" spans="1:6" x14ac:dyDescent="0.25">
      <c r="A1303" t="s">
        <v>799</v>
      </c>
      <c r="B1303" t="s">
        <v>689</v>
      </c>
      <c r="C1303" s="58" t="s">
        <v>13</v>
      </c>
      <c r="D1303">
        <v>37</v>
      </c>
      <c r="E1303">
        <v>1</v>
      </c>
    </row>
    <row r="1304" spans="1:6" x14ac:dyDescent="0.25">
      <c r="A1304" t="s">
        <v>799</v>
      </c>
      <c r="B1304" t="s">
        <v>691</v>
      </c>
      <c r="C1304" t="s">
        <v>9</v>
      </c>
      <c r="D1304">
        <v>82</v>
      </c>
      <c r="E1304">
        <v>1</v>
      </c>
      <c r="F1304">
        <v>1</v>
      </c>
    </row>
    <row r="1305" spans="1:6" x14ac:dyDescent="0.25">
      <c r="A1305" t="s">
        <v>799</v>
      </c>
      <c r="B1305" t="s">
        <v>691</v>
      </c>
      <c r="C1305" s="58" t="s">
        <v>13</v>
      </c>
      <c r="D1305">
        <v>67</v>
      </c>
      <c r="E1305">
        <v>1</v>
      </c>
    </row>
    <row r="1306" spans="1:6" x14ac:dyDescent="0.25">
      <c r="A1306" t="s">
        <v>799</v>
      </c>
      <c r="B1306" t="s">
        <v>701</v>
      </c>
      <c r="C1306" t="s">
        <v>9</v>
      </c>
      <c r="D1306">
        <v>40</v>
      </c>
      <c r="E1306">
        <v>1</v>
      </c>
      <c r="F1306">
        <v>1</v>
      </c>
    </row>
    <row r="1307" spans="1:6" x14ac:dyDescent="0.25">
      <c r="A1307" t="s">
        <v>799</v>
      </c>
      <c r="B1307" t="s">
        <v>701</v>
      </c>
      <c r="C1307" s="58" t="s">
        <v>13</v>
      </c>
      <c r="D1307">
        <v>26</v>
      </c>
      <c r="E1307">
        <v>1</v>
      </c>
    </row>
    <row r="1308" spans="1:6" x14ac:dyDescent="0.25">
      <c r="A1308" t="s">
        <v>827</v>
      </c>
      <c r="B1308" t="s">
        <v>240</v>
      </c>
      <c r="C1308" t="s">
        <v>9</v>
      </c>
      <c r="D1308">
        <v>63</v>
      </c>
      <c r="E1308">
        <v>1</v>
      </c>
      <c r="F1308">
        <v>1</v>
      </c>
    </row>
    <row r="1309" spans="1:6" x14ac:dyDescent="0.25">
      <c r="A1309" t="s">
        <v>827</v>
      </c>
      <c r="B1309" t="s">
        <v>240</v>
      </c>
      <c r="C1309" s="58" t="s">
        <v>13</v>
      </c>
      <c r="D1309">
        <v>0</v>
      </c>
      <c r="E1309">
        <v>1</v>
      </c>
    </row>
    <row r="1310" spans="1:6" x14ac:dyDescent="0.25">
      <c r="A1310" t="s">
        <v>827</v>
      </c>
      <c r="B1310" t="s">
        <v>241</v>
      </c>
      <c r="C1310" t="s">
        <v>9</v>
      </c>
      <c r="D1310">
        <v>32</v>
      </c>
      <c r="E1310">
        <v>1</v>
      </c>
      <c r="F1310">
        <v>1</v>
      </c>
    </row>
    <row r="1311" spans="1:6" x14ac:dyDescent="0.25">
      <c r="A1311" t="s">
        <v>827</v>
      </c>
      <c r="B1311" t="s">
        <v>241</v>
      </c>
      <c r="C1311" s="58" t="s">
        <v>13</v>
      </c>
      <c r="D1311">
        <v>0</v>
      </c>
      <c r="E1311">
        <v>1</v>
      </c>
    </row>
    <row r="1312" spans="1:6" x14ac:dyDescent="0.25">
      <c r="A1312" t="s">
        <v>827</v>
      </c>
      <c r="B1312" t="s">
        <v>250</v>
      </c>
      <c r="C1312" t="s">
        <v>9</v>
      </c>
      <c r="D1312">
        <v>70</v>
      </c>
      <c r="E1312">
        <v>1</v>
      </c>
      <c r="F1312">
        <v>1</v>
      </c>
    </row>
    <row r="1313" spans="1:6" x14ac:dyDescent="0.25">
      <c r="A1313" t="s">
        <v>827</v>
      </c>
      <c r="B1313" t="s">
        <v>250</v>
      </c>
      <c r="C1313" s="58" t="s">
        <v>13</v>
      </c>
      <c r="D1313">
        <v>0</v>
      </c>
      <c r="E1313">
        <v>1</v>
      </c>
    </row>
    <row r="1314" spans="1:6" x14ac:dyDescent="0.25">
      <c r="A1314" t="s">
        <v>827</v>
      </c>
      <c r="B1314" t="s">
        <v>263</v>
      </c>
      <c r="C1314" t="s">
        <v>9</v>
      </c>
      <c r="D1314">
        <v>22</v>
      </c>
      <c r="E1314">
        <v>1</v>
      </c>
      <c r="F1314">
        <v>1</v>
      </c>
    </row>
    <row r="1315" spans="1:6" x14ac:dyDescent="0.25">
      <c r="A1315" t="s">
        <v>827</v>
      </c>
      <c r="B1315" t="s">
        <v>263</v>
      </c>
      <c r="C1315" s="58" t="s">
        <v>13</v>
      </c>
      <c r="D1315">
        <v>0</v>
      </c>
      <c r="E1315">
        <v>1</v>
      </c>
    </row>
    <row r="1316" spans="1:6" x14ac:dyDescent="0.25">
      <c r="A1316" t="s">
        <v>827</v>
      </c>
      <c r="B1316" t="s">
        <v>275</v>
      </c>
      <c r="C1316" t="s">
        <v>9</v>
      </c>
      <c r="D1316">
        <v>14</v>
      </c>
      <c r="E1316">
        <v>1</v>
      </c>
      <c r="F1316">
        <v>1</v>
      </c>
    </row>
    <row r="1317" spans="1:6" x14ac:dyDescent="0.25">
      <c r="A1317" t="s">
        <v>827</v>
      </c>
      <c r="B1317" t="s">
        <v>275</v>
      </c>
      <c r="C1317" s="58" t="s">
        <v>13</v>
      </c>
      <c r="D1317">
        <v>0</v>
      </c>
      <c r="E1317">
        <v>1</v>
      </c>
    </row>
    <row r="1318" spans="1:6" x14ac:dyDescent="0.25">
      <c r="A1318" t="s">
        <v>827</v>
      </c>
      <c r="B1318" t="s">
        <v>286</v>
      </c>
      <c r="C1318" t="s">
        <v>9</v>
      </c>
      <c r="D1318">
        <v>23</v>
      </c>
      <c r="E1318">
        <v>1</v>
      </c>
      <c r="F1318">
        <v>1</v>
      </c>
    </row>
    <row r="1319" spans="1:6" x14ac:dyDescent="0.25">
      <c r="A1319" t="s">
        <v>827</v>
      </c>
      <c r="B1319" t="s">
        <v>286</v>
      </c>
      <c r="C1319" s="58" t="s">
        <v>13</v>
      </c>
      <c r="D1319">
        <v>0</v>
      </c>
      <c r="E1319">
        <v>1</v>
      </c>
    </row>
    <row r="1320" spans="1:6" x14ac:dyDescent="0.25">
      <c r="A1320" t="s">
        <v>827</v>
      </c>
      <c r="B1320" t="s">
        <v>288</v>
      </c>
      <c r="C1320" t="s">
        <v>9</v>
      </c>
      <c r="D1320">
        <v>36</v>
      </c>
      <c r="E1320">
        <v>1</v>
      </c>
      <c r="F1320">
        <v>1</v>
      </c>
    </row>
    <row r="1321" spans="1:6" x14ac:dyDescent="0.25">
      <c r="A1321" t="s">
        <v>827</v>
      </c>
      <c r="B1321" t="s">
        <v>288</v>
      </c>
      <c r="C1321" s="58" t="s">
        <v>13</v>
      </c>
      <c r="D1321">
        <v>0</v>
      </c>
      <c r="E1321">
        <v>1</v>
      </c>
    </row>
    <row r="1322" spans="1:6" x14ac:dyDescent="0.25">
      <c r="A1322" t="s">
        <v>827</v>
      </c>
      <c r="B1322" t="s">
        <v>351</v>
      </c>
      <c r="C1322" t="s">
        <v>9</v>
      </c>
      <c r="D1322">
        <v>13</v>
      </c>
      <c r="E1322">
        <v>1</v>
      </c>
      <c r="F1322">
        <v>1</v>
      </c>
    </row>
    <row r="1323" spans="1:6" x14ac:dyDescent="0.25">
      <c r="A1323" t="s">
        <v>827</v>
      </c>
      <c r="B1323" t="s">
        <v>351</v>
      </c>
      <c r="C1323" s="58" t="s">
        <v>13</v>
      </c>
      <c r="D1323">
        <v>0</v>
      </c>
      <c r="E1323">
        <v>1</v>
      </c>
    </row>
    <row r="1324" spans="1:6" x14ac:dyDescent="0.25">
      <c r="A1324" t="s">
        <v>827</v>
      </c>
      <c r="B1324" t="s">
        <v>353</v>
      </c>
      <c r="C1324" t="s">
        <v>9</v>
      </c>
      <c r="D1324">
        <v>28</v>
      </c>
      <c r="E1324">
        <v>1</v>
      </c>
      <c r="F1324">
        <v>1</v>
      </c>
    </row>
    <row r="1325" spans="1:6" x14ac:dyDescent="0.25">
      <c r="A1325" t="s">
        <v>827</v>
      </c>
      <c r="B1325" t="s">
        <v>353</v>
      </c>
      <c r="C1325" s="58" t="s">
        <v>13</v>
      </c>
      <c r="D1325">
        <v>0</v>
      </c>
      <c r="E1325">
        <v>1</v>
      </c>
    </row>
    <row r="1326" spans="1:6" x14ac:dyDescent="0.25">
      <c r="A1326" t="s">
        <v>827</v>
      </c>
      <c r="B1326" t="s">
        <v>358</v>
      </c>
      <c r="C1326" t="s">
        <v>9</v>
      </c>
      <c r="D1326">
        <v>30</v>
      </c>
      <c r="E1326">
        <v>1</v>
      </c>
      <c r="F1326">
        <v>1</v>
      </c>
    </row>
    <row r="1327" spans="1:6" x14ac:dyDescent="0.25">
      <c r="A1327" t="s">
        <v>827</v>
      </c>
      <c r="B1327" t="s">
        <v>358</v>
      </c>
      <c r="C1327" s="58" t="s">
        <v>13</v>
      </c>
      <c r="D1327">
        <v>0</v>
      </c>
      <c r="E1327">
        <v>1</v>
      </c>
    </row>
    <row r="1328" spans="1:6" x14ac:dyDescent="0.25">
      <c r="A1328" t="s">
        <v>827</v>
      </c>
      <c r="B1328" t="s">
        <v>491</v>
      </c>
      <c r="C1328" t="s">
        <v>9</v>
      </c>
      <c r="D1328">
        <v>30</v>
      </c>
      <c r="E1328">
        <v>1</v>
      </c>
      <c r="F1328">
        <v>1</v>
      </c>
    </row>
    <row r="1329" spans="1:6" x14ac:dyDescent="0.25">
      <c r="A1329" t="s">
        <v>827</v>
      </c>
      <c r="B1329" t="s">
        <v>491</v>
      </c>
      <c r="C1329" s="58" t="s">
        <v>13</v>
      </c>
      <c r="D1329">
        <v>0</v>
      </c>
      <c r="E1329">
        <v>1</v>
      </c>
    </row>
    <row r="1330" spans="1:6" x14ac:dyDescent="0.25">
      <c r="A1330" t="s">
        <v>827</v>
      </c>
      <c r="B1330" t="s">
        <v>500</v>
      </c>
      <c r="C1330" t="s">
        <v>9</v>
      </c>
      <c r="D1330">
        <v>55</v>
      </c>
      <c r="E1330">
        <v>1</v>
      </c>
      <c r="F1330">
        <v>1</v>
      </c>
    </row>
    <row r="1331" spans="1:6" x14ac:dyDescent="0.25">
      <c r="A1331" t="s">
        <v>827</v>
      </c>
      <c r="B1331" t="s">
        <v>500</v>
      </c>
      <c r="C1331" s="58" t="s">
        <v>13</v>
      </c>
      <c r="D1331">
        <v>0</v>
      </c>
      <c r="E1331">
        <v>1</v>
      </c>
    </row>
    <row r="1332" spans="1:6" x14ac:dyDescent="0.25">
      <c r="A1332" t="s">
        <v>827</v>
      </c>
      <c r="B1332" t="s">
        <v>560</v>
      </c>
      <c r="C1332" t="s">
        <v>9</v>
      </c>
      <c r="D1332">
        <v>24</v>
      </c>
      <c r="E1332">
        <v>1</v>
      </c>
      <c r="F1332">
        <v>1</v>
      </c>
    </row>
    <row r="1333" spans="1:6" x14ac:dyDescent="0.25">
      <c r="A1333" t="s">
        <v>827</v>
      </c>
      <c r="B1333" t="s">
        <v>560</v>
      </c>
      <c r="C1333" s="58" t="s">
        <v>13</v>
      </c>
      <c r="D1333">
        <v>0</v>
      </c>
      <c r="E1333">
        <v>1</v>
      </c>
    </row>
    <row r="1334" spans="1:6" x14ac:dyDescent="0.25">
      <c r="A1334" t="s">
        <v>827</v>
      </c>
      <c r="B1334" t="s">
        <v>642</v>
      </c>
      <c r="C1334" t="s">
        <v>9</v>
      </c>
      <c r="D1334">
        <v>48</v>
      </c>
      <c r="E1334">
        <v>1</v>
      </c>
      <c r="F1334">
        <v>1</v>
      </c>
    </row>
    <row r="1335" spans="1:6" x14ac:dyDescent="0.25">
      <c r="A1335" t="s">
        <v>827</v>
      </c>
      <c r="B1335" t="s">
        <v>642</v>
      </c>
      <c r="C1335" s="58" t="s">
        <v>13</v>
      </c>
      <c r="D1335">
        <v>0</v>
      </c>
      <c r="E1335">
        <v>1</v>
      </c>
    </row>
    <row r="1336" spans="1:6" x14ac:dyDescent="0.25">
      <c r="A1336" t="s">
        <v>827</v>
      </c>
      <c r="B1336" t="s">
        <v>648</v>
      </c>
      <c r="C1336" t="s">
        <v>9</v>
      </c>
      <c r="D1336">
        <v>28</v>
      </c>
      <c r="E1336">
        <v>1</v>
      </c>
      <c r="F1336">
        <v>1</v>
      </c>
    </row>
    <row r="1337" spans="1:6" x14ac:dyDescent="0.25">
      <c r="A1337" t="s">
        <v>827</v>
      </c>
      <c r="B1337" t="s">
        <v>648</v>
      </c>
      <c r="C1337" s="58" t="s">
        <v>13</v>
      </c>
      <c r="D1337">
        <v>0</v>
      </c>
      <c r="E1337">
        <v>1</v>
      </c>
    </row>
    <row r="1338" spans="1:6" x14ac:dyDescent="0.25">
      <c r="A1338" t="s">
        <v>827</v>
      </c>
      <c r="B1338" t="s">
        <v>655</v>
      </c>
      <c r="C1338" t="s">
        <v>9</v>
      </c>
      <c r="D1338">
        <v>89</v>
      </c>
      <c r="E1338">
        <v>1</v>
      </c>
      <c r="F1338">
        <v>1</v>
      </c>
    </row>
    <row r="1339" spans="1:6" x14ac:dyDescent="0.25">
      <c r="A1339" t="s">
        <v>827</v>
      </c>
      <c r="B1339" t="s">
        <v>655</v>
      </c>
      <c r="C1339" s="58" t="s">
        <v>13</v>
      </c>
      <c r="D1339">
        <v>0</v>
      </c>
      <c r="E1339">
        <v>1</v>
      </c>
    </row>
    <row r="1340" spans="1:6" x14ac:dyDescent="0.25">
      <c r="A1340" t="s">
        <v>827</v>
      </c>
      <c r="B1340" t="s">
        <v>680</v>
      </c>
      <c r="C1340" t="s">
        <v>9</v>
      </c>
      <c r="D1340">
        <v>41</v>
      </c>
      <c r="E1340">
        <v>1</v>
      </c>
      <c r="F1340">
        <v>1</v>
      </c>
    </row>
    <row r="1341" spans="1:6" x14ac:dyDescent="0.25">
      <c r="A1341" t="s">
        <v>827</v>
      </c>
      <c r="B1341" t="s">
        <v>680</v>
      </c>
      <c r="C1341" s="58" t="s">
        <v>13</v>
      </c>
      <c r="D1341">
        <v>0</v>
      </c>
      <c r="E1341">
        <v>1</v>
      </c>
    </row>
    <row r="1342" spans="1:6" x14ac:dyDescent="0.25">
      <c r="A1342" t="s">
        <v>827</v>
      </c>
      <c r="B1342" t="s">
        <v>746</v>
      </c>
      <c r="C1342" t="s">
        <v>9</v>
      </c>
      <c r="D1342">
        <v>74</v>
      </c>
      <c r="E1342">
        <v>1</v>
      </c>
      <c r="F1342">
        <v>1</v>
      </c>
    </row>
    <row r="1343" spans="1:6" x14ac:dyDescent="0.25">
      <c r="A1343" t="s">
        <v>827</v>
      </c>
      <c r="B1343" t="s">
        <v>746</v>
      </c>
      <c r="C1343" s="58" t="s">
        <v>13</v>
      </c>
      <c r="D1343">
        <v>0</v>
      </c>
      <c r="E1343">
        <v>1</v>
      </c>
    </row>
    <row r="1344" spans="1:6" x14ac:dyDescent="0.25">
      <c r="A1344" t="s">
        <v>827</v>
      </c>
      <c r="B1344" t="s">
        <v>747</v>
      </c>
      <c r="C1344" t="s">
        <v>9</v>
      </c>
      <c r="D1344">
        <v>29</v>
      </c>
      <c r="E1344">
        <v>1</v>
      </c>
      <c r="F1344">
        <v>1</v>
      </c>
    </row>
    <row r="1345" spans="1:6" x14ac:dyDescent="0.25">
      <c r="A1345" t="s">
        <v>827</v>
      </c>
      <c r="B1345" t="s">
        <v>747</v>
      </c>
      <c r="C1345" s="58" t="s">
        <v>13</v>
      </c>
      <c r="D1345">
        <v>0</v>
      </c>
      <c r="E1345">
        <v>1</v>
      </c>
    </row>
    <row r="1346" spans="1:6" x14ac:dyDescent="0.25">
      <c r="A1346" t="s">
        <v>868</v>
      </c>
      <c r="B1346" t="s">
        <v>747</v>
      </c>
      <c r="C1346" t="s">
        <v>9</v>
      </c>
      <c r="D1346">
        <v>9</v>
      </c>
      <c r="E1346">
        <v>1</v>
      </c>
      <c r="F1346">
        <v>1</v>
      </c>
    </row>
    <row r="1347" spans="1:6" x14ac:dyDescent="0.25">
      <c r="A1347" t="s">
        <v>868</v>
      </c>
      <c r="B1347" t="s">
        <v>747</v>
      </c>
      <c r="C1347" s="58" t="s">
        <v>13</v>
      </c>
      <c r="D1347">
        <v>0</v>
      </c>
      <c r="E1347">
        <v>1</v>
      </c>
    </row>
    <row r="1348" spans="1:6" x14ac:dyDescent="0.25">
      <c r="A1348" t="s">
        <v>868</v>
      </c>
      <c r="B1348" t="s">
        <v>748</v>
      </c>
      <c r="C1348" t="s">
        <v>9</v>
      </c>
      <c r="D1348">
        <v>48</v>
      </c>
      <c r="E1348">
        <v>1</v>
      </c>
      <c r="F1348">
        <v>1</v>
      </c>
    </row>
    <row r="1349" spans="1:6" x14ac:dyDescent="0.25">
      <c r="A1349" t="s">
        <v>868</v>
      </c>
      <c r="B1349" t="s">
        <v>748</v>
      </c>
      <c r="C1349" s="58" t="s">
        <v>13</v>
      </c>
      <c r="D1349">
        <v>0</v>
      </c>
      <c r="E1349">
        <v>1</v>
      </c>
    </row>
    <row r="1350" spans="1:6" x14ac:dyDescent="0.25">
      <c r="A1350" t="s">
        <v>868</v>
      </c>
      <c r="B1350" t="s">
        <v>751</v>
      </c>
      <c r="C1350" t="s">
        <v>9</v>
      </c>
      <c r="D1350">
        <v>12</v>
      </c>
      <c r="E1350">
        <v>1</v>
      </c>
      <c r="F1350">
        <v>1</v>
      </c>
    </row>
    <row r="1351" spans="1:6" x14ac:dyDescent="0.25">
      <c r="A1351" t="s">
        <v>868</v>
      </c>
      <c r="B1351" t="s">
        <v>751</v>
      </c>
      <c r="C1351" s="58" t="s">
        <v>13</v>
      </c>
      <c r="D1351">
        <v>0</v>
      </c>
      <c r="E1351">
        <v>1</v>
      </c>
    </row>
    <row r="1352" spans="1:6" x14ac:dyDescent="0.25">
      <c r="A1352" t="s">
        <v>812</v>
      </c>
      <c r="B1352" t="s">
        <v>644</v>
      </c>
      <c r="C1352" t="s">
        <v>9</v>
      </c>
      <c r="D1352">
        <v>35</v>
      </c>
      <c r="E1352">
        <v>1</v>
      </c>
      <c r="F1352">
        <v>1</v>
      </c>
    </row>
    <row r="1353" spans="1:6" x14ac:dyDescent="0.25">
      <c r="A1353" t="s">
        <v>812</v>
      </c>
      <c r="B1353" t="s">
        <v>644</v>
      </c>
      <c r="C1353" s="58" t="s">
        <v>13</v>
      </c>
      <c r="D1353">
        <v>0</v>
      </c>
      <c r="E1353">
        <v>1</v>
      </c>
    </row>
    <row r="1354" spans="1:6" x14ac:dyDescent="0.25">
      <c r="A1354" t="s">
        <v>812</v>
      </c>
      <c r="B1354" t="s">
        <v>648</v>
      </c>
      <c r="C1354" t="s">
        <v>9</v>
      </c>
      <c r="D1354">
        <v>14</v>
      </c>
      <c r="E1354">
        <v>1</v>
      </c>
      <c r="F1354">
        <v>1</v>
      </c>
    </row>
    <row r="1355" spans="1:6" x14ac:dyDescent="0.25">
      <c r="A1355" t="s">
        <v>812</v>
      </c>
      <c r="B1355" t="s">
        <v>648</v>
      </c>
      <c r="C1355" s="58" t="s">
        <v>13</v>
      </c>
      <c r="D1355">
        <v>0</v>
      </c>
      <c r="E1355">
        <v>1</v>
      </c>
    </row>
    <row r="1356" spans="1:6" x14ac:dyDescent="0.25">
      <c r="A1356" t="s">
        <v>812</v>
      </c>
      <c r="B1356" t="s">
        <v>682</v>
      </c>
      <c r="C1356" t="s">
        <v>9</v>
      </c>
      <c r="D1356">
        <v>12</v>
      </c>
      <c r="E1356">
        <v>1</v>
      </c>
      <c r="F1356">
        <v>1</v>
      </c>
    </row>
    <row r="1357" spans="1:6" x14ac:dyDescent="0.25">
      <c r="A1357" t="s">
        <v>812</v>
      </c>
      <c r="B1357" t="s">
        <v>682</v>
      </c>
      <c r="C1357" s="58" t="s">
        <v>13</v>
      </c>
      <c r="D1357">
        <v>0</v>
      </c>
      <c r="E1357">
        <v>1</v>
      </c>
    </row>
    <row r="1358" spans="1:6" x14ac:dyDescent="0.25">
      <c r="A1358" t="s">
        <v>869</v>
      </c>
      <c r="B1358" t="s">
        <v>642</v>
      </c>
      <c r="C1358" t="s">
        <v>9</v>
      </c>
      <c r="D1358">
        <v>11</v>
      </c>
      <c r="E1358">
        <v>1</v>
      </c>
      <c r="F1358">
        <v>1</v>
      </c>
    </row>
    <row r="1359" spans="1:6" x14ac:dyDescent="0.25">
      <c r="A1359" t="s">
        <v>869</v>
      </c>
      <c r="B1359" t="s">
        <v>642</v>
      </c>
      <c r="C1359" s="58" t="s">
        <v>13</v>
      </c>
      <c r="D1359">
        <v>0</v>
      </c>
      <c r="E1359">
        <v>1</v>
      </c>
    </row>
    <row r="1360" spans="1:6" x14ac:dyDescent="0.25">
      <c r="A1360" t="s">
        <v>869</v>
      </c>
      <c r="B1360" t="s">
        <v>645</v>
      </c>
      <c r="C1360" t="s">
        <v>9</v>
      </c>
      <c r="D1360">
        <v>18</v>
      </c>
      <c r="E1360">
        <v>1</v>
      </c>
      <c r="F1360">
        <v>1</v>
      </c>
    </row>
    <row r="1361" spans="1:6" x14ac:dyDescent="0.25">
      <c r="A1361" t="s">
        <v>869</v>
      </c>
      <c r="B1361" t="s">
        <v>645</v>
      </c>
      <c r="C1361" s="58" t="s">
        <v>13</v>
      </c>
      <c r="D1361">
        <v>0</v>
      </c>
      <c r="E1361">
        <v>1</v>
      </c>
    </row>
    <row r="1362" spans="1:6" x14ac:dyDescent="0.25">
      <c r="A1362" t="s">
        <v>869</v>
      </c>
      <c r="B1362" t="s">
        <v>655</v>
      </c>
      <c r="C1362" t="s">
        <v>9</v>
      </c>
      <c r="D1362">
        <v>44</v>
      </c>
      <c r="E1362">
        <v>1</v>
      </c>
      <c r="F1362">
        <v>1</v>
      </c>
    </row>
    <row r="1363" spans="1:6" x14ac:dyDescent="0.25">
      <c r="A1363" t="s">
        <v>869</v>
      </c>
      <c r="B1363" t="s">
        <v>655</v>
      </c>
      <c r="C1363" s="58" t="s">
        <v>13</v>
      </c>
      <c r="D1363">
        <v>0</v>
      </c>
      <c r="E1363">
        <v>1</v>
      </c>
    </row>
    <row r="1364" spans="1:6" x14ac:dyDescent="0.25">
      <c r="A1364" t="s">
        <v>869</v>
      </c>
      <c r="B1364" t="s">
        <v>747</v>
      </c>
      <c r="C1364" t="s">
        <v>9</v>
      </c>
      <c r="D1364">
        <v>9</v>
      </c>
      <c r="E1364">
        <v>1</v>
      </c>
      <c r="F1364">
        <v>1</v>
      </c>
    </row>
    <row r="1365" spans="1:6" x14ac:dyDescent="0.25">
      <c r="A1365" t="s">
        <v>869</v>
      </c>
      <c r="B1365" t="s">
        <v>747</v>
      </c>
      <c r="C1365" s="58" t="s">
        <v>13</v>
      </c>
      <c r="D1365">
        <v>0</v>
      </c>
      <c r="E1365">
        <v>1</v>
      </c>
    </row>
    <row r="1366" spans="1:6" x14ac:dyDescent="0.25">
      <c r="A1366" t="s">
        <v>870</v>
      </c>
      <c r="B1366" t="s">
        <v>242</v>
      </c>
      <c r="C1366" t="s">
        <v>9</v>
      </c>
      <c r="D1366">
        <v>21</v>
      </c>
      <c r="E1366">
        <v>1</v>
      </c>
      <c r="F1366">
        <v>1</v>
      </c>
    </row>
    <row r="1367" spans="1:6" x14ac:dyDescent="0.25">
      <c r="A1367" t="s">
        <v>870</v>
      </c>
      <c r="B1367" t="s">
        <v>242</v>
      </c>
      <c r="C1367" s="58" t="s">
        <v>13</v>
      </c>
      <c r="D1367">
        <v>0</v>
      </c>
      <c r="E1367">
        <v>1</v>
      </c>
    </row>
    <row r="1368" spans="1:6" x14ac:dyDescent="0.25">
      <c r="A1368" t="s">
        <v>870</v>
      </c>
      <c r="B1368" t="s">
        <v>413</v>
      </c>
      <c r="C1368" t="s">
        <v>9</v>
      </c>
      <c r="D1368">
        <v>21</v>
      </c>
      <c r="E1368">
        <v>1</v>
      </c>
      <c r="F1368">
        <v>1</v>
      </c>
    </row>
    <row r="1369" spans="1:6" x14ac:dyDescent="0.25">
      <c r="A1369" t="s">
        <v>870</v>
      </c>
      <c r="B1369" t="s">
        <v>413</v>
      </c>
      <c r="C1369" s="58" t="s">
        <v>13</v>
      </c>
      <c r="D1369">
        <v>0</v>
      </c>
      <c r="E1369">
        <v>1</v>
      </c>
    </row>
    <row r="1370" spans="1:6" x14ac:dyDescent="0.25">
      <c r="A1370" t="s">
        <v>870</v>
      </c>
      <c r="B1370" t="s">
        <v>443</v>
      </c>
      <c r="C1370" t="s">
        <v>9</v>
      </c>
      <c r="D1370">
        <v>35</v>
      </c>
      <c r="E1370">
        <v>1</v>
      </c>
      <c r="F1370">
        <v>1</v>
      </c>
    </row>
    <row r="1371" spans="1:6" x14ac:dyDescent="0.25">
      <c r="A1371" t="s">
        <v>870</v>
      </c>
      <c r="B1371" t="s">
        <v>443</v>
      </c>
      <c r="C1371" s="58" t="s">
        <v>13</v>
      </c>
      <c r="D1371">
        <v>0</v>
      </c>
      <c r="E1371">
        <v>1</v>
      </c>
    </row>
    <row r="1372" spans="1:6" x14ac:dyDescent="0.25">
      <c r="A1372" t="s">
        <v>870</v>
      </c>
      <c r="B1372" t="s">
        <v>642</v>
      </c>
      <c r="C1372" t="s">
        <v>9</v>
      </c>
      <c r="D1372">
        <v>23</v>
      </c>
      <c r="E1372">
        <v>1</v>
      </c>
      <c r="F1372">
        <v>1</v>
      </c>
    </row>
    <row r="1373" spans="1:6" x14ac:dyDescent="0.25">
      <c r="A1373" t="s">
        <v>870</v>
      </c>
      <c r="B1373" t="s">
        <v>642</v>
      </c>
      <c r="C1373" s="58" t="s">
        <v>13</v>
      </c>
      <c r="D1373">
        <v>0</v>
      </c>
      <c r="E1373">
        <v>1</v>
      </c>
    </row>
    <row r="1374" spans="1:6" x14ac:dyDescent="0.25">
      <c r="A1374" t="s">
        <v>870</v>
      </c>
      <c r="B1374" t="s">
        <v>644</v>
      </c>
      <c r="C1374" t="s">
        <v>9</v>
      </c>
      <c r="D1374">
        <v>25</v>
      </c>
      <c r="E1374">
        <v>1</v>
      </c>
      <c r="F1374">
        <v>1</v>
      </c>
    </row>
    <row r="1375" spans="1:6" x14ac:dyDescent="0.25">
      <c r="A1375" t="s">
        <v>870</v>
      </c>
      <c r="B1375" t="s">
        <v>644</v>
      </c>
      <c r="C1375" s="58" t="s">
        <v>13</v>
      </c>
      <c r="D1375">
        <v>0</v>
      </c>
      <c r="E1375">
        <v>1</v>
      </c>
    </row>
    <row r="1376" spans="1:6" x14ac:dyDescent="0.25">
      <c r="A1376" t="s">
        <v>870</v>
      </c>
      <c r="B1376" t="s">
        <v>645</v>
      </c>
      <c r="C1376" t="s">
        <v>9</v>
      </c>
      <c r="D1376">
        <v>45</v>
      </c>
      <c r="E1376">
        <v>1</v>
      </c>
      <c r="F1376">
        <v>1</v>
      </c>
    </row>
    <row r="1377" spans="1:6" x14ac:dyDescent="0.25">
      <c r="A1377" t="s">
        <v>870</v>
      </c>
      <c r="B1377" t="s">
        <v>645</v>
      </c>
      <c r="C1377" s="58" t="s">
        <v>13</v>
      </c>
      <c r="D1377">
        <v>0</v>
      </c>
      <c r="E1377">
        <v>1</v>
      </c>
    </row>
    <row r="1378" spans="1:6" x14ac:dyDescent="0.25">
      <c r="A1378" t="s">
        <v>870</v>
      </c>
      <c r="B1378" t="s">
        <v>647</v>
      </c>
      <c r="C1378" t="s">
        <v>9</v>
      </c>
      <c r="D1378">
        <v>21</v>
      </c>
      <c r="E1378">
        <v>1</v>
      </c>
      <c r="F1378">
        <v>1</v>
      </c>
    </row>
    <row r="1379" spans="1:6" x14ac:dyDescent="0.25">
      <c r="A1379" t="s">
        <v>870</v>
      </c>
      <c r="B1379" t="s">
        <v>647</v>
      </c>
      <c r="C1379" s="58" t="s">
        <v>13</v>
      </c>
      <c r="D1379">
        <v>0</v>
      </c>
      <c r="E1379">
        <v>1</v>
      </c>
    </row>
    <row r="1380" spans="1:6" x14ac:dyDescent="0.25">
      <c r="A1380" t="s">
        <v>870</v>
      </c>
      <c r="B1380" t="s">
        <v>648</v>
      </c>
      <c r="C1380" t="s">
        <v>9</v>
      </c>
      <c r="D1380">
        <v>20</v>
      </c>
      <c r="E1380">
        <v>1</v>
      </c>
      <c r="F1380">
        <v>1</v>
      </c>
    </row>
    <row r="1381" spans="1:6" x14ac:dyDescent="0.25">
      <c r="A1381" t="s">
        <v>870</v>
      </c>
      <c r="B1381" t="s">
        <v>648</v>
      </c>
      <c r="C1381" s="58" t="s">
        <v>13</v>
      </c>
      <c r="D1381">
        <v>0</v>
      </c>
      <c r="E1381">
        <v>1</v>
      </c>
    </row>
    <row r="1382" spans="1:6" x14ac:dyDescent="0.25">
      <c r="A1382" t="s">
        <v>870</v>
      </c>
      <c r="B1382" t="s">
        <v>655</v>
      </c>
      <c r="C1382" t="s">
        <v>9</v>
      </c>
      <c r="D1382">
        <v>104</v>
      </c>
      <c r="E1382">
        <v>1</v>
      </c>
      <c r="F1382">
        <v>1</v>
      </c>
    </row>
    <row r="1383" spans="1:6" x14ac:dyDescent="0.25">
      <c r="A1383" t="s">
        <v>870</v>
      </c>
      <c r="B1383" t="s">
        <v>655</v>
      </c>
      <c r="C1383" s="58" t="s">
        <v>13</v>
      </c>
      <c r="D1383">
        <v>0</v>
      </c>
      <c r="E1383">
        <v>1</v>
      </c>
    </row>
    <row r="1384" spans="1:6" x14ac:dyDescent="0.25">
      <c r="A1384" t="s">
        <v>870</v>
      </c>
      <c r="B1384" t="s">
        <v>662</v>
      </c>
      <c r="C1384" t="s">
        <v>9</v>
      </c>
      <c r="D1384">
        <v>15</v>
      </c>
      <c r="E1384">
        <v>1</v>
      </c>
      <c r="F1384">
        <v>1</v>
      </c>
    </row>
    <row r="1385" spans="1:6" x14ac:dyDescent="0.25">
      <c r="A1385" t="s">
        <v>870</v>
      </c>
      <c r="B1385" t="s">
        <v>662</v>
      </c>
      <c r="C1385" s="58" t="s">
        <v>13</v>
      </c>
      <c r="D1385">
        <v>0</v>
      </c>
      <c r="E1385">
        <v>1</v>
      </c>
    </row>
    <row r="1386" spans="1:6" x14ac:dyDescent="0.25">
      <c r="A1386" t="s">
        <v>871</v>
      </c>
      <c r="B1386" t="s">
        <v>580</v>
      </c>
      <c r="C1386" t="s">
        <v>9</v>
      </c>
      <c r="D1386">
        <v>21</v>
      </c>
      <c r="E1386">
        <v>1</v>
      </c>
      <c r="F1386">
        <v>1</v>
      </c>
    </row>
    <row r="1387" spans="1:6" x14ac:dyDescent="0.25">
      <c r="A1387" t="s">
        <v>871</v>
      </c>
      <c r="B1387" t="s">
        <v>580</v>
      </c>
      <c r="C1387" s="58" t="s">
        <v>13</v>
      </c>
      <c r="D1387">
        <v>0</v>
      </c>
      <c r="E1387">
        <v>1</v>
      </c>
    </row>
    <row r="1388" spans="1:6" x14ac:dyDescent="0.25">
      <c r="A1388" t="s">
        <v>871</v>
      </c>
      <c r="B1388" t="s">
        <v>642</v>
      </c>
      <c r="C1388" t="s">
        <v>9</v>
      </c>
      <c r="D1388">
        <v>17</v>
      </c>
      <c r="E1388">
        <v>1</v>
      </c>
      <c r="F1388">
        <v>1</v>
      </c>
    </row>
    <row r="1389" spans="1:6" x14ac:dyDescent="0.25">
      <c r="A1389" t="s">
        <v>871</v>
      </c>
      <c r="B1389" t="s">
        <v>642</v>
      </c>
      <c r="C1389" s="58" t="s">
        <v>13</v>
      </c>
      <c r="D1389">
        <v>0</v>
      </c>
      <c r="E1389">
        <v>1</v>
      </c>
    </row>
    <row r="1390" spans="1:6" x14ac:dyDescent="0.25">
      <c r="A1390" t="s">
        <v>871</v>
      </c>
      <c r="B1390" t="s">
        <v>655</v>
      </c>
      <c r="C1390" t="s">
        <v>9</v>
      </c>
      <c r="D1390">
        <v>88</v>
      </c>
      <c r="E1390">
        <v>1</v>
      </c>
      <c r="F1390">
        <v>1</v>
      </c>
    </row>
    <row r="1391" spans="1:6" x14ac:dyDescent="0.25">
      <c r="A1391" t="s">
        <v>871</v>
      </c>
      <c r="B1391" t="s">
        <v>655</v>
      </c>
      <c r="C1391" s="58" t="s">
        <v>13</v>
      </c>
      <c r="D1391">
        <v>0</v>
      </c>
      <c r="E1391">
        <v>1</v>
      </c>
    </row>
    <row r="1392" spans="1:6" x14ac:dyDescent="0.25">
      <c r="A1392" t="s">
        <v>871</v>
      </c>
      <c r="B1392" t="s">
        <v>691</v>
      </c>
      <c r="C1392" t="s">
        <v>9</v>
      </c>
      <c r="D1392">
        <v>21</v>
      </c>
      <c r="E1392">
        <v>1</v>
      </c>
      <c r="F1392">
        <v>1</v>
      </c>
    </row>
    <row r="1393" spans="1:6" x14ac:dyDescent="0.25">
      <c r="A1393" t="s">
        <v>871</v>
      </c>
      <c r="B1393" t="s">
        <v>691</v>
      </c>
      <c r="C1393" s="58" t="s">
        <v>13</v>
      </c>
      <c r="D1393">
        <v>0</v>
      </c>
      <c r="E1393">
        <v>1</v>
      </c>
    </row>
    <row r="1394" spans="1:6" x14ac:dyDescent="0.25">
      <c r="A1394" t="s">
        <v>871</v>
      </c>
      <c r="B1394" t="s">
        <v>689</v>
      </c>
      <c r="C1394" t="s">
        <v>9</v>
      </c>
      <c r="D1394">
        <v>6</v>
      </c>
      <c r="E1394">
        <v>1</v>
      </c>
      <c r="F1394">
        <v>1</v>
      </c>
    </row>
    <row r="1395" spans="1:6" x14ac:dyDescent="0.25">
      <c r="A1395" t="s">
        <v>871</v>
      </c>
      <c r="B1395" t="s">
        <v>689</v>
      </c>
      <c r="C1395" s="58" t="s">
        <v>13</v>
      </c>
      <c r="D1395">
        <v>0</v>
      </c>
      <c r="E1395">
        <v>1</v>
      </c>
    </row>
    <row r="1396" spans="1:6" x14ac:dyDescent="0.25">
      <c r="A1396" t="s">
        <v>871</v>
      </c>
      <c r="B1396" t="s">
        <v>747</v>
      </c>
      <c r="C1396" t="s">
        <v>9</v>
      </c>
      <c r="D1396">
        <v>63</v>
      </c>
      <c r="E1396">
        <v>1</v>
      </c>
      <c r="F1396">
        <v>1</v>
      </c>
    </row>
    <row r="1397" spans="1:6" x14ac:dyDescent="0.25">
      <c r="A1397" t="s">
        <v>871</v>
      </c>
      <c r="B1397" t="s">
        <v>747</v>
      </c>
      <c r="C1397" s="58" t="s">
        <v>13</v>
      </c>
      <c r="E1397">
        <v>1</v>
      </c>
    </row>
    <row r="1398" spans="1:6" x14ac:dyDescent="0.25">
      <c r="A1398" t="s">
        <v>811</v>
      </c>
      <c r="B1398" t="s">
        <v>241</v>
      </c>
      <c r="C1398" t="s">
        <v>9</v>
      </c>
      <c r="D1398">
        <v>32</v>
      </c>
      <c r="E1398">
        <v>1</v>
      </c>
      <c r="F1398">
        <v>1</v>
      </c>
    </row>
    <row r="1399" spans="1:6" x14ac:dyDescent="0.25">
      <c r="A1399" t="s">
        <v>811</v>
      </c>
      <c r="B1399" t="s">
        <v>241</v>
      </c>
      <c r="C1399" s="58" t="s">
        <v>13</v>
      </c>
      <c r="D1399">
        <v>0</v>
      </c>
      <c r="E1399">
        <v>1</v>
      </c>
    </row>
    <row r="1400" spans="1:6" x14ac:dyDescent="0.25">
      <c r="A1400" t="s">
        <v>811</v>
      </c>
      <c r="B1400" t="s">
        <v>246</v>
      </c>
      <c r="C1400" t="s">
        <v>9</v>
      </c>
      <c r="D1400">
        <v>12</v>
      </c>
      <c r="E1400">
        <v>1</v>
      </c>
      <c r="F1400">
        <v>1</v>
      </c>
    </row>
    <row r="1401" spans="1:6" x14ac:dyDescent="0.25">
      <c r="A1401" t="s">
        <v>811</v>
      </c>
      <c r="B1401" t="s">
        <v>246</v>
      </c>
      <c r="C1401" s="58" t="s">
        <v>13</v>
      </c>
      <c r="D1401">
        <v>0</v>
      </c>
      <c r="E1401">
        <v>1</v>
      </c>
    </row>
    <row r="1402" spans="1:6" x14ac:dyDescent="0.25">
      <c r="A1402" t="s">
        <v>811</v>
      </c>
      <c r="B1402" t="s">
        <v>689</v>
      </c>
      <c r="C1402" t="s">
        <v>9</v>
      </c>
      <c r="D1402">
        <v>36</v>
      </c>
      <c r="E1402">
        <v>1</v>
      </c>
      <c r="F1402">
        <v>1</v>
      </c>
    </row>
    <row r="1403" spans="1:6" x14ac:dyDescent="0.25">
      <c r="A1403" t="s">
        <v>811</v>
      </c>
      <c r="B1403" t="s">
        <v>689</v>
      </c>
      <c r="C1403" s="58" t="s">
        <v>13</v>
      </c>
      <c r="D1403">
        <v>0</v>
      </c>
      <c r="E1403">
        <v>1</v>
      </c>
    </row>
    <row r="1404" spans="1:6" x14ac:dyDescent="0.25">
      <c r="A1404" t="s">
        <v>811</v>
      </c>
      <c r="B1404" t="s">
        <v>443</v>
      </c>
      <c r="C1404" t="s">
        <v>9</v>
      </c>
      <c r="D1404">
        <v>23</v>
      </c>
      <c r="E1404">
        <v>1</v>
      </c>
      <c r="F1404">
        <v>1</v>
      </c>
    </row>
    <row r="1405" spans="1:6" x14ac:dyDescent="0.25">
      <c r="A1405" t="s">
        <v>811</v>
      </c>
      <c r="B1405" t="s">
        <v>443</v>
      </c>
      <c r="C1405" s="58" t="s">
        <v>13</v>
      </c>
      <c r="D1405">
        <v>0</v>
      </c>
      <c r="E1405">
        <v>1</v>
      </c>
    </row>
    <row r="1406" spans="1:6" x14ac:dyDescent="0.25">
      <c r="A1406" t="s">
        <v>811</v>
      </c>
      <c r="B1406" t="s">
        <v>645</v>
      </c>
      <c r="C1406" t="s">
        <v>9</v>
      </c>
      <c r="D1406">
        <v>6</v>
      </c>
      <c r="E1406">
        <v>1</v>
      </c>
      <c r="F1406">
        <v>1</v>
      </c>
    </row>
    <row r="1407" spans="1:6" x14ac:dyDescent="0.25">
      <c r="A1407" t="s">
        <v>811</v>
      </c>
      <c r="B1407" t="s">
        <v>645</v>
      </c>
      <c r="C1407" s="58" t="s">
        <v>13</v>
      </c>
      <c r="D1407">
        <v>0</v>
      </c>
      <c r="E1407">
        <v>1</v>
      </c>
    </row>
    <row r="1408" spans="1:6" x14ac:dyDescent="0.25">
      <c r="A1408" t="s">
        <v>811</v>
      </c>
      <c r="B1408" t="s">
        <v>234</v>
      </c>
      <c r="C1408" t="s">
        <v>9</v>
      </c>
      <c r="D1408">
        <v>30</v>
      </c>
      <c r="E1408">
        <v>1</v>
      </c>
      <c r="F1408">
        <v>1</v>
      </c>
    </row>
    <row r="1409" spans="1:6" x14ac:dyDescent="0.25">
      <c r="A1409" t="s">
        <v>811</v>
      </c>
      <c r="B1409" t="s">
        <v>234</v>
      </c>
      <c r="C1409" s="58" t="s">
        <v>13</v>
      </c>
      <c r="D1409">
        <v>0</v>
      </c>
      <c r="E1409">
        <v>1</v>
      </c>
    </row>
    <row r="1410" spans="1:6" x14ac:dyDescent="0.25">
      <c r="A1410" t="s">
        <v>811</v>
      </c>
      <c r="B1410" t="s">
        <v>242</v>
      </c>
      <c r="C1410" t="s">
        <v>9</v>
      </c>
      <c r="D1410">
        <v>22</v>
      </c>
      <c r="E1410">
        <v>1</v>
      </c>
      <c r="F1410">
        <v>1</v>
      </c>
    </row>
    <row r="1411" spans="1:6" x14ac:dyDescent="0.25">
      <c r="A1411" t="s">
        <v>811</v>
      </c>
      <c r="B1411" t="s">
        <v>242</v>
      </c>
      <c r="C1411" s="58" t="s">
        <v>13</v>
      </c>
      <c r="D1411">
        <v>0</v>
      </c>
      <c r="E1411">
        <v>1</v>
      </c>
    </row>
    <row r="1412" spans="1:6" x14ac:dyDescent="0.25">
      <c r="A1412" t="s">
        <v>811</v>
      </c>
      <c r="B1412" t="s">
        <v>701</v>
      </c>
      <c r="C1412" t="s">
        <v>9</v>
      </c>
      <c r="D1412">
        <v>26</v>
      </c>
      <c r="E1412">
        <v>1</v>
      </c>
      <c r="F1412">
        <v>1</v>
      </c>
    </row>
    <row r="1413" spans="1:6" x14ac:dyDescent="0.25">
      <c r="A1413" t="s">
        <v>811</v>
      </c>
      <c r="B1413" t="s">
        <v>701</v>
      </c>
      <c r="C1413" s="58" t="s">
        <v>13</v>
      </c>
      <c r="D1413">
        <v>0</v>
      </c>
      <c r="E1413">
        <v>1</v>
      </c>
    </row>
    <row r="1414" spans="1:6" x14ac:dyDescent="0.25">
      <c r="A1414" t="s">
        <v>811</v>
      </c>
      <c r="B1414" t="s">
        <v>655</v>
      </c>
      <c r="C1414" t="s">
        <v>9</v>
      </c>
      <c r="D1414">
        <v>58</v>
      </c>
      <c r="E1414">
        <v>1</v>
      </c>
      <c r="F1414">
        <v>1</v>
      </c>
    </row>
    <row r="1415" spans="1:6" x14ac:dyDescent="0.25">
      <c r="A1415" t="s">
        <v>811</v>
      </c>
      <c r="B1415" t="s">
        <v>655</v>
      </c>
      <c r="C1415" s="58" t="s">
        <v>13</v>
      </c>
      <c r="D1415">
        <v>0</v>
      </c>
      <c r="E1415">
        <v>1</v>
      </c>
    </row>
    <row r="1416" spans="1:6" x14ac:dyDescent="0.25">
      <c r="A1416" t="s">
        <v>811</v>
      </c>
      <c r="B1416" t="s">
        <v>642</v>
      </c>
      <c r="C1416" t="s">
        <v>9</v>
      </c>
      <c r="D1416">
        <v>4</v>
      </c>
      <c r="E1416">
        <v>1</v>
      </c>
      <c r="F1416">
        <v>1</v>
      </c>
    </row>
    <row r="1417" spans="1:6" x14ac:dyDescent="0.25">
      <c r="A1417" t="s">
        <v>811</v>
      </c>
      <c r="B1417" t="s">
        <v>642</v>
      </c>
      <c r="C1417" s="58" t="s">
        <v>13</v>
      </c>
      <c r="D1417">
        <v>0</v>
      </c>
      <c r="E1417">
        <v>1</v>
      </c>
    </row>
    <row r="1418" spans="1:6" x14ac:dyDescent="0.25">
      <c r="A1418" t="s">
        <v>814</v>
      </c>
      <c r="B1418" t="s">
        <v>244</v>
      </c>
      <c r="C1418" t="s">
        <v>9</v>
      </c>
      <c r="D1418">
        <v>8</v>
      </c>
      <c r="E1418">
        <v>1</v>
      </c>
      <c r="F1418">
        <v>1</v>
      </c>
    </row>
    <row r="1419" spans="1:6" x14ac:dyDescent="0.25">
      <c r="A1419" t="s">
        <v>814</v>
      </c>
      <c r="B1419" t="s">
        <v>244</v>
      </c>
      <c r="C1419" s="58" t="s">
        <v>13</v>
      </c>
      <c r="D1419">
        <v>0</v>
      </c>
      <c r="E1419">
        <v>1</v>
      </c>
    </row>
    <row r="1420" spans="1:6" x14ac:dyDescent="0.25">
      <c r="A1420" t="s">
        <v>814</v>
      </c>
      <c r="B1420" t="s">
        <v>643</v>
      </c>
      <c r="C1420" t="s">
        <v>9</v>
      </c>
      <c r="D1420">
        <v>9</v>
      </c>
      <c r="E1420">
        <v>1</v>
      </c>
      <c r="F1420">
        <v>1</v>
      </c>
    </row>
    <row r="1421" spans="1:6" x14ac:dyDescent="0.25">
      <c r="A1421" t="s">
        <v>814</v>
      </c>
      <c r="B1421" t="s">
        <v>643</v>
      </c>
      <c r="C1421" s="58" t="s">
        <v>13</v>
      </c>
      <c r="D1421">
        <v>0</v>
      </c>
      <c r="E1421">
        <v>1</v>
      </c>
    </row>
    <row r="1422" spans="1:6" x14ac:dyDescent="0.25">
      <c r="A1422" t="s">
        <v>814</v>
      </c>
      <c r="B1422" t="s">
        <v>647</v>
      </c>
      <c r="C1422" t="s">
        <v>9</v>
      </c>
      <c r="D1422">
        <v>21</v>
      </c>
      <c r="E1422">
        <v>1</v>
      </c>
      <c r="F1422">
        <v>1</v>
      </c>
    </row>
    <row r="1423" spans="1:6" x14ac:dyDescent="0.25">
      <c r="A1423" t="s">
        <v>814</v>
      </c>
      <c r="B1423" t="s">
        <v>647</v>
      </c>
      <c r="C1423" s="58" t="s">
        <v>13</v>
      </c>
      <c r="D1423">
        <v>0</v>
      </c>
      <c r="E1423">
        <v>1</v>
      </c>
    </row>
    <row r="1424" spans="1:6" x14ac:dyDescent="0.25">
      <c r="A1424" t="s">
        <v>814</v>
      </c>
      <c r="B1424" t="s">
        <v>655</v>
      </c>
      <c r="C1424" t="s">
        <v>9</v>
      </c>
      <c r="D1424">
        <v>87</v>
      </c>
      <c r="E1424">
        <v>1</v>
      </c>
      <c r="F1424">
        <v>1</v>
      </c>
    </row>
    <row r="1425" spans="1:6" x14ac:dyDescent="0.25">
      <c r="A1425" t="s">
        <v>814</v>
      </c>
      <c r="B1425" t="s">
        <v>655</v>
      </c>
      <c r="C1425" s="58" t="s">
        <v>13</v>
      </c>
      <c r="D1425">
        <v>0</v>
      </c>
      <c r="E1425">
        <v>1</v>
      </c>
    </row>
    <row r="1426" spans="1:6" x14ac:dyDescent="0.25">
      <c r="A1426" t="s">
        <v>814</v>
      </c>
      <c r="B1426" t="s">
        <v>658</v>
      </c>
      <c r="C1426" t="s">
        <v>9</v>
      </c>
      <c r="D1426">
        <v>10</v>
      </c>
      <c r="E1426">
        <v>1</v>
      </c>
      <c r="F1426">
        <v>1</v>
      </c>
    </row>
    <row r="1427" spans="1:6" x14ac:dyDescent="0.25">
      <c r="A1427" t="s">
        <v>814</v>
      </c>
      <c r="B1427" t="s">
        <v>658</v>
      </c>
      <c r="C1427" s="58" t="s">
        <v>13</v>
      </c>
      <c r="D1427">
        <v>0</v>
      </c>
      <c r="E1427">
        <v>1</v>
      </c>
    </row>
    <row r="1428" spans="1:6" x14ac:dyDescent="0.25">
      <c r="A1428" t="s">
        <v>814</v>
      </c>
      <c r="B1428" t="s">
        <v>691</v>
      </c>
      <c r="C1428" t="s">
        <v>9</v>
      </c>
      <c r="D1428">
        <v>23</v>
      </c>
      <c r="E1428">
        <v>1</v>
      </c>
      <c r="F1428">
        <v>1</v>
      </c>
    </row>
    <row r="1429" spans="1:6" x14ac:dyDescent="0.25">
      <c r="A1429" t="s">
        <v>814</v>
      </c>
      <c r="B1429" t="s">
        <v>691</v>
      </c>
      <c r="C1429" s="58" t="s">
        <v>13</v>
      </c>
      <c r="D1429">
        <v>0</v>
      </c>
      <c r="E1429">
        <v>1</v>
      </c>
    </row>
    <row r="1430" spans="1:6" x14ac:dyDescent="0.25">
      <c r="A1430" t="s">
        <v>872</v>
      </c>
      <c r="B1430" t="s">
        <v>642</v>
      </c>
      <c r="C1430" t="s">
        <v>9</v>
      </c>
      <c r="D1430">
        <v>2</v>
      </c>
      <c r="E1430">
        <v>1</v>
      </c>
      <c r="F1430">
        <v>1</v>
      </c>
    </row>
    <row r="1431" spans="1:6" x14ac:dyDescent="0.25">
      <c r="A1431" t="s">
        <v>872</v>
      </c>
      <c r="B1431" t="s">
        <v>642</v>
      </c>
      <c r="C1431" s="58" t="s">
        <v>13</v>
      </c>
      <c r="D1431">
        <v>0</v>
      </c>
      <c r="E1431">
        <v>1</v>
      </c>
    </row>
    <row r="1432" spans="1:6" x14ac:dyDescent="0.25">
      <c r="A1432" t="s">
        <v>872</v>
      </c>
      <c r="B1432" t="s">
        <v>655</v>
      </c>
      <c r="C1432" t="s">
        <v>9</v>
      </c>
      <c r="D1432">
        <v>12</v>
      </c>
      <c r="E1432">
        <v>1</v>
      </c>
      <c r="F1432">
        <v>1</v>
      </c>
    </row>
    <row r="1433" spans="1:6" x14ac:dyDescent="0.25">
      <c r="A1433" t="s">
        <v>872</v>
      </c>
      <c r="B1433" t="s">
        <v>655</v>
      </c>
      <c r="C1433" s="58" t="s">
        <v>13</v>
      </c>
      <c r="D1433">
        <v>0</v>
      </c>
      <c r="E1433">
        <v>1</v>
      </c>
    </row>
    <row r="1434" spans="1:6" x14ac:dyDescent="0.25">
      <c r="A1434" t="s">
        <v>872</v>
      </c>
      <c r="B1434" t="s">
        <v>689</v>
      </c>
      <c r="C1434" t="s">
        <v>9</v>
      </c>
      <c r="D1434">
        <v>27</v>
      </c>
      <c r="E1434">
        <v>1</v>
      </c>
      <c r="F1434">
        <v>1</v>
      </c>
    </row>
    <row r="1435" spans="1:6" x14ac:dyDescent="0.25">
      <c r="A1435" t="s">
        <v>872</v>
      </c>
      <c r="B1435" t="s">
        <v>689</v>
      </c>
      <c r="C1435" s="58" t="s">
        <v>13</v>
      </c>
      <c r="D1435">
        <v>0</v>
      </c>
      <c r="E1435">
        <v>1</v>
      </c>
    </row>
    <row r="1436" spans="1:6" x14ac:dyDescent="0.25">
      <c r="A1436" t="s">
        <v>873</v>
      </c>
      <c r="B1436" t="s">
        <v>234</v>
      </c>
      <c r="C1436" t="s">
        <v>9</v>
      </c>
      <c r="D1436">
        <v>125</v>
      </c>
      <c r="E1436">
        <v>1</v>
      </c>
      <c r="F1436">
        <v>1</v>
      </c>
    </row>
    <row r="1437" spans="1:6" x14ac:dyDescent="0.25">
      <c r="A1437" t="s">
        <v>873</v>
      </c>
      <c r="B1437" t="s">
        <v>234</v>
      </c>
      <c r="C1437" s="58" t="s">
        <v>13</v>
      </c>
      <c r="D1437">
        <v>0</v>
      </c>
      <c r="E1437">
        <v>1</v>
      </c>
    </row>
    <row r="1438" spans="1:6" x14ac:dyDescent="0.25">
      <c r="A1438" t="s">
        <v>873</v>
      </c>
      <c r="B1438" t="s">
        <v>241</v>
      </c>
      <c r="C1438" t="s">
        <v>9</v>
      </c>
      <c r="D1438">
        <v>16</v>
      </c>
      <c r="E1438">
        <v>1</v>
      </c>
      <c r="F1438">
        <v>1</v>
      </c>
    </row>
    <row r="1439" spans="1:6" x14ac:dyDescent="0.25">
      <c r="A1439" t="s">
        <v>873</v>
      </c>
      <c r="B1439" t="s">
        <v>241</v>
      </c>
      <c r="C1439" s="58" t="s">
        <v>13</v>
      </c>
      <c r="D1439">
        <v>0</v>
      </c>
      <c r="E1439">
        <v>1</v>
      </c>
    </row>
    <row r="1440" spans="1:6" x14ac:dyDescent="0.25">
      <c r="A1440" t="s">
        <v>873</v>
      </c>
      <c r="B1440" t="s">
        <v>640</v>
      </c>
      <c r="C1440" t="s">
        <v>9</v>
      </c>
      <c r="D1440">
        <v>2</v>
      </c>
      <c r="E1440">
        <v>1</v>
      </c>
      <c r="F1440">
        <v>1</v>
      </c>
    </row>
    <row r="1441" spans="1:6" x14ac:dyDescent="0.25">
      <c r="A1441" t="s">
        <v>873</v>
      </c>
      <c r="B1441" t="s">
        <v>640</v>
      </c>
      <c r="C1441" s="58" t="s">
        <v>13</v>
      </c>
      <c r="D1441">
        <v>0</v>
      </c>
      <c r="E1441">
        <v>1</v>
      </c>
    </row>
    <row r="1442" spans="1:6" x14ac:dyDescent="0.25">
      <c r="A1442" t="s">
        <v>873</v>
      </c>
      <c r="B1442" t="s">
        <v>641</v>
      </c>
      <c r="C1442" t="s">
        <v>9</v>
      </c>
      <c r="D1442">
        <v>102</v>
      </c>
      <c r="E1442">
        <v>1</v>
      </c>
      <c r="F1442">
        <v>1</v>
      </c>
    </row>
    <row r="1443" spans="1:6" x14ac:dyDescent="0.25">
      <c r="A1443" t="s">
        <v>873</v>
      </c>
      <c r="B1443" t="s">
        <v>641</v>
      </c>
      <c r="C1443" s="58" t="s">
        <v>13</v>
      </c>
      <c r="D1443">
        <v>0</v>
      </c>
      <c r="E1443">
        <v>1</v>
      </c>
    </row>
    <row r="1444" spans="1:6" x14ac:dyDescent="0.25">
      <c r="A1444" t="s">
        <v>873</v>
      </c>
      <c r="B1444" t="s">
        <v>645</v>
      </c>
      <c r="C1444" t="s">
        <v>9</v>
      </c>
      <c r="D1444">
        <v>26</v>
      </c>
      <c r="E1444">
        <v>1</v>
      </c>
      <c r="F1444">
        <v>1</v>
      </c>
    </row>
    <row r="1445" spans="1:6" x14ac:dyDescent="0.25">
      <c r="A1445" t="s">
        <v>873</v>
      </c>
      <c r="B1445" t="s">
        <v>645</v>
      </c>
      <c r="C1445" s="58" t="s">
        <v>13</v>
      </c>
      <c r="D1445">
        <v>0</v>
      </c>
      <c r="E1445">
        <v>1</v>
      </c>
    </row>
    <row r="1446" spans="1:6" x14ac:dyDescent="0.25">
      <c r="A1446" t="s">
        <v>873</v>
      </c>
      <c r="B1446" t="s">
        <v>655</v>
      </c>
      <c r="C1446" t="s">
        <v>9</v>
      </c>
      <c r="D1446">
        <v>37</v>
      </c>
      <c r="E1446">
        <v>1</v>
      </c>
      <c r="F1446">
        <v>1</v>
      </c>
    </row>
    <row r="1447" spans="1:6" x14ac:dyDescent="0.25">
      <c r="A1447" t="s">
        <v>873</v>
      </c>
      <c r="B1447" t="s">
        <v>655</v>
      </c>
      <c r="C1447" s="58" t="s">
        <v>13</v>
      </c>
      <c r="D1447">
        <v>0</v>
      </c>
      <c r="E1447">
        <v>1</v>
      </c>
    </row>
    <row r="1448" spans="1:6" x14ac:dyDescent="0.25">
      <c r="A1448" t="s">
        <v>873</v>
      </c>
      <c r="B1448" t="s">
        <v>689</v>
      </c>
      <c r="C1448" t="s">
        <v>9</v>
      </c>
      <c r="D1448">
        <v>44</v>
      </c>
      <c r="E1448">
        <v>1</v>
      </c>
      <c r="F1448">
        <v>1</v>
      </c>
    </row>
    <row r="1449" spans="1:6" x14ac:dyDescent="0.25">
      <c r="A1449" t="s">
        <v>873</v>
      </c>
      <c r="B1449" t="s">
        <v>689</v>
      </c>
      <c r="C1449" s="58" t="s">
        <v>13</v>
      </c>
      <c r="D1449">
        <v>0</v>
      </c>
      <c r="E1449">
        <v>1</v>
      </c>
    </row>
    <row r="1450" spans="1:6" x14ac:dyDescent="0.25">
      <c r="A1450" t="s">
        <v>874</v>
      </c>
      <c r="B1450" t="s">
        <v>647</v>
      </c>
      <c r="C1450" t="s">
        <v>9</v>
      </c>
      <c r="D1450">
        <v>10</v>
      </c>
      <c r="E1450">
        <v>1</v>
      </c>
      <c r="F1450">
        <v>1</v>
      </c>
    </row>
    <row r="1451" spans="1:6" x14ac:dyDescent="0.25">
      <c r="A1451" t="s">
        <v>874</v>
      </c>
      <c r="B1451" t="s">
        <v>647</v>
      </c>
      <c r="C1451" s="58" t="s">
        <v>13</v>
      </c>
      <c r="D1451">
        <v>0</v>
      </c>
      <c r="E1451">
        <v>1</v>
      </c>
    </row>
    <row r="1452" spans="1:6" x14ac:dyDescent="0.25">
      <c r="A1452" t="s">
        <v>874</v>
      </c>
      <c r="B1452" t="s">
        <v>681</v>
      </c>
      <c r="C1452" t="s">
        <v>9</v>
      </c>
      <c r="D1452">
        <v>9</v>
      </c>
      <c r="E1452">
        <v>1</v>
      </c>
      <c r="F1452">
        <v>1</v>
      </c>
    </row>
    <row r="1453" spans="1:6" x14ac:dyDescent="0.25">
      <c r="A1453" t="s">
        <v>874</v>
      </c>
      <c r="B1453" t="s">
        <v>681</v>
      </c>
      <c r="C1453" s="58" t="s">
        <v>13</v>
      </c>
      <c r="D1453">
        <v>0</v>
      </c>
      <c r="E1453">
        <v>1</v>
      </c>
    </row>
    <row r="1454" spans="1:6" x14ac:dyDescent="0.25">
      <c r="A1454" t="s">
        <v>875</v>
      </c>
      <c r="B1454" t="s">
        <v>701</v>
      </c>
      <c r="C1454" t="s">
        <v>9</v>
      </c>
      <c r="D1454">
        <v>28</v>
      </c>
      <c r="E1454">
        <v>1</v>
      </c>
      <c r="F1454">
        <v>1</v>
      </c>
    </row>
    <row r="1455" spans="1:6" x14ac:dyDescent="0.25">
      <c r="A1455" t="s">
        <v>875</v>
      </c>
      <c r="B1455" t="s">
        <v>701</v>
      </c>
      <c r="C1455" s="58" t="s">
        <v>13</v>
      </c>
      <c r="D1455">
        <v>0</v>
      </c>
      <c r="E1455">
        <v>1</v>
      </c>
    </row>
    <row r="1456" spans="1:6" x14ac:dyDescent="0.25">
      <c r="A1456" t="s">
        <v>875</v>
      </c>
      <c r="B1456" t="s">
        <v>703</v>
      </c>
      <c r="C1456" t="s">
        <v>9</v>
      </c>
      <c r="D1456">
        <v>1</v>
      </c>
      <c r="E1456">
        <v>1</v>
      </c>
      <c r="F1456">
        <v>1</v>
      </c>
    </row>
    <row r="1457" spans="1:6" x14ac:dyDescent="0.25">
      <c r="A1457" t="s">
        <v>875</v>
      </c>
      <c r="B1457" t="s">
        <v>703</v>
      </c>
      <c r="C1457" s="58" t="s">
        <v>13</v>
      </c>
      <c r="D1457">
        <v>0</v>
      </c>
      <c r="E1457">
        <v>1</v>
      </c>
    </row>
    <row r="1458" spans="1:6" x14ac:dyDescent="0.25">
      <c r="A1458" t="s">
        <v>876</v>
      </c>
      <c r="B1458" t="s">
        <v>657</v>
      </c>
      <c r="C1458" t="s">
        <v>9</v>
      </c>
      <c r="D1458">
        <v>17</v>
      </c>
      <c r="E1458">
        <v>1</v>
      </c>
      <c r="F1458">
        <v>1</v>
      </c>
    </row>
    <row r="1459" spans="1:6" x14ac:dyDescent="0.25">
      <c r="A1459" t="s">
        <v>876</v>
      </c>
      <c r="B1459" t="s">
        <v>657</v>
      </c>
      <c r="C1459" s="58" t="s">
        <v>13</v>
      </c>
      <c r="D1459">
        <v>0</v>
      </c>
      <c r="E1459">
        <v>1</v>
      </c>
    </row>
    <row r="1460" spans="1:6" x14ac:dyDescent="0.25">
      <c r="A1460" t="s">
        <v>876</v>
      </c>
      <c r="B1460" t="s">
        <v>676</v>
      </c>
      <c r="C1460" t="s">
        <v>9</v>
      </c>
      <c r="D1460">
        <v>4</v>
      </c>
      <c r="E1460">
        <v>1</v>
      </c>
      <c r="F1460">
        <v>1</v>
      </c>
    </row>
    <row r="1461" spans="1:6" x14ac:dyDescent="0.25">
      <c r="A1461" t="s">
        <v>876</v>
      </c>
      <c r="B1461" t="s">
        <v>676</v>
      </c>
      <c r="C1461" s="58" t="s">
        <v>13</v>
      </c>
      <c r="D1461">
        <v>0</v>
      </c>
      <c r="E1461">
        <v>1</v>
      </c>
    </row>
    <row r="1462" spans="1:6" x14ac:dyDescent="0.25">
      <c r="A1462" t="s">
        <v>877</v>
      </c>
      <c r="B1462" t="s">
        <v>722</v>
      </c>
      <c r="C1462" t="s">
        <v>9</v>
      </c>
      <c r="D1462">
        <v>15</v>
      </c>
      <c r="E1462">
        <v>1</v>
      </c>
      <c r="F1462">
        <v>1</v>
      </c>
    </row>
    <row r="1463" spans="1:6" x14ac:dyDescent="0.25">
      <c r="A1463" t="s">
        <v>877</v>
      </c>
      <c r="B1463" t="s">
        <v>722</v>
      </c>
      <c r="C1463" s="58" t="s">
        <v>13</v>
      </c>
      <c r="D1463">
        <v>0</v>
      </c>
      <c r="E1463">
        <v>1</v>
      </c>
    </row>
    <row r="1464" spans="1:6" x14ac:dyDescent="0.25">
      <c r="A1464" t="s">
        <v>877</v>
      </c>
      <c r="B1464" t="s">
        <v>725</v>
      </c>
      <c r="C1464" t="s">
        <v>9</v>
      </c>
      <c r="D1464">
        <v>12</v>
      </c>
      <c r="E1464">
        <v>1</v>
      </c>
      <c r="F1464">
        <v>1</v>
      </c>
    </row>
    <row r="1465" spans="1:6" x14ac:dyDescent="0.25">
      <c r="A1465" t="s">
        <v>877</v>
      </c>
      <c r="B1465" t="s">
        <v>725</v>
      </c>
      <c r="C1465" s="58" t="s">
        <v>13</v>
      </c>
      <c r="D1465">
        <v>0</v>
      </c>
      <c r="E1465">
        <v>1</v>
      </c>
    </row>
    <row r="1466" spans="1:6" x14ac:dyDescent="0.25">
      <c r="A1466" t="s">
        <v>877</v>
      </c>
      <c r="B1466" t="s">
        <v>723</v>
      </c>
      <c r="C1466" t="s">
        <v>9</v>
      </c>
      <c r="D1466">
        <v>7</v>
      </c>
      <c r="E1466">
        <v>1</v>
      </c>
      <c r="F1466">
        <v>1</v>
      </c>
    </row>
    <row r="1467" spans="1:6" x14ac:dyDescent="0.25">
      <c r="A1467" t="s">
        <v>877</v>
      </c>
      <c r="B1467" t="s">
        <v>723</v>
      </c>
      <c r="C1467" s="58" t="s">
        <v>13</v>
      </c>
      <c r="D1467">
        <v>0</v>
      </c>
      <c r="E1467">
        <v>1</v>
      </c>
    </row>
    <row r="1468" spans="1:6" x14ac:dyDescent="0.25">
      <c r="A1468" t="s">
        <v>877</v>
      </c>
      <c r="B1468" t="s">
        <v>727</v>
      </c>
      <c r="C1468" t="s">
        <v>9</v>
      </c>
      <c r="D1468">
        <v>3</v>
      </c>
      <c r="E1468">
        <v>1</v>
      </c>
      <c r="F1468">
        <v>1</v>
      </c>
    </row>
    <row r="1469" spans="1:6" x14ac:dyDescent="0.25">
      <c r="A1469" t="s">
        <v>877</v>
      </c>
      <c r="B1469" t="s">
        <v>727</v>
      </c>
      <c r="C1469" s="58" t="s">
        <v>13</v>
      </c>
      <c r="D1469">
        <v>0</v>
      </c>
      <c r="E1469">
        <v>1</v>
      </c>
    </row>
    <row r="1470" spans="1:6" x14ac:dyDescent="0.25">
      <c r="A1470" t="s">
        <v>798</v>
      </c>
      <c r="B1470" t="s">
        <v>722</v>
      </c>
      <c r="C1470" t="s">
        <v>9</v>
      </c>
      <c r="D1470">
        <v>25</v>
      </c>
      <c r="E1470">
        <v>1</v>
      </c>
      <c r="F1470">
        <v>1</v>
      </c>
    </row>
    <row r="1471" spans="1:6" x14ac:dyDescent="0.25">
      <c r="A1471" t="s">
        <v>798</v>
      </c>
      <c r="B1471" t="s">
        <v>722</v>
      </c>
      <c r="C1471" s="58" t="s">
        <v>13</v>
      </c>
      <c r="D1471">
        <v>0</v>
      </c>
      <c r="E1471">
        <v>1</v>
      </c>
    </row>
    <row r="1472" spans="1:6" x14ac:dyDescent="0.25">
      <c r="A1472" t="s">
        <v>798</v>
      </c>
      <c r="B1472" t="s">
        <v>724</v>
      </c>
      <c r="C1472" t="s">
        <v>9</v>
      </c>
      <c r="D1472">
        <v>11</v>
      </c>
      <c r="E1472">
        <v>1</v>
      </c>
      <c r="F1472">
        <v>1</v>
      </c>
    </row>
    <row r="1473" spans="1:6" x14ac:dyDescent="0.25">
      <c r="A1473" t="s">
        <v>798</v>
      </c>
      <c r="B1473" t="s">
        <v>724</v>
      </c>
      <c r="C1473" s="58" t="s">
        <v>13</v>
      </c>
      <c r="D1473">
        <v>0</v>
      </c>
      <c r="E1473">
        <v>1</v>
      </c>
    </row>
    <row r="1474" spans="1:6" x14ac:dyDescent="0.25">
      <c r="A1474" t="s">
        <v>798</v>
      </c>
      <c r="B1474" t="s">
        <v>725</v>
      </c>
      <c r="C1474" t="s">
        <v>9</v>
      </c>
      <c r="D1474">
        <v>11</v>
      </c>
      <c r="E1474">
        <v>1</v>
      </c>
      <c r="F1474">
        <v>1</v>
      </c>
    </row>
    <row r="1475" spans="1:6" x14ac:dyDescent="0.25">
      <c r="A1475" t="s">
        <v>798</v>
      </c>
      <c r="B1475" t="s">
        <v>725</v>
      </c>
      <c r="C1475" s="58" t="s">
        <v>13</v>
      </c>
      <c r="D1475">
        <v>0</v>
      </c>
      <c r="E1475">
        <v>1</v>
      </c>
    </row>
    <row r="1476" spans="1:6" x14ac:dyDescent="0.25">
      <c r="A1476" t="s">
        <v>798</v>
      </c>
      <c r="B1476" t="s">
        <v>723</v>
      </c>
      <c r="C1476" t="s">
        <v>9</v>
      </c>
      <c r="D1476">
        <v>10</v>
      </c>
      <c r="E1476">
        <v>1</v>
      </c>
      <c r="F1476">
        <v>1</v>
      </c>
    </row>
    <row r="1477" spans="1:6" x14ac:dyDescent="0.25">
      <c r="A1477" t="s">
        <v>798</v>
      </c>
      <c r="B1477" t="s">
        <v>723</v>
      </c>
      <c r="C1477" s="58" t="s">
        <v>13</v>
      </c>
      <c r="D1477">
        <v>0</v>
      </c>
      <c r="E1477">
        <v>1</v>
      </c>
    </row>
    <row r="1478" spans="1:6" x14ac:dyDescent="0.25">
      <c r="A1478" t="s">
        <v>798</v>
      </c>
      <c r="B1478" t="s">
        <v>721</v>
      </c>
      <c r="C1478" t="s">
        <v>9</v>
      </c>
      <c r="D1478">
        <v>36</v>
      </c>
      <c r="E1478">
        <v>1</v>
      </c>
      <c r="F1478">
        <v>1</v>
      </c>
    </row>
    <row r="1479" spans="1:6" x14ac:dyDescent="0.25">
      <c r="A1479" t="s">
        <v>798</v>
      </c>
      <c r="B1479" t="s">
        <v>721</v>
      </c>
      <c r="C1479" s="58" t="s">
        <v>13</v>
      </c>
      <c r="D1479">
        <v>0</v>
      </c>
      <c r="E1479">
        <v>1</v>
      </c>
    </row>
    <row r="1480" spans="1:6" x14ac:dyDescent="0.25">
      <c r="A1480" t="s">
        <v>798</v>
      </c>
      <c r="B1480" t="s">
        <v>709</v>
      </c>
      <c r="C1480" t="s">
        <v>9</v>
      </c>
      <c r="D1480">
        <v>42</v>
      </c>
      <c r="E1480">
        <v>1</v>
      </c>
      <c r="F1480">
        <v>1</v>
      </c>
    </row>
    <row r="1481" spans="1:6" x14ac:dyDescent="0.25">
      <c r="A1481" t="s">
        <v>798</v>
      </c>
      <c r="B1481" t="s">
        <v>709</v>
      </c>
      <c r="C1481" s="58" t="s">
        <v>13</v>
      </c>
      <c r="D1481">
        <v>0</v>
      </c>
      <c r="E1481">
        <v>1</v>
      </c>
    </row>
    <row r="1482" spans="1:6" x14ac:dyDescent="0.25">
      <c r="A1482" t="s">
        <v>798</v>
      </c>
      <c r="B1482" t="s">
        <v>710</v>
      </c>
      <c r="C1482" t="s">
        <v>9</v>
      </c>
      <c r="D1482">
        <v>12</v>
      </c>
      <c r="E1482">
        <v>1</v>
      </c>
      <c r="F1482">
        <v>1</v>
      </c>
    </row>
    <row r="1483" spans="1:6" x14ac:dyDescent="0.25">
      <c r="A1483" t="s">
        <v>798</v>
      </c>
      <c r="B1483" t="s">
        <v>710</v>
      </c>
      <c r="C1483" s="58" t="s">
        <v>13</v>
      </c>
      <c r="D1483">
        <v>0</v>
      </c>
      <c r="E1483">
        <v>1</v>
      </c>
    </row>
    <row r="1484" spans="1:6" x14ac:dyDescent="0.25">
      <c r="A1484" t="s">
        <v>798</v>
      </c>
      <c r="B1484" t="s">
        <v>707</v>
      </c>
      <c r="C1484" t="s">
        <v>9</v>
      </c>
      <c r="D1484">
        <v>83</v>
      </c>
      <c r="E1484">
        <v>1</v>
      </c>
      <c r="F1484">
        <v>1</v>
      </c>
    </row>
    <row r="1485" spans="1:6" x14ac:dyDescent="0.25">
      <c r="A1485" t="s">
        <v>798</v>
      </c>
      <c r="B1485" t="s">
        <v>707</v>
      </c>
      <c r="C1485" s="58" t="s">
        <v>13</v>
      </c>
      <c r="D1485">
        <v>0</v>
      </c>
      <c r="E1485">
        <v>1</v>
      </c>
    </row>
    <row r="1486" spans="1:6" x14ac:dyDescent="0.25">
      <c r="A1486" t="s">
        <v>798</v>
      </c>
      <c r="B1486" t="s">
        <v>712</v>
      </c>
      <c r="C1486" t="s">
        <v>9</v>
      </c>
      <c r="D1486">
        <v>2</v>
      </c>
      <c r="E1486">
        <v>1</v>
      </c>
      <c r="F1486">
        <v>1</v>
      </c>
    </row>
    <row r="1487" spans="1:6" x14ac:dyDescent="0.25">
      <c r="A1487" t="s">
        <v>798</v>
      </c>
      <c r="B1487" t="s">
        <v>712</v>
      </c>
      <c r="C1487" s="58" t="s">
        <v>13</v>
      </c>
      <c r="D1487">
        <v>0</v>
      </c>
      <c r="E1487">
        <v>1</v>
      </c>
    </row>
    <row r="1488" spans="1:6" x14ac:dyDescent="0.25">
      <c r="A1488" t="s">
        <v>798</v>
      </c>
      <c r="B1488" t="s">
        <v>751</v>
      </c>
      <c r="C1488" t="s">
        <v>9</v>
      </c>
      <c r="D1488">
        <v>5</v>
      </c>
      <c r="E1488">
        <v>1</v>
      </c>
      <c r="F1488">
        <v>1</v>
      </c>
    </row>
    <row r="1489" spans="1:6" x14ac:dyDescent="0.25">
      <c r="A1489" t="s">
        <v>798</v>
      </c>
      <c r="B1489" t="s">
        <v>751</v>
      </c>
      <c r="C1489" s="58" t="s">
        <v>13</v>
      </c>
      <c r="D1489">
        <v>0</v>
      </c>
      <c r="E1489">
        <v>1</v>
      </c>
    </row>
    <row r="1490" spans="1:6" x14ac:dyDescent="0.25">
      <c r="A1490" t="s">
        <v>798</v>
      </c>
      <c r="B1490" t="s">
        <v>748</v>
      </c>
      <c r="C1490" t="s">
        <v>9</v>
      </c>
      <c r="D1490">
        <v>28</v>
      </c>
      <c r="E1490">
        <v>1</v>
      </c>
      <c r="F1490">
        <v>1</v>
      </c>
    </row>
    <row r="1491" spans="1:6" x14ac:dyDescent="0.25">
      <c r="A1491" t="s">
        <v>798</v>
      </c>
      <c r="B1491" t="s">
        <v>748</v>
      </c>
      <c r="C1491" s="58" t="s">
        <v>13</v>
      </c>
      <c r="D1491">
        <v>0</v>
      </c>
      <c r="E1491">
        <v>1</v>
      </c>
    </row>
    <row r="1492" spans="1:6" x14ac:dyDescent="0.25">
      <c r="A1492" t="s">
        <v>798</v>
      </c>
      <c r="B1492" t="s">
        <v>747</v>
      </c>
      <c r="C1492" t="s">
        <v>9</v>
      </c>
      <c r="D1492">
        <v>13</v>
      </c>
      <c r="E1492">
        <v>1</v>
      </c>
      <c r="F1492">
        <v>1</v>
      </c>
    </row>
    <row r="1493" spans="1:6" x14ac:dyDescent="0.25">
      <c r="A1493" t="s">
        <v>798</v>
      </c>
      <c r="B1493" t="s">
        <v>747</v>
      </c>
      <c r="C1493" s="58" t="s">
        <v>13</v>
      </c>
      <c r="D1493">
        <v>0</v>
      </c>
      <c r="E1493">
        <v>1</v>
      </c>
    </row>
    <row r="1494" spans="1:6" x14ac:dyDescent="0.25">
      <c r="A1494" t="s">
        <v>878</v>
      </c>
      <c r="B1494" t="s">
        <v>722</v>
      </c>
      <c r="C1494" t="s">
        <v>9</v>
      </c>
      <c r="D1494">
        <v>31</v>
      </c>
      <c r="E1494">
        <v>1</v>
      </c>
      <c r="F1494">
        <v>1</v>
      </c>
    </row>
    <row r="1495" spans="1:6" x14ac:dyDescent="0.25">
      <c r="A1495" t="s">
        <v>878</v>
      </c>
      <c r="B1495" t="s">
        <v>722</v>
      </c>
      <c r="C1495" s="58" t="s">
        <v>13</v>
      </c>
      <c r="D1495">
        <v>0</v>
      </c>
      <c r="E1495">
        <v>1</v>
      </c>
    </row>
    <row r="1496" spans="1:6" x14ac:dyDescent="0.25">
      <c r="A1496" t="s">
        <v>878</v>
      </c>
      <c r="B1496" t="s">
        <v>723</v>
      </c>
      <c r="C1496" t="s">
        <v>9</v>
      </c>
      <c r="D1496">
        <v>6</v>
      </c>
      <c r="E1496">
        <v>1</v>
      </c>
      <c r="F1496">
        <v>1</v>
      </c>
    </row>
    <row r="1497" spans="1:6" x14ac:dyDescent="0.25">
      <c r="A1497" t="s">
        <v>878</v>
      </c>
      <c r="B1497" t="s">
        <v>723</v>
      </c>
      <c r="C1497" s="58" t="s">
        <v>13</v>
      </c>
      <c r="D1497">
        <v>0</v>
      </c>
      <c r="E1497">
        <v>1</v>
      </c>
    </row>
    <row r="1498" spans="1:6" x14ac:dyDescent="0.25">
      <c r="A1498" t="s">
        <v>878</v>
      </c>
      <c r="B1498" t="s">
        <v>724</v>
      </c>
      <c r="C1498" t="s">
        <v>9</v>
      </c>
      <c r="D1498">
        <v>1</v>
      </c>
      <c r="E1498">
        <v>1</v>
      </c>
      <c r="F1498">
        <v>1</v>
      </c>
    </row>
    <row r="1499" spans="1:6" x14ac:dyDescent="0.25">
      <c r="A1499" t="s">
        <v>878</v>
      </c>
      <c r="B1499" t="s">
        <v>724</v>
      </c>
      <c r="C1499" s="58" t="s">
        <v>13</v>
      </c>
      <c r="D1499">
        <v>0</v>
      </c>
      <c r="E1499">
        <v>1</v>
      </c>
    </row>
    <row r="1500" spans="1:6" x14ac:dyDescent="0.25">
      <c r="A1500" t="s">
        <v>878</v>
      </c>
      <c r="B1500" t="s">
        <v>726</v>
      </c>
      <c r="C1500" t="s">
        <v>9</v>
      </c>
      <c r="D1500">
        <v>5</v>
      </c>
      <c r="E1500">
        <v>1</v>
      </c>
      <c r="F1500">
        <v>1</v>
      </c>
    </row>
    <row r="1501" spans="1:6" x14ac:dyDescent="0.25">
      <c r="A1501" t="s">
        <v>878</v>
      </c>
      <c r="B1501" t="s">
        <v>726</v>
      </c>
      <c r="C1501" s="58" t="s">
        <v>13</v>
      </c>
      <c r="D1501">
        <v>0</v>
      </c>
      <c r="E1501">
        <v>1</v>
      </c>
    </row>
    <row r="1502" spans="1:6" x14ac:dyDescent="0.25">
      <c r="A1502" t="s">
        <v>878</v>
      </c>
      <c r="B1502" t="s">
        <v>727</v>
      </c>
      <c r="C1502" t="s">
        <v>9</v>
      </c>
      <c r="D1502">
        <v>3</v>
      </c>
      <c r="E1502">
        <v>1</v>
      </c>
      <c r="F1502">
        <v>1</v>
      </c>
    </row>
    <row r="1503" spans="1:6" x14ac:dyDescent="0.25">
      <c r="A1503" t="s">
        <v>878</v>
      </c>
      <c r="B1503" t="s">
        <v>727</v>
      </c>
      <c r="C1503" s="58" t="s">
        <v>13</v>
      </c>
      <c r="D1503">
        <v>0</v>
      </c>
      <c r="E1503">
        <v>1</v>
      </c>
    </row>
    <row r="1504" spans="1:6" x14ac:dyDescent="0.25">
      <c r="A1504" t="s">
        <v>879</v>
      </c>
      <c r="B1504" t="s">
        <v>721</v>
      </c>
      <c r="C1504" t="s">
        <v>9</v>
      </c>
      <c r="D1504">
        <v>2</v>
      </c>
      <c r="E1504">
        <v>1</v>
      </c>
      <c r="F1504">
        <v>1</v>
      </c>
    </row>
    <row r="1505" spans="1:6" x14ac:dyDescent="0.25">
      <c r="A1505" t="s">
        <v>879</v>
      </c>
      <c r="B1505" t="s">
        <v>721</v>
      </c>
      <c r="C1505" s="58" t="s">
        <v>13</v>
      </c>
      <c r="D1505">
        <v>0</v>
      </c>
      <c r="E1505">
        <v>1</v>
      </c>
    </row>
    <row r="1506" spans="1:6" x14ac:dyDescent="0.25">
      <c r="A1506" t="s">
        <v>879</v>
      </c>
      <c r="B1506" t="s">
        <v>722</v>
      </c>
      <c r="C1506" t="s">
        <v>9</v>
      </c>
      <c r="D1506">
        <v>31</v>
      </c>
      <c r="E1506">
        <v>1</v>
      </c>
      <c r="F1506">
        <v>1</v>
      </c>
    </row>
    <row r="1507" spans="1:6" x14ac:dyDescent="0.25">
      <c r="A1507" t="s">
        <v>879</v>
      </c>
      <c r="B1507" t="s">
        <v>722</v>
      </c>
      <c r="C1507" s="58" t="s">
        <v>13</v>
      </c>
      <c r="D1507">
        <v>0</v>
      </c>
      <c r="E1507">
        <v>1</v>
      </c>
    </row>
    <row r="1508" spans="1:6" x14ac:dyDescent="0.25">
      <c r="A1508" t="s">
        <v>879</v>
      </c>
      <c r="B1508" t="s">
        <v>723</v>
      </c>
      <c r="C1508" t="s">
        <v>9</v>
      </c>
      <c r="D1508">
        <v>10</v>
      </c>
      <c r="E1508">
        <v>1</v>
      </c>
      <c r="F1508">
        <v>1</v>
      </c>
    </row>
    <row r="1509" spans="1:6" x14ac:dyDescent="0.25">
      <c r="A1509" t="s">
        <v>879</v>
      </c>
      <c r="B1509" t="s">
        <v>723</v>
      </c>
      <c r="C1509" s="58" t="s">
        <v>13</v>
      </c>
      <c r="D1509">
        <v>0</v>
      </c>
      <c r="E1509">
        <v>1</v>
      </c>
    </row>
    <row r="1510" spans="1:6" x14ac:dyDescent="0.25">
      <c r="A1510" t="s">
        <v>879</v>
      </c>
      <c r="B1510" t="s">
        <v>724</v>
      </c>
      <c r="C1510" t="s">
        <v>9</v>
      </c>
      <c r="D1510">
        <v>6</v>
      </c>
      <c r="E1510">
        <v>1</v>
      </c>
      <c r="F1510">
        <v>1</v>
      </c>
    </row>
    <row r="1511" spans="1:6" x14ac:dyDescent="0.25">
      <c r="A1511" t="s">
        <v>879</v>
      </c>
      <c r="B1511" t="s">
        <v>724</v>
      </c>
      <c r="C1511" s="58" t="s">
        <v>13</v>
      </c>
      <c r="D1511">
        <v>0</v>
      </c>
      <c r="E1511">
        <v>1</v>
      </c>
    </row>
    <row r="1512" spans="1:6" x14ac:dyDescent="0.25">
      <c r="A1512" t="s">
        <v>879</v>
      </c>
      <c r="B1512" t="s">
        <v>727</v>
      </c>
      <c r="C1512" t="s">
        <v>9</v>
      </c>
      <c r="D1512">
        <v>2</v>
      </c>
      <c r="E1512">
        <v>1</v>
      </c>
      <c r="F1512">
        <v>1</v>
      </c>
    </row>
    <row r="1513" spans="1:6" x14ac:dyDescent="0.25">
      <c r="A1513" t="s">
        <v>879</v>
      </c>
      <c r="B1513" t="s">
        <v>727</v>
      </c>
      <c r="C1513" s="58" t="s">
        <v>13</v>
      </c>
      <c r="D1513">
        <v>0</v>
      </c>
      <c r="E1513">
        <v>1</v>
      </c>
    </row>
    <row r="1514" spans="1:6" x14ac:dyDescent="0.25">
      <c r="A1514" t="s">
        <v>880</v>
      </c>
      <c r="B1514" t="s">
        <v>701</v>
      </c>
      <c r="C1514" t="s">
        <v>9</v>
      </c>
      <c r="D1514">
        <v>48</v>
      </c>
      <c r="E1514">
        <v>1</v>
      </c>
      <c r="F1514">
        <v>1</v>
      </c>
    </row>
    <row r="1515" spans="1:6" x14ac:dyDescent="0.25">
      <c r="A1515" t="s">
        <v>880</v>
      </c>
      <c r="B1515" t="s">
        <v>701</v>
      </c>
      <c r="C1515" s="58" t="s">
        <v>13</v>
      </c>
      <c r="D1515">
        <v>0</v>
      </c>
      <c r="E1515">
        <v>1</v>
      </c>
    </row>
    <row r="1516" spans="1:6" x14ac:dyDescent="0.25">
      <c r="A1516" t="s">
        <v>881</v>
      </c>
      <c r="B1516" t="s">
        <v>701</v>
      </c>
      <c r="C1516" t="s">
        <v>9</v>
      </c>
      <c r="D1516">
        <v>46</v>
      </c>
      <c r="E1516">
        <v>1</v>
      </c>
      <c r="F1516">
        <v>1</v>
      </c>
    </row>
    <row r="1517" spans="1:6" x14ac:dyDescent="0.25">
      <c r="A1517" t="s">
        <v>881</v>
      </c>
      <c r="B1517" t="s">
        <v>701</v>
      </c>
      <c r="C1517" s="58" t="s">
        <v>13</v>
      </c>
      <c r="D1517">
        <v>0</v>
      </c>
      <c r="E1517">
        <v>1</v>
      </c>
    </row>
    <row r="1518" spans="1:6" x14ac:dyDescent="0.25">
      <c r="A1518" t="s">
        <v>882</v>
      </c>
      <c r="B1518" t="s">
        <v>701</v>
      </c>
      <c r="C1518" t="s">
        <v>9</v>
      </c>
      <c r="D1518">
        <v>49</v>
      </c>
      <c r="E1518">
        <v>1</v>
      </c>
      <c r="F1518">
        <v>1</v>
      </c>
    </row>
    <row r="1519" spans="1:6" x14ac:dyDescent="0.25">
      <c r="A1519" t="s">
        <v>882</v>
      </c>
      <c r="B1519" t="s">
        <v>701</v>
      </c>
      <c r="C1519" s="58" t="s">
        <v>13</v>
      </c>
      <c r="D1519">
        <v>0</v>
      </c>
      <c r="E1519">
        <v>1</v>
      </c>
    </row>
    <row r="1520" spans="1:6" x14ac:dyDescent="0.25">
      <c r="A1520" t="s">
        <v>883</v>
      </c>
      <c r="B1520" t="s">
        <v>701</v>
      </c>
      <c r="C1520" t="s">
        <v>9</v>
      </c>
      <c r="D1520">
        <v>8</v>
      </c>
      <c r="E1520">
        <v>1</v>
      </c>
      <c r="F1520">
        <v>1</v>
      </c>
    </row>
    <row r="1521" spans="1:6" x14ac:dyDescent="0.25">
      <c r="A1521" t="s">
        <v>883</v>
      </c>
      <c r="B1521" t="s">
        <v>701</v>
      </c>
      <c r="C1521" s="58" t="s">
        <v>13</v>
      </c>
      <c r="D1521">
        <v>0</v>
      </c>
      <c r="E1521">
        <v>1</v>
      </c>
    </row>
    <row r="1522" spans="1:6" x14ac:dyDescent="0.25">
      <c r="A1522" t="s">
        <v>884</v>
      </c>
      <c r="B1522" t="s">
        <v>867</v>
      </c>
      <c r="C1522" t="s">
        <v>9</v>
      </c>
      <c r="D1522">
        <v>52</v>
      </c>
      <c r="E1522">
        <v>1</v>
      </c>
      <c r="F1522">
        <v>1</v>
      </c>
    </row>
    <row r="1523" spans="1:6" x14ac:dyDescent="0.25">
      <c r="A1523" t="s">
        <v>884</v>
      </c>
      <c r="B1523" t="s">
        <v>867</v>
      </c>
      <c r="C1523" s="58" t="s">
        <v>13</v>
      </c>
      <c r="D1523">
        <v>0</v>
      </c>
      <c r="E1523">
        <v>1</v>
      </c>
    </row>
    <row r="1524" spans="1:6" x14ac:dyDescent="0.25">
      <c r="A1524" t="s">
        <v>885</v>
      </c>
      <c r="B1524" t="s">
        <v>642</v>
      </c>
      <c r="C1524" t="s">
        <v>9</v>
      </c>
      <c r="D1524">
        <v>14</v>
      </c>
      <c r="E1524">
        <v>1</v>
      </c>
      <c r="F1524">
        <v>1</v>
      </c>
    </row>
    <row r="1525" spans="1:6" x14ac:dyDescent="0.25">
      <c r="A1525" t="s">
        <v>885</v>
      </c>
      <c r="B1525" t="s">
        <v>642</v>
      </c>
      <c r="C1525" s="58" t="s">
        <v>13</v>
      </c>
      <c r="D1525">
        <v>0</v>
      </c>
      <c r="E1525">
        <v>1</v>
      </c>
    </row>
    <row r="1526" spans="1:6" x14ac:dyDescent="0.25">
      <c r="A1526" t="s">
        <v>885</v>
      </c>
      <c r="B1526" t="s">
        <v>655</v>
      </c>
      <c r="C1526" t="s">
        <v>9</v>
      </c>
      <c r="D1526">
        <v>66</v>
      </c>
      <c r="E1526">
        <v>1</v>
      </c>
      <c r="F1526">
        <v>1</v>
      </c>
    </row>
    <row r="1527" spans="1:6" x14ac:dyDescent="0.25">
      <c r="A1527" t="s">
        <v>885</v>
      </c>
      <c r="B1527" t="s">
        <v>655</v>
      </c>
      <c r="C1527" s="58" t="s">
        <v>13</v>
      </c>
      <c r="D1527">
        <v>0</v>
      </c>
      <c r="E1527">
        <v>1</v>
      </c>
    </row>
    <row r="1528" spans="1:6" x14ac:dyDescent="0.25">
      <c r="A1528" t="s">
        <v>885</v>
      </c>
      <c r="B1528" t="s">
        <v>682</v>
      </c>
      <c r="C1528" t="s">
        <v>9</v>
      </c>
      <c r="D1528">
        <v>30</v>
      </c>
      <c r="E1528">
        <v>1</v>
      </c>
      <c r="F1528">
        <v>1</v>
      </c>
    </row>
    <row r="1529" spans="1:6" x14ac:dyDescent="0.25">
      <c r="A1529" t="s">
        <v>885</v>
      </c>
      <c r="B1529" t="s">
        <v>682</v>
      </c>
      <c r="C1529" s="58" t="s">
        <v>13</v>
      </c>
      <c r="D1529">
        <v>0</v>
      </c>
      <c r="E1529">
        <v>1</v>
      </c>
    </row>
    <row r="1530" spans="1:6" x14ac:dyDescent="0.25">
      <c r="A1530" t="s">
        <v>808</v>
      </c>
      <c r="B1530" t="s">
        <v>348</v>
      </c>
      <c r="C1530" t="s">
        <v>9</v>
      </c>
      <c r="D1530">
        <v>17</v>
      </c>
      <c r="E1530">
        <v>1</v>
      </c>
      <c r="F1530">
        <v>1</v>
      </c>
    </row>
    <row r="1531" spans="1:6" x14ac:dyDescent="0.25">
      <c r="A1531" t="s">
        <v>808</v>
      </c>
      <c r="B1531" t="s">
        <v>348</v>
      </c>
      <c r="C1531" s="58" t="s">
        <v>13</v>
      </c>
      <c r="D1531">
        <v>0</v>
      </c>
      <c r="E1531">
        <v>1</v>
      </c>
    </row>
    <row r="1532" spans="1:6" x14ac:dyDescent="0.25">
      <c r="A1532" t="s">
        <v>808</v>
      </c>
      <c r="B1532" t="s">
        <v>622</v>
      </c>
      <c r="C1532" t="s">
        <v>9</v>
      </c>
      <c r="D1532">
        <v>15</v>
      </c>
      <c r="E1532">
        <v>1</v>
      </c>
      <c r="F1532">
        <v>1</v>
      </c>
    </row>
    <row r="1533" spans="1:6" x14ac:dyDescent="0.25">
      <c r="A1533" t="s">
        <v>808</v>
      </c>
      <c r="B1533" t="s">
        <v>622</v>
      </c>
      <c r="C1533" s="58" t="s">
        <v>13</v>
      </c>
      <c r="D1533">
        <v>0</v>
      </c>
      <c r="E1533">
        <v>1</v>
      </c>
    </row>
    <row r="1534" spans="1:6" x14ac:dyDescent="0.25">
      <c r="A1534" t="s">
        <v>808</v>
      </c>
      <c r="B1534" t="s">
        <v>642</v>
      </c>
      <c r="C1534" t="s">
        <v>9</v>
      </c>
      <c r="D1534">
        <v>10</v>
      </c>
      <c r="E1534">
        <v>1</v>
      </c>
      <c r="F1534">
        <v>1</v>
      </c>
    </row>
    <row r="1535" spans="1:6" x14ac:dyDescent="0.25">
      <c r="A1535" t="s">
        <v>808</v>
      </c>
      <c r="B1535" t="s">
        <v>642</v>
      </c>
      <c r="C1535" s="58" t="s">
        <v>13</v>
      </c>
      <c r="D1535">
        <v>0</v>
      </c>
      <c r="E1535">
        <v>1</v>
      </c>
    </row>
    <row r="1536" spans="1:6" x14ac:dyDescent="0.25">
      <c r="A1536" t="s">
        <v>808</v>
      </c>
      <c r="B1536" t="s">
        <v>646</v>
      </c>
      <c r="C1536" t="s">
        <v>9</v>
      </c>
      <c r="D1536">
        <v>4</v>
      </c>
      <c r="E1536">
        <v>1</v>
      </c>
      <c r="F1536">
        <v>1</v>
      </c>
    </row>
    <row r="1537" spans="1:6" x14ac:dyDescent="0.25">
      <c r="A1537" t="s">
        <v>808</v>
      </c>
      <c r="B1537" t="s">
        <v>646</v>
      </c>
      <c r="C1537" s="58" t="s">
        <v>13</v>
      </c>
      <c r="D1537">
        <v>0</v>
      </c>
      <c r="E1537">
        <v>1</v>
      </c>
    </row>
    <row r="1538" spans="1:6" x14ac:dyDescent="0.25">
      <c r="A1538" t="s">
        <v>803</v>
      </c>
      <c r="B1538" t="s">
        <v>491</v>
      </c>
      <c r="C1538" t="s">
        <v>9</v>
      </c>
      <c r="D1538">
        <v>14</v>
      </c>
      <c r="E1538">
        <v>1</v>
      </c>
      <c r="F1538">
        <v>1</v>
      </c>
    </row>
    <row r="1539" spans="1:6" x14ac:dyDescent="0.25">
      <c r="A1539" t="s">
        <v>803</v>
      </c>
      <c r="B1539" t="s">
        <v>491</v>
      </c>
      <c r="C1539" s="58" t="s">
        <v>13</v>
      </c>
      <c r="D1539">
        <v>0</v>
      </c>
      <c r="E1539">
        <v>1</v>
      </c>
    </row>
    <row r="1540" spans="1:6" x14ac:dyDescent="0.25">
      <c r="A1540" t="s">
        <v>803</v>
      </c>
      <c r="B1540" t="s">
        <v>502</v>
      </c>
      <c r="C1540" t="s">
        <v>9</v>
      </c>
      <c r="D1540">
        <v>237</v>
      </c>
      <c r="E1540">
        <v>1</v>
      </c>
      <c r="F1540">
        <v>1</v>
      </c>
    </row>
    <row r="1541" spans="1:6" x14ac:dyDescent="0.25">
      <c r="A1541" t="s">
        <v>803</v>
      </c>
      <c r="B1541" t="s">
        <v>502</v>
      </c>
      <c r="C1541" s="58" t="s">
        <v>13</v>
      </c>
      <c r="D1541">
        <v>18</v>
      </c>
      <c r="E1541">
        <v>1</v>
      </c>
    </row>
    <row r="1542" spans="1:6" x14ac:dyDescent="0.25">
      <c r="A1542" t="s">
        <v>803</v>
      </c>
      <c r="B1542" t="s">
        <v>504</v>
      </c>
      <c r="C1542" t="s">
        <v>9</v>
      </c>
      <c r="D1542">
        <v>64</v>
      </c>
      <c r="E1542">
        <v>1</v>
      </c>
      <c r="F1542">
        <v>1</v>
      </c>
    </row>
    <row r="1543" spans="1:6" x14ac:dyDescent="0.25">
      <c r="A1543" t="s">
        <v>803</v>
      </c>
      <c r="B1543" t="s">
        <v>504</v>
      </c>
      <c r="C1543" s="58" t="s">
        <v>13</v>
      </c>
      <c r="D1543">
        <v>0</v>
      </c>
      <c r="E1543">
        <v>1</v>
      </c>
    </row>
    <row r="1544" spans="1:6" x14ac:dyDescent="0.25">
      <c r="A1544" t="s">
        <v>803</v>
      </c>
      <c r="B1544" t="s">
        <v>505</v>
      </c>
      <c r="C1544" t="s">
        <v>9</v>
      </c>
      <c r="D1544">
        <v>75</v>
      </c>
      <c r="E1544">
        <v>1</v>
      </c>
      <c r="F1544">
        <v>1</v>
      </c>
    </row>
    <row r="1545" spans="1:6" x14ac:dyDescent="0.25">
      <c r="A1545" t="s">
        <v>803</v>
      </c>
      <c r="B1545" t="s">
        <v>505</v>
      </c>
      <c r="C1545" s="58" t="s">
        <v>13</v>
      </c>
      <c r="D1545">
        <v>0</v>
      </c>
      <c r="E1545">
        <v>1</v>
      </c>
    </row>
    <row r="1546" spans="1:6" x14ac:dyDescent="0.25">
      <c r="A1546" t="s">
        <v>807</v>
      </c>
      <c r="B1546" t="s">
        <v>642</v>
      </c>
      <c r="C1546" t="s">
        <v>9</v>
      </c>
      <c r="D1546">
        <v>47</v>
      </c>
      <c r="E1546">
        <v>1</v>
      </c>
      <c r="F1546">
        <v>1</v>
      </c>
    </row>
    <row r="1547" spans="1:6" x14ac:dyDescent="0.25">
      <c r="A1547" t="s">
        <v>807</v>
      </c>
      <c r="B1547" t="s">
        <v>642</v>
      </c>
      <c r="C1547" s="58" t="s">
        <v>13</v>
      </c>
      <c r="D1547">
        <v>0</v>
      </c>
      <c r="E1547">
        <v>1</v>
      </c>
    </row>
    <row r="1548" spans="1:6" x14ac:dyDescent="0.25">
      <c r="A1548" t="s">
        <v>807</v>
      </c>
      <c r="B1548" t="s">
        <v>647</v>
      </c>
      <c r="C1548" t="s">
        <v>9</v>
      </c>
      <c r="D1548">
        <v>57</v>
      </c>
      <c r="E1548">
        <v>1</v>
      </c>
      <c r="F1548">
        <v>1</v>
      </c>
    </row>
    <row r="1549" spans="1:6" x14ac:dyDescent="0.25">
      <c r="A1549" t="s">
        <v>807</v>
      </c>
      <c r="B1549" t="s">
        <v>647</v>
      </c>
      <c r="C1549" s="58" t="s">
        <v>13</v>
      </c>
      <c r="D1549">
        <v>0</v>
      </c>
      <c r="E1549">
        <v>1</v>
      </c>
    </row>
    <row r="1550" spans="1:6" x14ac:dyDescent="0.25">
      <c r="A1550" t="s">
        <v>886</v>
      </c>
      <c r="B1550" t="s">
        <v>491</v>
      </c>
      <c r="C1550" t="s">
        <v>9</v>
      </c>
      <c r="D1550">
        <v>32</v>
      </c>
      <c r="E1550">
        <v>1</v>
      </c>
      <c r="F1550">
        <v>1</v>
      </c>
    </row>
    <row r="1551" spans="1:6" x14ac:dyDescent="0.25">
      <c r="A1551" t="s">
        <v>886</v>
      </c>
      <c r="B1551" t="s">
        <v>491</v>
      </c>
      <c r="C1551" s="58" t="s">
        <v>13</v>
      </c>
      <c r="D1551">
        <v>0</v>
      </c>
      <c r="E1551">
        <v>1</v>
      </c>
    </row>
    <row r="1552" spans="1:6" x14ac:dyDescent="0.25">
      <c r="A1552" t="s">
        <v>886</v>
      </c>
      <c r="B1552" t="s">
        <v>495</v>
      </c>
      <c r="C1552" t="s">
        <v>9</v>
      </c>
      <c r="D1552">
        <v>16</v>
      </c>
      <c r="E1552">
        <v>1</v>
      </c>
      <c r="F1552">
        <v>1</v>
      </c>
    </row>
    <row r="1553" spans="1:6" x14ac:dyDescent="0.25">
      <c r="A1553" t="s">
        <v>886</v>
      </c>
      <c r="B1553" t="s">
        <v>495</v>
      </c>
      <c r="C1553" s="58" t="s">
        <v>13</v>
      </c>
      <c r="D1553">
        <v>0</v>
      </c>
      <c r="E1553">
        <v>1</v>
      </c>
    </row>
    <row r="1554" spans="1:6" x14ac:dyDescent="0.25">
      <c r="A1554" t="s">
        <v>886</v>
      </c>
      <c r="B1554" t="s">
        <v>642</v>
      </c>
      <c r="C1554" t="s">
        <v>9</v>
      </c>
      <c r="D1554">
        <v>20</v>
      </c>
      <c r="E1554">
        <v>1</v>
      </c>
      <c r="F1554">
        <v>1</v>
      </c>
    </row>
    <row r="1555" spans="1:6" x14ac:dyDescent="0.25">
      <c r="A1555" t="s">
        <v>886</v>
      </c>
      <c r="B1555" t="s">
        <v>642</v>
      </c>
      <c r="C1555" s="58" t="s">
        <v>13</v>
      </c>
      <c r="D1555">
        <v>0</v>
      </c>
      <c r="E1555">
        <v>1</v>
      </c>
    </row>
    <row r="1556" spans="1:6" x14ac:dyDescent="0.25">
      <c r="A1556" t="s">
        <v>886</v>
      </c>
      <c r="B1556" t="s">
        <v>645</v>
      </c>
      <c r="C1556" t="s">
        <v>9</v>
      </c>
      <c r="D1556">
        <v>15</v>
      </c>
      <c r="E1556">
        <v>1</v>
      </c>
      <c r="F1556">
        <v>1</v>
      </c>
    </row>
    <row r="1557" spans="1:6" x14ac:dyDescent="0.25">
      <c r="A1557" t="s">
        <v>886</v>
      </c>
      <c r="B1557" t="s">
        <v>645</v>
      </c>
      <c r="C1557" s="58" t="s">
        <v>13</v>
      </c>
      <c r="D1557">
        <v>0</v>
      </c>
      <c r="E1557">
        <v>1</v>
      </c>
    </row>
    <row r="1558" spans="1:6" x14ac:dyDescent="0.25">
      <c r="A1558" t="s">
        <v>886</v>
      </c>
      <c r="B1558" t="s">
        <v>557</v>
      </c>
      <c r="C1558" t="s">
        <v>9</v>
      </c>
      <c r="D1558">
        <v>4</v>
      </c>
      <c r="E1558">
        <v>1</v>
      </c>
      <c r="F1558">
        <v>1</v>
      </c>
    </row>
    <row r="1559" spans="1:6" x14ac:dyDescent="0.25">
      <c r="A1559" t="s">
        <v>886</v>
      </c>
      <c r="B1559" t="s">
        <v>557</v>
      </c>
      <c r="C1559" s="58" t="s">
        <v>13</v>
      </c>
      <c r="D1559">
        <v>0</v>
      </c>
      <c r="E1559">
        <v>1</v>
      </c>
    </row>
    <row r="1560" spans="1:6" x14ac:dyDescent="0.25">
      <c r="A1560" t="s">
        <v>886</v>
      </c>
      <c r="B1560" t="s">
        <v>343</v>
      </c>
      <c r="C1560" t="s">
        <v>9</v>
      </c>
      <c r="D1560">
        <v>3</v>
      </c>
      <c r="E1560">
        <v>1</v>
      </c>
      <c r="F1560">
        <v>1</v>
      </c>
    </row>
    <row r="1561" spans="1:6" x14ac:dyDescent="0.25">
      <c r="A1561" t="s">
        <v>886</v>
      </c>
      <c r="B1561" t="s">
        <v>343</v>
      </c>
      <c r="C1561" s="58" t="s">
        <v>13</v>
      </c>
      <c r="D1561">
        <v>0</v>
      </c>
      <c r="E1561">
        <v>1</v>
      </c>
    </row>
    <row r="1562" spans="1:6" x14ac:dyDescent="0.25">
      <c r="A1562" t="s">
        <v>810</v>
      </c>
      <c r="B1562" t="s">
        <v>655</v>
      </c>
      <c r="C1562" t="s">
        <v>9</v>
      </c>
      <c r="D1562">
        <v>62</v>
      </c>
      <c r="E1562">
        <v>1</v>
      </c>
      <c r="F1562">
        <v>1</v>
      </c>
    </row>
    <row r="1563" spans="1:6" x14ac:dyDescent="0.25">
      <c r="A1563" t="s">
        <v>810</v>
      </c>
      <c r="B1563" t="s">
        <v>655</v>
      </c>
      <c r="C1563" s="58" t="s">
        <v>13</v>
      </c>
      <c r="D1563">
        <v>0</v>
      </c>
      <c r="E1563">
        <v>1</v>
      </c>
    </row>
    <row r="1564" spans="1:6" x14ac:dyDescent="0.25">
      <c r="A1564" t="s">
        <v>887</v>
      </c>
      <c r="B1564" t="s">
        <v>242</v>
      </c>
      <c r="C1564" t="s">
        <v>9</v>
      </c>
      <c r="D1564">
        <v>34</v>
      </c>
      <c r="E1564">
        <v>1</v>
      </c>
      <c r="F1564">
        <v>1</v>
      </c>
    </row>
    <row r="1565" spans="1:6" x14ac:dyDescent="0.25">
      <c r="A1565" t="s">
        <v>887</v>
      </c>
      <c r="B1565" t="s">
        <v>242</v>
      </c>
      <c r="C1565" s="58" t="s">
        <v>13</v>
      </c>
      <c r="D1565">
        <v>0</v>
      </c>
      <c r="E1565">
        <v>1</v>
      </c>
    </row>
    <row r="1566" spans="1:6" x14ac:dyDescent="0.25">
      <c r="A1566" t="s">
        <v>887</v>
      </c>
      <c r="B1566" t="s">
        <v>443</v>
      </c>
      <c r="C1566" t="s">
        <v>9</v>
      </c>
      <c r="D1566">
        <v>30</v>
      </c>
      <c r="E1566">
        <v>1</v>
      </c>
      <c r="F1566">
        <v>1</v>
      </c>
    </row>
    <row r="1567" spans="1:6" x14ac:dyDescent="0.25">
      <c r="A1567" t="s">
        <v>887</v>
      </c>
      <c r="B1567" t="s">
        <v>443</v>
      </c>
      <c r="C1567" s="58" t="s">
        <v>13</v>
      </c>
      <c r="D1567">
        <v>0</v>
      </c>
      <c r="E1567">
        <v>1</v>
      </c>
    </row>
    <row r="1568" spans="1:6" x14ac:dyDescent="0.25">
      <c r="A1568" t="s">
        <v>887</v>
      </c>
      <c r="B1568" t="s">
        <v>642</v>
      </c>
      <c r="C1568" t="s">
        <v>9</v>
      </c>
      <c r="D1568">
        <v>22</v>
      </c>
      <c r="E1568">
        <v>1</v>
      </c>
      <c r="F1568">
        <v>1</v>
      </c>
    </row>
    <row r="1569" spans="1:6" x14ac:dyDescent="0.25">
      <c r="A1569" t="s">
        <v>887</v>
      </c>
      <c r="B1569" t="s">
        <v>642</v>
      </c>
      <c r="C1569" s="58" t="s">
        <v>13</v>
      </c>
      <c r="D1569">
        <v>0</v>
      </c>
      <c r="E1569">
        <v>1</v>
      </c>
    </row>
    <row r="1570" spans="1:6" x14ac:dyDescent="0.25">
      <c r="A1570" t="s">
        <v>887</v>
      </c>
      <c r="B1570" t="s">
        <v>646</v>
      </c>
      <c r="C1570" t="s">
        <v>9</v>
      </c>
      <c r="D1570">
        <v>3</v>
      </c>
      <c r="E1570">
        <v>1</v>
      </c>
      <c r="F1570">
        <v>1</v>
      </c>
    </row>
    <row r="1571" spans="1:6" x14ac:dyDescent="0.25">
      <c r="A1571" t="s">
        <v>887</v>
      </c>
      <c r="B1571" t="s">
        <v>646</v>
      </c>
      <c r="C1571" s="58" t="s">
        <v>13</v>
      </c>
      <c r="D1571">
        <v>0</v>
      </c>
      <c r="E1571">
        <v>1</v>
      </c>
    </row>
    <row r="1572" spans="1:6" x14ac:dyDescent="0.25">
      <c r="A1572" t="s">
        <v>804</v>
      </c>
      <c r="B1572" t="s">
        <v>217</v>
      </c>
      <c r="C1572" t="s">
        <v>9</v>
      </c>
      <c r="D1572">
        <v>20</v>
      </c>
      <c r="E1572">
        <v>1</v>
      </c>
      <c r="F1572">
        <v>1</v>
      </c>
    </row>
    <row r="1573" spans="1:6" x14ac:dyDescent="0.25">
      <c r="A1573" t="s">
        <v>804</v>
      </c>
      <c r="B1573" t="s">
        <v>217</v>
      </c>
      <c r="C1573" s="58" t="s">
        <v>13</v>
      </c>
      <c r="D1573">
        <v>0</v>
      </c>
      <c r="E1573">
        <v>1</v>
      </c>
    </row>
    <row r="1574" spans="1:6" x14ac:dyDescent="0.25">
      <c r="A1574" t="s">
        <v>804</v>
      </c>
      <c r="B1574" t="s">
        <v>312</v>
      </c>
      <c r="C1574" t="s">
        <v>9</v>
      </c>
      <c r="D1574">
        <v>23</v>
      </c>
      <c r="E1574">
        <v>1</v>
      </c>
      <c r="F1574">
        <v>1</v>
      </c>
    </row>
    <row r="1575" spans="1:6" x14ac:dyDescent="0.25">
      <c r="A1575" t="s">
        <v>804</v>
      </c>
      <c r="B1575" t="s">
        <v>312</v>
      </c>
      <c r="C1575" s="58" t="s">
        <v>13</v>
      </c>
      <c r="D1575">
        <v>0</v>
      </c>
      <c r="E1575">
        <v>1</v>
      </c>
    </row>
    <row r="1576" spans="1:6" x14ac:dyDescent="0.25">
      <c r="A1576" t="s">
        <v>804</v>
      </c>
      <c r="B1576" t="s">
        <v>351</v>
      </c>
      <c r="C1576" t="s">
        <v>9</v>
      </c>
      <c r="D1576">
        <v>11</v>
      </c>
      <c r="E1576">
        <v>1</v>
      </c>
      <c r="F1576">
        <v>1</v>
      </c>
    </row>
    <row r="1577" spans="1:6" x14ac:dyDescent="0.25">
      <c r="A1577" t="s">
        <v>804</v>
      </c>
      <c r="B1577" t="s">
        <v>351</v>
      </c>
      <c r="C1577" s="58" t="s">
        <v>13</v>
      </c>
      <c r="D1577">
        <v>0</v>
      </c>
      <c r="E1577">
        <v>1</v>
      </c>
    </row>
    <row r="1578" spans="1:6" x14ac:dyDescent="0.25">
      <c r="A1578" t="s">
        <v>804</v>
      </c>
      <c r="B1578" t="s">
        <v>378</v>
      </c>
      <c r="C1578" t="s">
        <v>9</v>
      </c>
      <c r="D1578">
        <v>16</v>
      </c>
      <c r="E1578">
        <v>1</v>
      </c>
      <c r="F1578">
        <v>1</v>
      </c>
    </row>
    <row r="1579" spans="1:6" x14ac:dyDescent="0.25">
      <c r="A1579" t="s">
        <v>804</v>
      </c>
      <c r="B1579" t="s">
        <v>378</v>
      </c>
      <c r="C1579" s="58" t="s">
        <v>13</v>
      </c>
      <c r="D1579">
        <v>0</v>
      </c>
      <c r="E1579">
        <v>1</v>
      </c>
    </row>
    <row r="1580" spans="1:6" x14ac:dyDescent="0.25">
      <c r="A1580" t="s">
        <v>804</v>
      </c>
      <c r="B1580" t="s">
        <v>470</v>
      </c>
      <c r="C1580" t="s">
        <v>9</v>
      </c>
      <c r="D1580">
        <v>8</v>
      </c>
      <c r="E1580">
        <v>1</v>
      </c>
      <c r="F1580">
        <v>1</v>
      </c>
    </row>
    <row r="1581" spans="1:6" x14ac:dyDescent="0.25">
      <c r="A1581" t="s">
        <v>804</v>
      </c>
      <c r="B1581" t="s">
        <v>470</v>
      </c>
      <c r="C1581" s="58" t="s">
        <v>13</v>
      </c>
      <c r="D1581">
        <v>0</v>
      </c>
      <c r="E1581">
        <v>1</v>
      </c>
    </row>
    <row r="1582" spans="1:6" x14ac:dyDescent="0.25">
      <c r="A1582" t="s">
        <v>804</v>
      </c>
      <c r="B1582" t="s">
        <v>350</v>
      </c>
      <c r="C1582" t="s">
        <v>9</v>
      </c>
      <c r="D1582">
        <v>22</v>
      </c>
      <c r="E1582">
        <v>1</v>
      </c>
      <c r="F1582">
        <v>1</v>
      </c>
    </row>
    <row r="1583" spans="1:6" x14ac:dyDescent="0.25">
      <c r="A1583" t="s">
        <v>804</v>
      </c>
      <c r="B1583" t="s">
        <v>350</v>
      </c>
      <c r="C1583" s="58" t="s">
        <v>13</v>
      </c>
      <c r="D1583">
        <v>0</v>
      </c>
      <c r="E1583">
        <v>1</v>
      </c>
    </row>
    <row r="1584" spans="1:6" x14ac:dyDescent="0.25">
      <c r="A1584" t="s">
        <v>888</v>
      </c>
      <c r="B1584" t="s">
        <v>642</v>
      </c>
      <c r="C1584" t="s">
        <v>9</v>
      </c>
      <c r="D1584">
        <v>4</v>
      </c>
      <c r="E1584">
        <v>1</v>
      </c>
      <c r="F1584">
        <v>1</v>
      </c>
    </row>
    <row r="1585" spans="1:6" x14ac:dyDescent="0.25">
      <c r="A1585" t="s">
        <v>888</v>
      </c>
      <c r="B1585" t="s">
        <v>642</v>
      </c>
      <c r="C1585" s="58" t="s">
        <v>13</v>
      </c>
      <c r="D1585">
        <v>0</v>
      </c>
      <c r="E1585">
        <v>1</v>
      </c>
    </row>
    <row r="1586" spans="1:6" x14ac:dyDescent="0.25">
      <c r="A1586" t="s">
        <v>888</v>
      </c>
      <c r="B1586" t="s">
        <v>646</v>
      </c>
      <c r="C1586" t="s">
        <v>9</v>
      </c>
      <c r="D1586">
        <v>7</v>
      </c>
      <c r="E1586">
        <v>1</v>
      </c>
      <c r="F1586">
        <v>1</v>
      </c>
    </row>
    <row r="1587" spans="1:6" x14ac:dyDescent="0.25">
      <c r="A1587" t="s">
        <v>888</v>
      </c>
      <c r="B1587" t="s">
        <v>646</v>
      </c>
      <c r="C1587" s="58" t="s">
        <v>13</v>
      </c>
      <c r="D1587">
        <v>0</v>
      </c>
      <c r="E1587">
        <v>1</v>
      </c>
    </row>
    <row r="1588" spans="1:6" x14ac:dyDescent="0.25">
      <c r="A1588" t="s">
        <v>888</v>
      </c>
      <c r="B1588" t="s">
        <v>691</v>
      </c>
      <c r="C1588" t="s">
        <v>9</v>
      </c>
      <c r="D1588">
        <v>1</v>
      </c>
      <c r="E1588">
        <v>1</v>
      </c>
      <c r="F1588">
        <v>1</v>
      </c>
    </row>
    <row r="1589" spans="1:6" x14ac:dyDescent="0.25">
      <c r="A1589" t="s">
        <v>888</v>
      </c>
      <c r="B1589" t="s">
        <v>691</v>
      </c>
      <c r="C1589" s="58" t="s">
        <v>13</v>
      </c>
      <c r="D1589">
        <v>0</v>
      </c>
      <c r="E1589">
        <v>1</v>
      </c>
    </row>
    <row r="1590" spans="1:6" x14ac:dyDescent="0.25">
      <c r="A1590" t="s">
        <v>888</v>
      </c>
      <c r="B1590" t="s">
        <v>747</v>
      </c>
      <c r="C1590" t="s">
        <v>9</v>
      </c>
      <c r="D1590">
        <v>9</v>
      </c>
      <c r="E1590">
        <v>1</v>
      </c>
      <c r="F1590">
        <v>1</v>
      </c>
    </row>
    <row r="1591" spans="1:6" x14ac:dyDescent="0.25">
      <c r="A1591" t="s">
        <v>888</v>
      </c>
      <c r="B1591" t="s">
        <v>747</v>
      </c>
      <c r="C1591" s="58" t="s">
        <v>13</v>
      </c>
      <c r="D1591">
        <v>0</v>
      </c>
      <c r="E1591">
        <v>1</v>
      </c>
    </row>
    <row r="1592" spans="1:6" x14ac:dyDescent="0.25">
      <c r="A1592" t="s">
        <v>889</v>
      </c>
      <c r="B1592" t="s">
        <v>642</v>
      </c>
      <c r="C1592" t="s">
        <v>9</v>
      </c>
      <c r="D1592">
        <v>14</v>
      </c>
      <c r="E1592">
        <v>1</v>
      </c>
      <c r="F1592">
        <v>1</v>
      </c>
    </row>
    <row r="1593" spans="1:6" x14ac:dyDescent="0.25">
      <c r="A1593" t="s">
        <v>889</v>
      </c>
      <c r="B1593" t="s">
        <v>642</v>
      </c>
      <c r="C1593" s="58" t="s">
        <v>13</v>
      </c>
      <c r="D1593">
        <v>0</v>
      </c>
      <c r="E1593">
        <v>1</v>
      </c>
    </row>
    <row r="1594" spans="1:6" x14ac:dyDescent="0.25">
      <c r="A1594" t="s">
        <v>889</v>
      </c>
      <c r="B1594" t="s">
        <v>655</v>
      </c>
      <c r="C1594" t="s">
        <v>9</v>
      </c>
      <c r="D1594">
        <v>56</v>
      </c>
      <c r="E1594">
        <v>1</v>
      </c>
      <c r="F1594">
        <v>1</v>
      </c>
    </row>
    <row r="1595" spans="1:6" x14ac:dyDescent="0.25">
      <c r="A1595" t="s">
        <v>889</v>
      </c>
      <c r="B1595" t="s">
        <v>655</v>
      </c>
      <c r="C1595" s="58" t="s">
        <v>13</v>
      </c>
      <c r="D1595">
        <v>0</v>
      </c>
      <c r="E1595">
        <v>1</v>
      </c>
    </row>
    <row r="1596" spans="1:6" x14ac:dyDescent="0.25">
      <c r="A1596" t="s">
        <v>889</v>
      </c>
      <c r="B1596" t="s">
        <v>693</v>
      </c>
      <c r="C1596" t="s">
        <v>9</v>
      </c>
      <c r="D1596">
        <v>8</v>
      </c>
      <c r="E1596">
        <v>1</v>
      </c>
      <c r="F1596">
        <v>1</v>
      </c>
    </row>
    <row r="1597" spans="1:6" x14ac:dyDescent="0.25">
      <c r="A1597" t="s">
        <v>889</v>
      </c>
      <c r="B1597" t="s">
        <v>693</v>
      </c>
      <c r="C1597" s="58" t="s">
        <v>13</v>
      </c>
      <c r="D1597">
        <v>0</v>
      </c>
      <c r="E1597">
        <v>1</v>
      </c>
    </row>
    <row r="1598" spans="1:6" x14ac:dyDescent="0.25">
      <c r="A1598" t="s">
        <v>889</v>
      </c>
      <c r="B1598" t="s">
        <v>694</v>
      </c>
      <c r="C1598" t="s">
        <v>9</v>
      </c>
      <c r="D1598">
        <v>15</v>
      </c>
      <c r="E1598">
        <v>1</v>
      </c>
      <c r="F1598">
        <v>1</v>
      </c>
    </row>
    <row r="1599" spans="1:6" x14ac:dyDescent="0.25">
      <c r="A1599" t="s">
        <v>889</v>
      </c>
      <c r="B1599" t="s">
        <v>694</v>
      </c>
      <c r="C1599" s="58" t="s">
        <v>13</v>
      </c>
      <c r="D1599">
        <v>0</v>
      </c>
      <c r="E1599">
        <v>1</v>
      </c>
    </row>
    <row r="1600" spans="1:6" x14ac:dyDescent="0.25">
      <c r="A1600" t="s">
        <v>890</v>
      </c>
      <c r="B1600" t="s">
        <v>747</v>
      </c>
      <c r="C1600" t="s">
        <v>9</v>
      </c>
      <c r="D1600">
        <v>9</v>
      </c>
      <c r="E1600">
        <v>1</v>
      </c>
      <c r="F1600">
        <v>1</v>
      </c>
    </row>
    <row r="1601" spans="1:6" x14ac:dyDescent="0.25">
      <c r="A1601" t="s">
        <v>890</v>
      </c>
      <c r="B1601" t="s">
        <v>747</v>
      </c>
      <c r="C1601" s="58" t="s">
        <v>13</v>
      </c>
      <c r="D1601">
        <v>0</v>
      </c>
      <c r="E1601">
        <v>1</v>
      </c>
    </row>
    <row r="1602" spans="1:6" x14ac:dyDescent="0.25">
      <c r="A1602" t="s">
        <v>891</v>
      </c>
      <c r="B1602" t="s">
        <v>655</v>
      </c>
      <c r="C1602" t="s">
        <v>9</v>
      </c>
      <c r="D1602">
        <v>203</v>
      </c>
      <c r="E1602">
        <v>1</v>
      </c>
      <c r="F1602">
        <v>1</v>
      </c>
    </row>
    <row r="1603" spans="1:6" x14ac:dyDescent="0.25">
      <c r="A1603" t="s">
        <v>891</v>
      </c>
      <c r="B1603" t="s">
        <v>655</v>
      </c>
      <c r="C1603" s="58" t="s">
        <v>13</v>
      </c>
      <c r="D1603">
        <v>0</v>
      </c>
      <c r="E1603">
        <v>1</v>
      </c>
    </row>
    <row r="1604" spans="1:6" x14ac:dyDescent="0.25">
      <c r="A1604" t="s">
        <v>806</v>
      </c>
      <c r="B1604" t="s">
        <v>242</v>
      </c>
      <c r="C1604" t="s">
        <v>9</v>
      </c>
      <c r="D1604">
        <v>35</v>
      </c>
      <c r="E1604">
        <v>1</v>
      </c>
      <c r="F1604">
        <v>1</v>
      </c>
    </row>
    <row r="1605" spans="1:6" x14ac:dyDescent="0.25">
      <c r="A1605" t="s">
        <v>806</v>
      </c>
      <c r="B1605" t="s">
        <v>242</v>
      </c>
      <c r="C1605" s="58" t="s">
        <v>13</v>
      </c>
      <c r="D1605">
        <v>0</v>
      </c>
      <c r="E1605">
        <v>1</v>
      </c>
    </row>
    <row r="1606" spans="1:6" x14ac:dyDescent="0.25">
      <c r="A1606" t="s">
        <v>806</v>
      </c>
      <c r="B1606" t="s">
        <v>648</v>
      </c>
      <c r="C1606" t="s">
        <v>9</v>
      </c>
      <c r="D1606">
        <v>44</v>
      </c>
      <c r="E1606">
        <v>1</v>
      </c>
      <c r="F1606">
        <v>1</v>
      </c>
    </row>
    <row r="1607" spans="1:6" x14ac:dyDescent="0.25">
      <c r="A1607" t="s">
        <v>806</v>
      </c>
      <c r="B1607" t="s">
        <v>648</v>
      </c>
      <c r="C1607" s="58" t="s">
        <v>13</v>
      </c>
      <c r="D1607">
        <v>0</v>
      </c>
      <c r="E1607">
        <v>1</v>
      </c>
    </row>
    <row r="1608" spans="1:6" x14ac:dyDescent="0.25">
      <c r="A1608" t="s">
        <v>806</v>
      </c>
      <c r="B1608" t="s">
        <v>655</v>
      </c>
      <c r="C1608" t="s">
        <v>9</v>
      </c>
      <c r="D1608">
        <v>46</v>
      </c>
      <c r="E1608">
        <v>1</v>
      </c>
      <c r="F1608">
        <v>1</v>
      </c>
    </row>
    <row r="1609" spans="1:6" x14ac:dyDescent="0.25">
      <c r="A1609" t="s">
        <v>806</v>
      </c>
      <c r="B1609" t="s">
        <v>655</v>
      </c>
      <c r="C1609" s="58" t="s">
        <v>13</v>
      </c>
      <c r="D1609">
        <v>0</v>
      </c>
      <c r="E1609">
        <v>1</v>
      </c>
    </row>
    <row r="1610" spans="1:6" x14ac:dyDescent="0.25">
      <c r="A1610" t="s">
        <v>892</v>
      </c>
      <c r="B1610" t="s">
        <v>226</v>
      </c>
      <c r="C1610" t="s">
        <v>9</v>
      </c>
      <c r="D1610">
        <v>21</v>
      </c>
      <c r="E1610">
        <v>1</v>
      </c>
      <c r="F1610">
        <v>1</v>
      </c>
    </row>
    <row r="1611" spans="1:6" x14ac:dyDescent="0.25">
      <c r="A1611" t="s">
        <v>892</v>
      </c>
      <c r="B1611" t="s">
        <v>226</v>
      </c>
      <c r="C1611" s="58" t="s">
        <v>13</v>
      </c>
      <c r="D1611">
        <v>4</v>
      </c>
      <c r="E1611">
        <v>1</v>
      </c>
    </row>
    <row r="1612" spans="1:6" x14ac:dyDescent="0.25">
      <c r="A1612" t="s">
        <v>892</v>
      </c>
      <c r="B1612" t="s">
        <v>308</v>
      </c>
      <c r="C1612" t="s">
        <v>9</v>
      </c>
      <c r="D1612">
        <v>23</v>
      </c>
      <c r="E1612">
        <v>1</v>
      </c>
      <c r="F1612">
        <v>1</v>
      </c>
    </row>
    <row r="1613" spans="1:6" x14ac:dyDescent="0.25">
      <c r="A1613" t="s">
        <v>892</v>
      </c>
      <c r="B1613" t="s">
        <v>308</v>
      </c>
      <c r="C1613" s="58" t="s">
        <v>13</v>
      </c>
      <c r="D1613">
        <v>3</v>
      </c>
      <c r="E1613">
        <v>1</v>
      </c>
    </row>
    <row r="1614" spans="1:6" x14ac:dyDescent="0.25">
      <c r="A1614" t="s">
        <v>892</v>
      </c>
      <c r="B1614" t="s">
        <v>494</v>
      </c>
      <c r="C1614" t="s">
        <v>9</v>
      </c>
      <c r="D1614">
        <v>58</v>
      </c>
      <c r="E1614">
        <v>1</v>
      </c>
      <c r="F1614">
        <v>1</v>
      </c>
    </row>
    <row r="1615" spans="1:6" x14ac:dyDescent="0.25">
      <c r="A1615" t="s">
        <v>892</v>
      </c>
      <c r="B1615" t="s">
        <v>494</v>
      </c>
      <c r="C1615" s="58" t="s">
        <v>13</v>
      </c>
      <c r="D1615">
        <v>3</v>
      </c>
      <c r="E1615">
        <v>1</v>
      </c>
    </row>
    <row r="1616" spans="1:6" x14ac:dyDescent="0.25">
      <c r="A1616" t="s">
        <v>802</v>
      </c>
      <c r="B1616" t="s">
        <v>681</v>
      </c>
      <c r="C1616" t="s">
        <v>9</v>
      </c>
      <c r="D1616">
        <v>58</v>
      </c>
      <c r="E1616">
        <v>1</v>
      </c>
      <c r="F1616">
        <v>1</v>
      </c>
    </row>
    <row r="1617" spans="1:6" x14ac:dyDescent="0.25">
      <c r="A1617" t="s">
        <v>802</v>
      </c>
      <c r="B1617" t="s">
        <v>681</v>
      </c>
      <c r="C1617" s="58" t="s">
        <v>13</v>
      </c>
      <c r="D1617">
        <v>0</v>
      </c>
      <c r="E1617">
        <v>1</v>
      </c>
    </row>
    <row r="1618" spans="1:6" x14ac:dyDescent="0.25">
      <c r="A1618" t="s">
        <v>802</v>
      </c>
      <c r="B1618" t="s">
        <v>642</v>
      </c>
      <c r="C1618" t="s">
        <v>9</v>
      </c>
      <c r="D1618">
        <v>17</v>
      </c>
      <c r="E1618">
        <v>1</v>
      </c>
      <c r="F1618">
        <v>1</v>
      </c>
    </row>
    <row r="1619" spans="1:6" x14ac:dyDescent="0.25">
      <c r="A1619" t="s">
        <v>802</v>
      </c>
      <c r="B1619" t="s">
        <v>642</v>
      </c>
      <c r="C1619" s="58" t="s">
        <v>13</v>
      </c>
      <c r="D1619">
        <v>0</v>
      </c>
      <c r="E1619">
        <v>1</v>
      </c>
    </row>
    <row r="1620" spans="1:6" x14ac:dyDescent="0.25">
      <c r="A1620" t="s">
        <v>802</v>
      </c>
      <c r="B1620" t="s">
        <v>644</v>
      </c>
      <c r="C1620" t="s">
        <v>9</v>
      </c>
      <c r="D1620">
        <v>44</v>
      </c>
      <c r="E1620">
        <v>1</v>
      </c>
      <c r="F1620">
        <v>1</v>
      </c>
    </row>
    <row r="1621" spans="1:6" x14ac:dyDescent="0.25">
      <c r="A1621" t="s">
        <v>802</v>
      </c>
      <c r="B1621" t="s">
        <v>644</v>
      </c>
      <c r="C1621" s="58" t="s">
        <v>13</v>
      </c>
      <c r="D1621">
        <v>0</v>
      </c>
      <c r="E1621">
        <v>1</v>
      </c>
    </row>
    <row r="1622" spans="1:6" x14ac:dyDescent="0.25">
      <c r="A1622" t="s">
        <v>802</v>
      </c>
      <c r="B1622" t="s">
        <v>685</v>
      </c>
      <c r="C1622" t="s">
        <v>9</v>
      </c>
      <c r="D1622">
        <v>21</v>
      </c>
      <c r="E1622">
        <v>1</v>
      </c>
      <c r="F1622">
        <v>1</v>
      </c>
    </row>
    <row r="1623" spans="1:6" x14ac:dyDescent="0.25">
      <c r="A1623" t="s">
        <v>802</v>
      </c>
      <c r="B1623" t="s">
        <v>685</v>
      </c>
      <c r="C1623" s="58" t="s">
        <v>13</v>
      </c>
      <c r="D1623">
        <v>0</v>
      </c>
      <c r="E1623">
        <v>1</v>
      </c>
    </row>
    <row r="1624" spans="1:6" x14ac:dyDescent="0.25">
      <c r="A1624" t="s">
        <v>802</v>
      </c>
      <c r="B1624" t="s">
        <v>655</v>
      </c>
      <c r="C1624" t="s">
        <v>9</v>
      </c>
      <c r="D1624">
        <v>66</v>
      </c>
      <c r="E1624">
        <v>1</v>
      </c>
      <c r="F1624">
        <v>1</v>
      </c>
    </row>
    <row r="1625" spans="1:6" x14ac:dyDescent="0.25">
      <c r="A1625" t="s">
        <v>802</v>
      </c>
      <c r="B1625" t="s">
        <v>655</v>
      </c>
      <c r="C1625" s="58" t="s">
        <v>13</v>
      </c>
      <c r="D1625">
        <v>0</v>
      </c>
      <c r="E1625">
        <v>1</v>
      </c>
    </row>
    <row r="1626" spans="1:6" x14ac:dyDescent="0.25">
      <c r="A1626" t="s">
        <v>802</v>
      </c>
      <c r="B1626" t="s">
        <v>682</v>
      </c>
      <c r="C1626" t="s">
        <v>9</v>
      </c>
      <c r="D1626">
        <v>14</v>
      </c>
      <c r="E1626">
        <v>1</v>
      </c>
      <c r="F1626">
        <v>1</v>
      </c>
    </row>
    <row r="1627" spans="1:6" x14ac:dyDescent="0.25">
      <c r="A1627" t="s">
        <v>802</v>
      </c>
      <c r="B1627" t="s">
        <v>682</v>
      </c>
      <c r="C1627" s="58" t="s">
        <v>13</v>
      </c>
      <c r="D1627">
        <v>0</v>
      </c>
      <c r="E1627">
        <v>1</v>
      </c>
    </row>
    <row r="1628" spans="1:6" x14ac:dyDescent="0.25">
      <c r="A1628" t="s">
        <v>893</v>
      </c>
      <c r="B1628" t="s">
        <v>413</v>
      </c>
      <c r="C1628" t="s">
        <v>9</v>
      </c>
      <c r="D1628">
        <v>31</v>
      </c>
      <c r="E1628">
        <v>1</v>
      </c>
      <c r="F1628">
        <v>1</v>
      </c>
    </row>
    <row r="1629" spans="1:6" x14ac:dyDescent="0.25">
      <c r="A1629" t="s">
        <v>893</v>
      </c>
      <c r="B1629" t="s">
        <v>413</v>
      </c>
      <c r="C1629" s="58" t="s">
        <v>13</v>
      </c>
      <c r="D1629">
        <v>0</v>
      </c>
      <c r="E1629">
        <v>1</v>
      </c>
    </row>
    <row r="1630" spans="1:6" x14ac:dyDescent="0.25">
      <c r="A1630" t="s">
        <v>893</v>
      </c>
      <c r="B1630" t="s">
        <v>642</v>
      </c>
      <c r="C1630" t="s">
        <v>9</v>
      </c>
      <c r="D1630">
        <v>12</v>
      </c>
      <c r="E1630">
        <v>1</v>
      </c>
      <c r="F1630">
        <v>1</v>
      </c>
    </row>
    <row r="1631" spans="1:6" x14ac:dyDescent="0.25">
      <c r="A1631" t="s">
        <v>893</v>
      </c>
      <c r="B1631" t="s">
        <v>642</v>
      </c>
      <c r="C1631" s="58" t="s">
        <v>13</v>
      </c>
      <c r="D1631">
        <v>2</v>
      </c>
      <c r="E1631">
        <v>1</v>
      </c>
    </row>
    <row r="1632" spans="1:6" x14ac:dyDescent="0.25">
      <c r="A1632" t="s">
        <v>893</v>
      </c>
      <c r="B1632" t="s">
        <v>645</v>
      </c>
      <c r="C1632" t="s">
        <v>9</v>
      </c>
      <c r="D1632">
        <v>31</v>
      </c>
      <c r="E1632">
        <v>1</v>
      </c>
      <c r="F1632">
        <v>1</v>
      </c>
    </row>
    <row r="1633" spans="1:6" x14ac:dyDescent="0.25">
      <c r="A1633" t="s">
        <v>893</v>
      </c>
      <c r="B1633" t="s">
        <v>645</v>
      </c>
      <c r="C1633" s="58" t="s">
        <v>13</v>
      </c>
      <c r="D1633">
        <v>0</v>
      </c>
      <c r="E1633">
        <v>1</v>
      </c>
    </row>
    <row r="1634" spans="1:6" x14ac:dyDescent="0.25">
      <c r="A1634" t="s">
        <v>893</v>
      </c>
      <c r="B1634" t="s">
        <v>647</v>
      </c>
      <c r="C1634" t="s">
        <v>9</v>
      </c>
      <c r="D1634">
        <v>5</v>
      </c>
      <c r="E1634">
        <v>1</v>
      </c>
      <c r="F1634">
        <v>1</v>
      </c>
    </row>
    <row r="1635" spans="1:6" x14ac:dyDescent="0.25">
      <c r="A1635" t="s">
        <v>893</v>
      </c>
      <c r="B1635" t="s">
        <v>647</v>
      </c>
      <c r="C1635" s="58" t="s">
        <v>13</v>
      </c>
      <c r="D1635">
        <v>0</v>
      </c>
      <c r="E1635">
        <v>1</v>
      </c>
    </row>
    <row r="1636" spans="1:6" x14ac:dyDescent="0.25">
      <c r="A1636" t="s">
        <v>893</v>
      </c>
      <c r="B1636" t="s">
        <v>655</v>
      </c>
      <c r="C1636" t="s">
        <v>9</v>
      </c>
      <c r="D1636">
        <v>30</v>
      </c>
      <c r="E1636">
        <v>1</v>
      </c>
      <c r="F1636">
        <v>1</v>
      </c>
    </row>
    <row r="1637" spans="1:6" x14ac:dyDescent="0.25">
      <c r="A1637" t="s">
        <v>893</v>
      </c>
      <c r="B1637" t="s">
        <v>655</v>
      </c>
      <c r="C1637" s="58" t="s">
        <v>13</v>
      </c>
      <c r="D1637">
        <v>3</v>
      </c>
      <c r="E1637">
        <v>1</v>
      </c>
    </row>
    <row r="1638" spans="1:6" x14ac:dyDescent="0.25">
      <c r="A1638" t="s">
        <v>894</v>
      </c>
      <c r="B1638" t="s">
        <v>642</v>
      </c>
      <c r="C1638" t="s">
        <v>9</v>
      </c>
      <c r="D1638">
        <v>58</v>
      </c>
      <c r="E1638">
        <v>1</v>
      </c>
      <c r="F1638">
        <v>1</v>
      </c>
    </row>
    <row r="1639" spans="1:6" x14ac:dyDescent="0.25">
      <c r="A1639" t="s">
        <v>894</v>
      </c>
      <c r="B1639" t="s">
        <v>642</v>
      </c>
      <c r="C1639" s="58" t="s">
        <v>13</v>
      </c>
      <c r="D1639">
        <v>0</v>
      </c>
      <c r="E1639">
        <v>1</v>
      </c>
    </row>
    <row r="1640" spans="1:6" x14ac:dyDescent="0.25">
      <c r="A1640" t="s">
        <v>894</v>
      </c>
      <c r="B1640" t="s">
        <v>655</v>
      </c>
      <c r="C1640" t="s">
        <v>9</v>
      </c>
      <c r="D1640">
        <v>92</v>
      </c>
      <c r="E1640">
        <v>1</v>
      </c>
      <c r="F1640">
        <v>1</v>
      </c>
    </row>
    <row r="1641" spans="1:6" x14ac:dyDescent="0.25">
      <c r="A1641" t="s">
        <v>894</v>
      </c>
      <c r="B1641" t="s">
        <v>655</v>
      </c>
      <c r="C1641" s="58" t="s">
        <v>13</v>
      </c>
      <c r="D1641">
        <v>0</v>
      </c>
      <c r="E1641">
        <v>1</v>
      </c>
    </row>
    <row r="1642" spans="1:6" x14ac:dyDescent="0.25">
      <c r="A1642" t="s">
        <v>894</v>
      </c>
      <c r="B1642" t="s">
        <v>646</v>
      </c>
      <c r="C1642" t="s">
        <v>9</v>
      </c>
      <c r="D1642">
        <v>35</v>
      </c>
      <c r="E1642">
        <v>1</v>
      </c>
      <c r="F1642">
        <v>1</v>
      </c>
    </row>
    <row r="1643" spans="1:6" x14ac:dyDescent="0.25">
      <c r="A1643" t="s">
        <v>894</v>
      </c>
      <c r="B1643" t="s">
        <v>646</v>
      </c>
      <c r="C1643" s="58" t="s">
        <v>13</v>
      </c>
      <c r="D1643">
        <v>0</v>
      </c>
      <c r="E1643">
        <v>1</v>
      </c>
    </row>
    <row r="1644" spans="1:6" x14ac:dyDescent="0.25">
      <c r="A1644" t="s">
        <v>813</v>
      </c>
      <c r="B1644" t="s">
        <v>655</v>
      </c>
      <c r="C1644" t="s">
        <v>9</v>
      </c>
      <c r="D1644">
        <v>85</v>
      </c>
      <c r="E1644">
        <v>1</v>
      </c>
      <c r="F1644">
        <v>1</v>
      </c>
    </row>
    <row r="1645" spans="1:6" x14ac:dyDescent="0.25">
      <c r="A1645" t="s">
        <v>813</v>
      </c>
      <c r="B1645" t="s">
        <v>655</v>
      </c>
      <c r="C1645" s="58" t="s">
        <v>13</v>
      </c>
      <c r="D1645">
        <v>0</v>
      </c>
      <c r="E1645">
        <v>1</v>
      </c>
    </row>
    <row r="1646" spans="1:6" x14ac:dyDescent="0.25">
      <c r="A1646" t="s">
        <v>813</v>
      </c>
      <c r="B1646" t="s">
        <v>642</v>
      </c>
      <c r="C1646" t="s">
        <v>9</v>
      </c>
      <c r="D1646">
        <v>12</v>
      </c>
      <c r="E1646">
        <v>1</v>
      </c>
      <c r="F1646">
        <v>1</v>
      </c>
    </row>
    <row r="1647" spans="1:6" x14ac:dyDescent="0.25">
      <c r="A1647" t="s">
        <v>813</v>
      </c>
      <c r="B1647" t="s">
        <v>642</v>
      </c>
      <c r="C1647" s="58" t="s">
        <v>13</v>
      </c>
      <c r="D1647">
        <v>0</v>
      </c>
      <c r="E1647">
        <v>1</v>
      </c>
    </row>
    <row r="1648" spans="1:6" x14ac:dyDescent="0.25">
      <c r="A1648" t="s">
        <v>895</v>
      </c>
      <c r="B1648" t="s">
        <v>747</v>
      </c>
      <c r="C1648" t="s">
        <v>9</v>
      </c>
      <c r="D1648">
        <v>16</v>
      </c>
      <c r="E1648">
        <v>1</v>
      </c>
      <c r="F1648">
        <v>1</v>
      </c>
    </row>
    <row r="1649" spans="1:6" x14ac:dyDescent="0.25">
      <c r="A1649" t="s">
        <v>895</v>
      </c>
      <c r="B1649" t="s">
        <v>747</v>
      </c>
      <c r="C1649" s="58" t="s">
        <v>13</v>
      </c>
      <c r="D1649">
        <v>0</v>
      </c>
      <c r="E1649">
        <v>1</v>
      </c>
    </row>
    <row r="1650" spans="1:6" x14ac:dyDescent="0.25">
      <c r="A1650" t="s">
        <v>895</v>
      </c>
      <c r="B1650" t="s">
        <v>748</v>
      </c>
      <c r="C1650" t="s">
        <v>9</v>
      </c>
      <c r="D1650">
        <v>4</v>
      </c>
      <c r="E1650">
        <v>1</v>
      </c>
      <c r="F1650">
        <v>1</v>
      </c>
    </row>
    <row r="1651" spans="1:6" x14ac:dyDescent="0.25">
      <c r="A1651" t="s">
        <v>895</v>
      </c>
      <c r="B1651" t="s">
        <v>748</v>
      </c>
      <c r="C1651" s="58" t="s">
        <v>13</v>
      </c>
      <c r="D1651">
        <v>0</v>
      </c>
      <c r="E1651">
        <v>1</v>
      </c>
    </row>
    <row r="1652" spans="1:6" x14ac:dyDescent="0.25">
      <c r="A1652" t="s">
        <v>895</v>
      </c>
      <c r="B1652" t="s">
        <v>559</v>
      </c>
      <c r="C1652" t="s">
        <v>9</v>
      </c>
      <c r="D1652">
        <v>11</v>
      </c>
      <c r="E1652">
        <v>1</v>
      </c>
      <c r="F1652">
        <v>1</v>
      </c>
    </row>
    <row r="1653" spans="1:6" x14ac:dyDescent="0.25">
      <c r="A1653" t="s">
        <v>895</v>
      </c>
      <c r="B1653" t="s">
        <v>559</v>
      </c>
      <c r="C1653" s="58" t="s">
        <v>13</v>
      </c>
      <c r="D1653">
        <v>0</v>
      </c>
      <c r="E1653">
        <v>1</v>
      </c>
    </row>
    <row r="1654" spans="1:6" x14ac:dyDescent="0.25">
      <c r="A1654" t="s">
        <v>895</v>
      </c>
      <c r="B1654" t="s">
        <v>615</v>
      </c>
      <c r="C1654" t="s">
        <v>9</v>
      </c>
      <c r="D1654">
        <v>11</v>
      </c>
      <c r="E1654">
        <v>1</v>
      </c>
      <c r="F1654">
        <v>1</v>
      </c>
    </row>
    <row r="1655" spans="1:6" x14ac:dyDescent="0.25">
      <c r="A1655" t="s">
        <v>895</v>
      </c>
      <c r="B1655" t="s">
        <v>615</v>
      </c>
      <c r="C1655" s="58" t="s">
        <v>13</v>
      </c>
      <c r="D1655">
        <v>0</v>
      </c>
      <c r="E1655">
        <v>1</v>
      </c>
    </row>
    <row r="1656" spans="1:6" x14ac:dyDescent="0.25">
      <c r="A1656" t="s">
        <v>805</v>
      </c>
      <c r="B1656" t="s">
        <v>756</v>
      </c>
      <c r="C1656" t="s">
        <v>9</v>
      </c>
      <c r="D1656">
        <v>51</v>
      </c>
      <c r="E1656">
        <v>1</v>
      </c>
      <c r="F1656">
        <v>1</v>
      </c>
    </row>
    <row r="1657" spans="1:6" x14ac:dyDescent="0.25">
      <c r="A1657" t="s">
        <v>805</v>
      </c>
      <c r="B1657" t="s">
        <v>756</v>
      </c>
      <c r="C1657" s="58" t="s">
        <v>13</v>
      </c>
      <c r="D1657">
        <v>0</v>
      </c>
      <c r="E1657">
        <v>1</v>
      </c>
    </row>
    <row r="1658" spans="1:6" x14ac:dyDescent="0.25">
      <c r="A1658" t="s">
        <v>805</v>
      </c>
      <c r="B1658" t="s">
        <v>758</v>
      </c>
      <c r="C1658" t="s">
        <v>9</v>
      </c>
      <c r="D1658">
        <v>22</v>
      </c>
      <c r="E1658">
        <v>1</v>
      </c>
      <c r="F1658">
        <v>1</v>
      </c>
    </row>
    <row r="1659" spans="1:6" x14ac:dyDescent="0.25">
      <c r="A1659" t="s">
        <v>805</v>
      </c>
      <c r="B1659" t="s">
        <v>758</v>
      </c>
      <c r="C1659" s="58" t="s">
        <v>13</v>
      </c>
      <c r="D1659">
        <v>0</v>
      </c>
      <c r="E1659">
        <v>1</v>
      </c>
    </row>
    <row r="1660" spans="1:6" x14ac:dyDescent="0.25">
      <c r="A1660" t="s">
        <v>805</v>
      </c>
      <c r="B1660" t="s">
        <v>755</v>
      </c>
      <c r="C1660" t="s">
        <v>9</v>
      </c>
      <c r="D1660">
        <v>20</v>
      </c>
      <c r="E1660">
        <v>1</v>
      </c>
      <c r="F1660">
        <v>1</v>
      </c>
    </row>
    <row r="1661" spans="1:6" x14ac:dyDescent="0.25">
      <c r="A1661" t="s">
        <v>805</v>
      </c>
      <c r="B1661" t="s">
        <v>755</v>
      </c>
      <c r="C1661" s="58" t="s">
        <v>13</v>
      </c>
      <c r="D1661">
        <v>0</v>
      </c>
      <c r="E1661">
        <v>1</v>
      </c>
    </row>
    <row r="1662" spans="1:6" x14ac:dyDescent="0.25">
      <c r="A1662" t="s">
        <v>896</v>
      </c>
      <c r="B1662" t="s">
        <v>648</v>
      </c>
      <c r="C1662" t="s">
        <v>9</v>
      </c>
      <c r="D1662">
        <v>49</v>
      </c>
      <c r="E1662">
        <v>1</v>
      </c>
      <c r="F1662">
        <v>1</v>
      </c>
    </row>
    <row r="1663" spans="1:6" x14ac:dyDescent="0.25">
      <c r="A1663" t="s">
        <v>896</v>
      </c>
      <c r="B1663" t="s">
        <v>648</v>
      </c>
      <c r="C1663" s="58" t="s">
        <v>13</v>
      </c>
      <c r="D1663">
        <v>0</v>
      </c>
      <c r="E1663">
        <v>1</v>
      </c>
    </row>
    <row r="1664" spans="1:6" x14ac:dyDescent="0.25">
      <c r="A1664" t="s">
        <v>896</v>
      </c>
      <c r="B1664" t="s">
        <v>655</v>
      </c>
      <c r="C1664" t="s">
        <v>9</v>
      </c>
      <c r="D1664">
        <v>63</v>
      </c>
      <c r="E1664">
        <v>1</v>
      </c>
      <c r="F1664">
        <v>1</v>
      </c>
    </row>
    <row r="1665" spans="1:6" x14ac:dyDescent="0.25">
      <c r="A1665" t="s">
        <v>896</v>
      </c>
      <c r="B1665" t="s">
        <v>655</v>
      </c>
      <c r="C1665" s="58" t="s">
        <v>13</v>
      </c>
      <c r="D1665">
        <v>0</v>
      </c>
      <c r="E1665">
        <v>1</v>
      </c>
    </row>
    <row r="1666" spans="1:6" x14ac:dyDescent="0.25">
      <c r="A1666" t="s">
        <v>897</v>
      </c>
      <c r="B1666" t="s">
        <v>489</v>
      </c>
      <c r="C1666" t="s">
        <v>9</v>
      </c>
      <c r="D1666">
        <v>63</v>
      </c>
      <c r="E1666">
        <v>1</v>
      </c>
      <c r="F1666">
        <v>1</v>
      </c>
    </row>
    <row r="1667" spans="1:6" x14ac:dyDescent="0.25">
      <c r="A1667" t="s">
        <v>897</v>
      </c>
      <c r="B1667" t="s">
        <v>489</v>
      </c>
      <c r="C1667" s="58" t="s">
        <v>13</v>
      </c>
      <c r="D1667">
        <v>0</v>
      </c>
      <c r="E1667">
        <v>1</v>
      </c>
    </row>
    <row r="1668" spans="1:6" x14ac:dyDescent="0.25">
      <c r="A1668" t="s">
        <v>897</v>
      </c>
      <c r="B1668" t="s">
        <v>491</v>
      </c>
      <c r="C1668" t="s">
        <v>9</v>
      </c>
      <c r="D1668">
        <v>40</v>
      </c>
      <c r="E1668">
        <v>1</v>
      </c>
      <c r="F1668">
        <v>1</v>
      </c>
    </row>
    <row r="1669" spans="1:6" x14ac:dyDescent="0.25">
      <c r="A1669" t="s">
        <v>897</v>
      </c>
      <c r="B1669" t="s">
        <v>491</v>
      </c>
      <c r="C1669" s="58" t="s">
        <v>13</v>
      </c>
      <c r="D1669">
        <v>0</v>
      </c>
      <c r="E1669">
        <v>1</v>
      </c>
    </row>
    <row r="1670" spans="1:6" x14ac:dyDescent="0.25">
      <c r="A1670" t="s">
        <v>897</v>
      </c>
      <c r="B1670" t="s">
        <v>492</v>
      </c>
      <c r="C1670" t="s">
        <v>9</v>
      </c>
      <c r="D1670">
        <v>32</v>
      </c>
      <c r="E1670">
        <v>1</v>
      </c>
      <c r="F1670">
        <v>1</v>
      </c>
    </row>
    <row r="1671" spans="1:6" x14ac:dyDescent="0.25">
      <c r="A1671" t="s">
        <v>897</v>
      </c>
      <c r="B1671" t="s">
        <v>492</v>
      </c>
      <c r="C1671" s="58" t="s">
        <v>13</v>
      </c>
      <c r="D1671">
        <v>0</v>
      </c>
      <c r="E1671">
        <v>1</v>
      </c>
    </row>
    <row r="1672" spans="1:6" x14ac:dyDescent="0.25">
      <c r="A1672" t="s">
        <v>897</v>
      </c>
      <c r="B1672" t="s">
        <v>642</v>
      </c>
      <c r="C1672" t="s">
        <v>9</v>
      </c>
      <c r="D1672">
        <v>5</v>
      </c>
      <c r="E1672">
        <v>1</v>
      </c>
      <c r="F1672">
        <v>1</v>
      </c>
    </row>
    <row r="1673" spans="1:6" x14ac:dyDescent="0.25">
      <c r="A1673" t="s">
        <v>897</v>
      </c>
      <c r="B1673" t="s">
        <v>642</v>
      </c>
      <c r="C1673" s="58" t="s">
        <v>13</v>
      </c>
      <c r="D1673">
        <v>0</v>
      </c>
      <c r="E1673">
        <v>1</v>
      </c>
    </row>
    <row r="1674" spans="1:6" x14ac:dyDescent="0.25">
      <c r="A1674" t="s">
        <v>897</v>
      </c>
      <c r="B1674" t="s">
        <v>644</v>
      </c>
      <c r="C1674" t="s">
        <v>9</v>
      </c>
      <c r="D1674">
        <v>6</v>
      </c>
      <c r="E1674">
        <v>1</v>
      </c>
      <c r="F1674">
        <v>1</v>
      </c>
    </row>
    <row r="1675" spans="1:6" x14ac:dyDescent="0.25">
      <c r="A1675" t="s">
        <v>897</v>
      </c>
      <c r="B1675" t="s">
        <v>644</v>
      </c>
      <c r="C1675" s="58" t="s">
        <v>13</v>
      </c>
      <c r="D1675">
        <v>0</v>
      </c>
      <c r="E1675">
        <v>1</v>
      </c>
    </row>
    <row r="1676" spans="1:6" x14ac:dyDescent="0.25">
      <c r="A1676" t="s">
        <v>897</v>
      </c>
      <c r="B1676" t="s">
        <v>655</v>
      </c>
      <c r="C1676" t="s">
        <v>9</v>
      </c>
      <c r="D1676">
        <v>22</v>
      </c>
      <c r="E1676">
        <v>1</v>
      </c>
      <c r="F1676">
        <v>1</v>
      </c>
    </row>
    <row r="1677" spans="1:6" x14ac:dyDescent="0.25">
      <c r="A1677" t="s">
        <v>897</v>
      </c>
      <c r="B1677" t="s">
        <v>655</v>
      </c>
      <c r="C1677" s="58" t="s">
        <v>13</v>
      </c>
      <c r="D1677">
        <v>0</v>
      </c>
      <c r="E1677">
        <v>1</v>
      </c>
    </row>
    <row r="1678" spans="1:6" x14ac:dyDescent="0.25">
      <c r="A1678" t="s">
        <v>801</v>
      </c>
      <c r="B1678" t="s">
        <v>241</v>
      </c>
      <c r="C1678" t="s">
        <v>9</v>
      </c>
      <c r="D1678">
        <v>56</v>
      </c>
      <c r="E1678">
        <v>1</v>
      </c>
      <c r="F1678">
        <v>1</v>
      </c>
    </row>
    <row r="1679" spans="1:6" x14ac:dyDescent="0.25">
      <c r="A1679" t="s">
        <v>801</v>
      </c>
      <c r="B1679" t="s">
        <v>241</v>
      </c>
      <c r="C1679" s="58" t="s">
        <v>13</v>
      </c>
      <c r="D1679">
        <v>0</v>
      </c>
      <c r="E1679">
        <v>1</v>
      </c>
    </row>
    <row r="1680" spans="1:6" x14ac:dyDescent="0.25">
      <c r="A1680" t="s">
        <v>801</v>
      </c>
      <c r="B1680" t="s">
        <v>261</v>
      </c>
      <c r="C1680" t="s">
        <v>9</v>
      </c>
      <c r="D1680">
        <v>37</v>
      </c>
      <c r="E1680">
        <v>1</v>
      </c>
      <c r="F1680">
        <v>1</v>
      </c>
    </row>
    <row r="1681" spans="1:6" x14ac:dyDescent="0.25">
      <c r="A1681" t="s">
        <v>801</v>
      </c>
      <c r="B1681" t="s">
        <v>261</v>
      </c>
      <c r="C1681" s="58" t="s">
        <v>13</v>
      </c>
      <c r="D1681">
        <v>0</v>
      </c>
      <c r="E1681">
        <v>1</v>
      </c>
    </row>
    <row r="1682" spans="1:6" x14ac:dyDescent="0.25">
      <c r="A1682" t="s">
        <v>801</v>
      </c>
      <c r="B1682" t="s">
        <v>648</v>
      </c>
      <c r="C1682" t="s">
        <v>9</v>
      </c>
      <c r="D1682">
        <v>50</v>
      </c>
      <c r="E1682">
        <v>1</v>
      </c>
      <c r="F1682">
        <v>1</v>
      </c>
    </row>
    <row r="1683" spans="1:6" x14ac:dyDescent="0.25">
      <c r="A1683" t="s">
        <v>801</v>
      </c>
      <c r="B1683" t="s">
        <v>648</v>
      </c>
      <c r="C1683" s="58" t="s">
        <v>13</v>
      </c>
      <c r="D1683">
        <v>0</v>
      </c>
      <c r="E1683">
        <v>1</v>
      </c>
    </row>
    <row r="1684" spans="1:6" x14ac:dyDescent="0.25">
      <c r="A1684" t="s">
        <v>801</v>
      </c>
      <c r="B1684" t="s">
        <v>681</v>
      </c>
      <c r="C1684" t="s">
        <v>9</v>
      </c>
      <c r="D1684">
        <v>72</v>
      </c>
      <c r="E1684">
        <v>1</v>
      </c>
      <c r="F1684">
        <v>1</v>
      </c>
    </row>
    <row r="1685" spans="1:6" x14ac:dyDescent="0.25">
      <c r="A1685" t="s">
        <v>801</v>
      </c>
      <c r="B1685" t="s">
        <v>681</v>
      </c>
      <c r="C1685" s="58" t="s">
        <v>13</v>
      </c>
      <c r="D1685">
        <v>0</v>
      </c>
      <c r="E1685">
        <v>1</v>
      </c>
    </row>
    <row r="1686" spans="1:6" x14ac:dyDescent="0.25">
      <c r="A1686" t="s">
        <v>801</v>
      </c>
      <c r="B1686" t="s">
        <v>682</v>
      </c>
      <c r="C1686" t="s">
        <v>9</v>
      </c>
      <c r="D1686">
        <v>47</v>
      </c>
      <c r="E1686">
        <v>1</v>
      </c>
      <c r="F1686">
        <v>1</v>
      </c>
    </row>
    <row r="1687" spans="1:6" x14ac:dyDescent="0.25">
      <c r="A1687" t="s">
        <v>801</v>
      </c>
      <c r="B1687" t="s">
        <v>682</v>
      </c>
      <c r="C1687" s="58" t="s">
        <v>13</v>
      </c>
      <c r="D1687">
        <v>0</v>
      </c>
      <c r="E1687">
        <v>1</v>
      </c>
    </row>
    <row r="1688" spans="1:6" x14ac:dyDescent="0.25">
      <c r="A1688" t="s">
        <v>801</v>
      </c>
      <c r="B1688" t="s">
        <v>655</v>
      </c>
      <c r="C1688" t="s">
        <v>9</v>
      </c>
      <c r="D1688">
        <v>104</v>
      </c>
      <c r="E1688">
        <v>1</v>
      </c>
      <c r="F1688">
        <v>1</v>
      </c>
    </row>
    <row r="1689" spans="1:6" x14ac:dyDescent="0.25">
      <c r="A1689" t="s">
        <v>801</v>
      </c>
      <c r="B1689" t="s">
        <v>655</v>
      </c>
      <c r="C1689" s="58" t="s">
        <v>13</v>
      </c>
      <c r="D1689">
        <v>0</v>
      </c>
      <c r="E1689">
        <v>1</v>
      </c>
    </row>
    <row r="1690" spans="1:6" x14ac:dyDescent="0.25">
      <c r="A1690" t="s">
        <v>898</v>
      </c>
      <c r="B1690" t="s">
        <v>217</v>
      </c>
      <c r="C1690" t="s">
        <v>9</v>
      </c>
      <c r="D1690">
        <v>23</v>
      </c>
      <c r="E1690">
        <v>1</v>
      </c>
      <c r="F1690">
        <v>1</v>
      </c>
    </row>
    <row r="1691" spans="1:6" x14ac:dyDescent="0.25">
      <c r="A1691" t="s">
        <v>898</v>
      </c>
      <c r="B1691" t="s">
        <v>217</v>
      </c>
      <c r="C1691" s="58" t="s">
        <v>13</v>
      </c>
      <c r="D1691">
        <v>0</v>
      </c>
      <c r="E1691">
        <v>1</v>
      </c>
    </row>
    <row r="1692" spans="1:6" x14ac:dyDescent="0.25">
      <c r="A1692" t="s">
        <v>898</v>
      </c>
      <c r="B1692" t="s">
        <v>244</v>
      </c>
      <c r="C1692" t="s">
        <v>9</v>
      </c>
      <c r="D1692">
        <v>53</v>
      </c>
      <c r="E1692">
        <v>1</v>
      </c>
      <c r="F1692">
        <v>1</v>
      </c>
    </row>
    <row r="1693" spans="1:6" x14ac:dyDescent="0.25">
      <c r="A1693" t="s">
        <v>898</v>
      </c>
      <c r="B1693" t="s">
        <v>244</v>
      </c>
      <c r="C1693" s="58" t="s">
        <v>13</v>
      </c>
      <c r="D1693">
        <v>0</v>
      </c>
      <c r="E1693">
        <v>1</v>
      </c>
    </row>
    <row r="1694" spans="1:6" x14ac:dyDescent="0.25">
      <c r="A1694" t="s">
        <v>898</v>
      </c>
      <c r="B1694" t="s">
        <v>380</v>
      </c>
      <c r="C1694" t="s">
        <v>9</v>
      </c>
      <c r="D1694">
        <v>39</v>
      </c>
      <c r="E1694">
        <v>1</v>
      </c>
      <c r="F1694">
        <v>1</v>
      </c>
    </row>
    <row r="1695" spans="1:6" x14ac:dyDescent="0.25">
      <c r="A1695" t="s">
        <v>898</v>
      </c>
      <c r="B1695" t="s">
        <v>380</v>
      </c>
      <c r="C1695" s="58" t="s">
        <v>13</v>
      </c>
      <c r="D1695">
        <v>0</v>
      </c>
      <c r="E1695">
        <v>1</v>
      </c>
    </row>
    <row r="1696" spans="1:6" x14ac:dyDescent="0.25">
      <c r="A1696" t="s">
        <v>898</v>
      </c>
      <c r="B1696" t="s">
        <v>642</v>
      </c>
      <c r="C1696" t="s">
        <v>9</v>
      </c>
      <c r="D1696">
        <v>38</v>
      </c>
      <c r="E1696">
        <v>1</v>
      </c>
      <c r="F1696">
        <v>1</v>
      </c>
    </row>
    <row r="1697" spans="1:6" x14ac:dyDescent="0.25">
      <c r="A1697" t="s">
        <v>898</v>
      </c>
      <c r="B1697" t="s">
        <v>642</v>
      </c>
      <c r="C1697" s="58" t="s">
        <v>13</v>
      </c>
      <c r="D1697">
        <v>0</v>
      </c>
      <c r="E1697">
        <v>1</v>
      </c>
    </row>
    <row r="1698" spans="1:6" x14ac:dyDescent="0.25">
      <c r="A1698" t="s">
        <v>898</v>
      </c>
      <c r="B1698" t="s">
        <v>655</v>
      </c>
      <c r="C1698" t="s">
        <v>9</v>
      </c>
      <c r="D1698">
        <v>101</v>
      </c>
      <c r="E1698">
        <v>1</v>
      </c>
      <c r="F1698">
        <v>1</v>
      </c>
    </row>
    <row r="1699" spans="1:6" x14ac:dyDescent="0.25">
      <c r="A1699" t="s">
        <v>898</v>
      </c>
      <c r="B1699" t="s">
        <v>655</v>
      </c>
      <c r="C1699" s="58" t="s">
        <v>13</v>
      </c>
      <c r="D1699">
        <v>0</v>
      </c>
      <c r="E1699">
        <v>1</v>
      </c>
    </row>
    <row r="1700" spans="1:6" x14ac:dyDescent="0.25">
      <c r="A1700" t="s">
        <v>898</v>
      </c>
      <c r="B1700" t="s">
        <v>681</v>
      </c>
      <c r="C1700" t="s">
        <v>9</v>
      </c>
      <c r="D1700">
        <v>38</v>
      </c>
      <c r="E1700">
        <v>1</v>
      </c>
      <c r="F1700">
        <v>1</v>
      </c>
    </row>
    <row r="1701" spans="1:6" x14ac:dyDescent="0.25">
      <c r="A1701" t="s">
        <v>898</v>
      </c>
      <c r="B1701" t="s">
        <v>681</v>
      </c>
      <c r="C1701" s="58" t="s">
        <v>13</v>
      </c>
      <c r="D1701">
        <v>0</v>
      </c>
      <c r="E1701">
        <v>1</v>
      </c>
    </row>
    <row r="1702" spans="1:6" x14ac:dyDescent="0.25">
      <c r="A1702" t="s">
        <v>898</v>
      </c>
      <c r="B1702" t="s">
        <v>685</v>
      </c>
      <c r="C1702" t="s">
        <v>9</v>
      </c>
      <c r="D1702">
        <v>29</v>
      </c>
      <c r="E1702">
        <v>1</v>
      </c>
      <c r="F1702">
        <v>1</v>
      </c>
    </row>
    <row r="1703" spans="1:6" x14ac:dyDescent="0.25">
      <c r="A1703" t="s">
        <v>898</v>
      </c>
      <c r="B1703" t="s">
        <v>685</v>
      </c>
      <c r="C1703" s="58" t="s">
        <v>13</v>
      </c>
      <c r="D1703">
        <v>0</v>
      </c>
      <c r="E1703">
        <v>1</v>
      </c>
    </row>
    <row r="1704" spans="1:6" x14ac:dyDescent="0.25">
      <c r="A1704" t="s">
        <v>898</v>
      </c>
      <c r="B1704" t="s">
        <v>707</v>
      </c>
      <c r="C1704" t="s">
        <v>9</v>
      </c>
      <c r="D1704">
        <v>19</v>
      </c>
      <c r="E1704">
        <v>1</v>
      </c>
      <c r="F1704">
        <v>1</v>
      </c>
    </row>
    <row r="1705" spans="1:6" x14ac:dyDescent="0.25">
      <c r="A1705" t="s">
        <v>898</v>
      </c>
      <c r="B1705" t="s">
        <v>707</v>
      </c>
      <c r="C1705" s="58" t="s">
        <v>13</v>
      </c>
      <c r="D1705">
        <v>0</v>
      </c>
      <c r="E1705">
        <v>1</v>
      </c>
    </row>
    <row r="1706" spans="1:6" x14ac:dyDescent="0.25">
      <c r="A1706" t="s">
        <v>898</v>
      </c>
      <c r="B1706" t="s">
        <v>747</v>
      </c>
      <c r="C1706" t="s">
        <v>9</v>
      </c>
      <c r="D1706">
        <v>33</v>
      </c>
      <c r="E1706">
        <v>1</v>
      </c>
      <c r="F1706">
        <v>1</v>
      </c>
    </row>
    <row r="1707" spans="1:6" x14ac:dyDescent="0.25">
      <c r="A1707" t="s">
        <v>898</v>
      </c>
      <c r="B1707" t="s">
        <v>747</v>
      </c>
      <c r="C1707" s="58" t="s">
        <v>13</v>
      </c>
      <c r="D1707">
        <v>0</v>
      </c>
      <c r="E1707">
        <v>1</v>
      </c>
    </row>
    <row r="1708" spans="1:6" x14ac:dyDescent="0.25">
      <c r="A1708" t="s">
        <v>898</v>
      </c>
      <c r="B1708" t="s">
        <v>748</v>
      </c>
      <c r="C1708" t="s">
        <v>9</v>
      </c>
      <c r="D1708">
        <v>15</v>
      </c>
      <c r="E1708">
        <v>1</v>
      </c>
      <c r="F1708">
        <v>1</v>
      </c>
    </row>
    <row r="1709" spans="1:6" x14ac:dyDescent="0.25">
      <c r="A1709" t="s">
        <v>898</v>
      </c>
      <c r="B1709" t="s">
        <v>748</v>
      </c>
      <c r="C1709" s="58" t="s">
        <v>13</v>
      </c>
      <c r="D1709">
        <v>0</v>
      </c>
      <c r="E1709">
        <v>1</v>
      </c>
    </row>
    <row r="1710" spans="1:6" x14ac:dyDescent="0.25">
      <c r="A1710" t="s">
        <v>898</v>
      </c>
      <c r="B1710" t="s">
        <v>751</v>
      </c>
      <c r="C1710" t="s">
        <v>9</v>
      </c>
      <c r="D1710">
        <v>16</v>
      </c>
      <c r="E1710">
        <v>1</v>
      </c>
      <c r="F1710">
        <v>1</v>
      </c>
    </row>
    <row r="1711" spans="1:6" x14ac:dyDescent="0.25">
      <c r="A1711" t="s">
        <v>898</v>
      </c>
      <c r="B1711" t="s">
        <v>751</v>
      </c>
      <c r="C1711" s="58" t="s">
        <v>13</v>
      </c>
      <c r="D1711">
        <v>0</v>
      </c>
      <c r="E1711">
        <v>1</v>
      </c>
    </row>
    <row r="1712" spans="1:6" x14ac:dyDescent="0.25">
      <c r="A1712" t="s">
        <v>898</v>
      </c>
      <c r="B1712" t="s">
        <v>754</v>
      </c>
      <c r="C1712" t="s">
        <v>9</v>
      </c>
      <c r="D1712">
        <v>14</v>
      </c>
      <c r="E1712">
        <v>1</v>
      </c>
      <c r="F1712">
        <v>1</v>
      </c>
    </row>
    <row r="1713" spans="1:6" x14ac:dyDescent="0.25">
      <c r="A1713" t="s">
        <v>898</v>
      </c>
      <c r="B1713" t="s">
        <v>754</v>
      </c>
      <c r="C1713" s="58" t="s">
        <v>13</v>
      </c>
      <c r="D1713">
        <v>0</v>
      </c>
      <c r="E1713">
        <v>1</v>
      </c>
    </row>
    <row r="1714" spans="1:6" x14ac:dyDescent="0.25">
      <c r="A1714" t="s">
        <v>898</v>
      </c>
      <c r="B1714" t="s">
        <v>701</v>
      </c>
      <c r="C1714" t="s">
        <v>9</v>
      </c>
      <c r="D1714">
        <v>21</v>
      </c>
      <c r="E1714">
        <v>1</v>
      </c>
      <c r="F1714">
        <v>1</v>
      </c>
    </row>
    <row r="1715" spans="1:6" x14ac:dyDescent="0.25">
      <c r="A1715" t="s">
        <v>898</v>
      </c>
      <c r="B1715" t="s">
        <v>701</v>
      </c>
      <c r="C1715" s="58" t="s">
        <v>13</v>
      </c>
      <c r="D1715">
        <v>0</v>
      </c>
      <c r="E1715">
        <v>1</v>
      </c>
    </row>
    <row r="1716" spans="1:6" x14ac:dyDescent="0.25">
      <c r="A1716" t="s">
        <v>800</v>
      </c>
      <c r="B1716" t="s">
        <v>617</v>
      </c>
      <c r="C1716" t="s">
        <v>9</v>
      </c>
      <c r="D1716">
        <v>14</v>
      </c>
      <c r="E1716">
        <v>1</v>
      </c>
      <c r="F1716">
        <v>1</v>
      </c>
    </row>
    <row r="1717" spans="1:6" x14ac:dyDescent="0.25">
      <c r="A1717" t="s">
        <v>800</v>
      </c>
      <c r="B1717" t="s">
        <v>617</v>
      </c>
      <c r="C1717" s="58" t="s">
        <v>13</v>
      </c>
      <c r="D1717">
        <v>0</v>
      </c>
      <c r="E1717">
        <v>1</v>
      </c>
    </row>
    <row r="1718" spans="1:6" x14ac:dyDescent="0.25">
      <c r="A1718" t="s">
        <v>800</v>
      </c>
      <c r="B1718" t="s">
        <v>619</v>
      </c>
      <c r="C1718" t="s">
        <v>9</v>
      </c>
      <c r="D1718">
        <v>14</v>
      </c>
      <c r="E1718">
        <v>1</v>
      </c>
      <c r="F1718">
        <v>1</v>
      </c>
    </row>
    <row r="1719" spans="1:6" x14ac:dyDescent="0.25">
      <c r="A1719" t="s">
        <v>800</v>
      </c>
      <c r="B1719" t="s">
        <v>619</v>
      </c>
      <c r="C1719" s="58" t="s">
        <v>13</v>
      </c>
      <c r="D1719">
        <v>0</v>
      </c>
      <c r="E1719">
        <v>1</v>
      </c>
    </row>
    <row r="1720" spans="1:6" x14ac:dyDescent="0.25">
      <c r="A1720" t="s">
        <v>800</v>
      </c>
      <c r="B1720" t="s">
        <v>620</v>
      </c>
      <c r="C1720" t="s">
        <v>9</v>
      </c>
      <c r="D1720">
        <v>15</v>
      </c>
      <c r="E1720">
        <v>1</v>
      </c>
      <c r="F1720">
        <v>1</v>
      </c>
    </row>
    <row r="1721" spans="1:6" x14ac:dyDescent="0.25">
      <c r="A1721" t="s">
        <v>800</v>
      </c>
      <c r="B1721" t="s">
        <v>620</v>
      </c>
      <c r="C1721" s="58" t="s">
        <v>13</v>
      </c>
      <c r="D1721">
        <v>0</v>
      </c>
      <c r="E1721">
        <v>1</v>
      </c>
    </row>
    <row r="1722" spans="1:6" x14ac:dyDescent="0.25">
      <c r="A1722" t="s">
        <v>800</v>
      </c>
      <c r="B1722" t="s">
        <v>628</v>
      </c>
      <c r="C1722" t="s">
        <v>9</v>
      </c>
      <c r="D1722">
        <v>18</v>
      </c>
      <c r="E1722">
        <v>1</v>
      </c>
      <c r="F1722">
        <v>1</v>
      </c>
    </row>
    <row r="1723" spans="1:6" x14ac:dyDescent="0.25">
      <c r="A1723" t="s">
        <v>800</v>
      </c>
      <c r="B1723" t="s">
        <v>628</v>
      </c>
      <c r="C1723" s="58" t="s">
        <v>13</v>
      </c>
      <c r="D1723">
        <v>0</v>
      </c>
      <c r="E1723">
        <v>1</v>
      </c>
    </row>
    <row r="1724" spans="1:6" x14ac:dyDescent="0.25">
      <c r="A1724" t="s">
        <v>800</v>
      </c>
      <c r="B1724" t="s">
        <v>642</v>
      </c>
      <c r="C1724" t="s">
        <v>9</v>
      </c>
      <c r="D1724">
        <v>20</v>
      </c>
      <c r="E1724">
        <v>1</v>
      </c>
      <c r="F1724">
        <v>1</v>
      </c>
    </row>
    <row r="1725" spans="1:6" x14ac:dyDescent="0.25">
      <c r="A1725" t="s">
        <v>800</v>
      </c>
      <c r="B1725" t="s">
        <v>642</v>
      </c>
      <c r="C1725" s="58" t="s">
        <v>13</v>
      </c>
      <c r="D1725">
        <v>0</v>
      </c>
      <c r="E1725">
        <v>1</v>
      </c>
    </row>
    <row r="1726" spans="1:6" x14ac:dyDescent="0.25">
      <c r="A1726" t="s">
        <v>815</v>
      </c>
      <c r="B1726" t="s">
        <v>701</v>
      </c>
      <c r="C1726" t="s">
        <v>9</v>
      </c>
      <c r="D1726">
        <v>52</v>
      </c>
      <c r="E1726">
        <v>1</v>
      </c>
      <c r="F1726">
        <v>1</v>
      </c>
    </row>
    <row r="1727" spans="1:6" x14ac:dyDescent="0.25">
      <c r="A1727" t="s">
        <v>815</v>
      </c>
      <c r="B1727" t="s">
        <v>701</v>
      </c>
      <c r="C1727" s="58" t="s">
        <v>13</v>
      </c>
      <c r="D1727">
        <v>0</v>
      </c>
      <c r="E1727">
        <v>1</v>
      </c>
    </row>
    <row r="1728" spans="1:6" x14ac:dyDescent="0.25">
      <c r="A1728" t="s">
        <v>816</v>
      </c>
      <c r="B1728" t="s">
        <v>701</v>
      </c>
      <c r="C1728" t="s">
        <v>9</v>
      </c>
      <c r="D1728">
        <v>36</v>
      </c>
      <c r="E1728">
        <v>1</v>
      </c>
      <c r="F1728">
        <v>1</v>
      </c>
    </row>
    <row r="1729" spans="1:6" x14ac:dyDescent="0.25">
      <c r="A1729" t="s">
        <v>816</v>
      </c>
      <c r="B1729" t="s">
        <v>701</v>
      </c>
      <c r="C1729" s="58" t="s">
        <v>13</v>
      </c>
      <c r="D1729">
        <v>0</v>
      </c>
      <c r="E1729">
        <v>1</v>
      </c>
    </row>
    <row r="1730" spans="1:6" x14ac:dyDescent="0.25">
      <c r="A1730" t="s">
        <v>899</v>
      </c>
      <c r="B1730" t="s">
        <v>580</v>
      </c>
      <c r="C1730" t="s">
        <v>9</v>
      </c>
      <c r="D1730">
        <v>68</v>
      </c>
      <c r="E1730">
        <v>1</v>
      </c>
      <c r="F1730">
        <v>1</v>
      </c>
    </row>
    <row r="1731" spans="1:6" x14ac:dyDescent="0.25">
      <c r="A1731" t="s">
        <v>899</v>
      </c>
      <c r="B1731" t="s">
        <v>580</v>
      </c>
      <c r="C1731" s="58" t="s">
        <v>13</v>
      </c>
      <c r="D1731">
        <v>0</v>
      </c>
      <c r="E1731">
        <v>1</v>
      </c>
    </row>
    <row r="1732" spans="1:6" x14ac:dyDescent="0.25">
      <c r="A1732" t="s">
        <v>899</v>
      </c>
      <c r="B1732" t="s">
        <v>572</v>
      </c>
      <c r="C1732" t="s">
        <v>9</v>
      </c>
      <c r="D1732">
        <v>24</v>
      </c>
      <c r="E1732">
        <v>1</v>
      </c>
      <c r="F1732">
        <v>1</v>
      </c>
    </row>
    <row r="1733" spans="1:6" x14ac:dyDescent="0.25">
      <c r="A1733" t="s">
        <v>899</v>
      </c>
      <c r="B1733" t="s">
        <v>572</v>
      </c>
      <c r="C1733" s="58" t="s">
        <v>13</v>
      </c>
      <c r="D1733">
        <v>0</v>
      </c>
      <c r="E1733">
        <v>1</v>
      </c>
    </row>
    <row r="1734" spans="1:6" x14ac:dyDescent="0.25">
      <c r="A1734" t="s">
        <v>900</v>
      </c>
      <c r="B1734" t="s">
        <v>238</v>
      </c>
      <c r="C1734" t="s">
        <v>9</v>
      </c>
      <c r="D1734">
        <v>13</v>
      </c>
      <c r="E1734">
        <v>1</v>
      </c>
      <c r="F1734">
        <v>1</v>
      </c>
    </row>
    <row r="1735" spans="1:6" x14ac:dyDescent="0.25">
      <c r="A1735" t="s">
        <v>900</v>
      </c>
      <c r="B1735" t="s">
        <v>238</v>
      </c>
      <c r="C1735" s="58" t="s">
        <v>13</v>
      </c>
      <c r="D1735">
        <v>0</v>
      </c>
      <c r="E1735">
        <v>1</v>
      </c>
    </row>
    <row r="1736" spans="1:6" x14ac:dyDescent="0.25">
      <c r="A1736" t="s">
        <v>900</v>
      </c>
      <c r="B1736" t="s">
        <v>240</v>
      </c>
      <c r="C1736" t="s">
        <v>9</v>
      </c>
      <c r="D1736">
        <v>40</v>
      </c>
      <c r="E1736">
        <v>1</v>
      </c>
      <c r="F1736">
        <v>1</v>
      </c>
    </row>
    <row r="1737" spans="1:6" x14ac:dyDescent="0.25">
      <c r="A1737" t="s">
        <v>900</v>
      </c>
      <c r="B1737" t="s">
        <v>240</v>
      </c>
      <c r="C1737" s="58" t="s">
        <v>13</v>
      </c>
      <c r="D1737">
        <v>0</v>
      </c>
      <c r="E1737">
        <v>1</v>
      </c>
    </row>
    <row r="1738" spans="1:6" x14ac:dyDescent="0.25">
      <c r="A1738" t="s">
        <v>900</v>
      </c>
      <c r="B1738" t="s">
        <v>244</v>
      </c>
      <c r="C1738" t="s">
        <v>9</v>
      </c>
      <c r="D1738">
        <v>24</v>
      </c>
      <c r="E1738">
        <v>1</v>
      </c>
      <c r="F1738">
        <v>1</v>
      </c>
    </row>
    <row r="1739" spans="1:6" x14ac:dyDescent="0.25">
      <c r="A1739" t="s">
        <v>900</v>
      </c>
      <c r="B1739" t="s">
        <v>244</v>
      </c>
      <c r="C1739" s="58" t="s">
        <v>13</v>
      </c>
      <c r="D1739">
        <v>0</v>
      </c>
      <c r="E1739">
        <v>1</v>
      </c>
    </row>
    <row r="1740" spans="1:6" x14ac:dyDescent="0.25">
      <c r="A1740" t="s">
        <v>900</v>
      </c>
      <c r="B1740" t="s">
        <v>346</v>
      </c>
      <c r="C1740" t="s">
        <v>9</v>
      </c>
      <c r="D1740">
        <v>15</v>
      </c>
      <c r="E1740">
        <v>1</v>
      </c>
      <c r="F1740">
        <v>1</v>
      </c>
    </row>
    <row r="1741" spans="1:6" x14ac:dyDescent="0.25">
      <c r="A1741" t="s">
        <v>900</v>
      </c>
      <c r="B1741" t="s">
        <v>346</v>
      </c>
      <c r="C1741" s="58" t="s">
        <v>13</v>
      </c>
      <c r="D1741">
        <v>3</v>
      </c>
      <c r="E1741">
        <v>1</v>
      </c>
    </row>
    <row r="1742" spans="1:6" x14ac:dyDescent="0.25">
      <c r="A1742" t="s">
        <v>900</v>
      </c>
      <c r="B1742" t="s">
        <v>535</v>
      </c>
      <c r="C1742" t="s">
        <v>9</v>
      </c>
      <c r="D1742">
        <v>12</v>
      </c>
      <c r="E1742">
        <v>1</v>
      </c>
      <c r="F1742">
        <v>1</v>
      </c>
    </row>
    <row r="1743" spans="1:6" x14ac:dyDescent="0.25">
      <c r="A1743" t="s">
        <v>900</v>
      </c>
      <c r="B1743" t="s">
        <v>535</v>
      </c>
      <c r="C1743" s="58" t="s">
        <v>13</v>
      </c>
      <c r="D1743">
        <v>3</v>
      </c>
      <c r="E1743">
        <v>1</v>
      </c>
    </row>
    <row r="1744" spans="1:6" x14ac:dyDescent="0.25">
      <c r="A1744" t="s">
        <v>900</v>
      </c>
      <c r="B1744" t="s">
        <v>537</v>
      </c>
      <c r="C1744" t="s">
        <v>9</v>
      </c>
      <c r="D1744">
        <v>17</v>
      </c>
      <c r="E1744">
        <v>1</v>
      </c>
      <c r="F1744">
        <v>1</v>
      </c>
    </row>
    <row r="1745" spans="1:6" x14ac:dyDescent="0.25">
      <c r="A1745" t="s">
        <v>900</v>
      </c>
      <c r="B1745" t="s">
        <v>537</v>
      </c>
      <c r="C1745" s="58" t="s">
        <v>13</v>
      </c>
      <c r="D1745">
        <v>0</v>
      </c>
      <c r="E1745">
        <v>1</v>
      </c>
    </row>
    <row r="1746" spans="1:6" x14ac:dyDescent="0.25">
      <c r="A1746" t="s">
        <v>900</v>
      </c>
      <c r="B1746" t="s">
        <v>642</v>
      </c>
      <c r="C1746" t="s">
        <v>9</v>
      </c>
      <c r="D1746">
        <v>16</v>
      </c>
      <c r="E1746">
        <v>1</v>
      </c>
      <c r="F1746">
        <v>1</v>
      </c>
    </row>
    <row r="1747" spans="1:6" x14ac:dyDescent="0.25">
      <c r="A1747" t="s">
        <v>900</v>
      </c>
      <c r="B1747" t="s">
        <v>642</v>
      </c>
      <c r="C1747" s="58" t="s">
        <v>13</v>
      </c>
      <c r="D1747">
        <v>0</v>
      </c>
      <c r="E1747">
        <v>1</v>
      </c>
    </row>
    <row r="1748" spans="1:6" x14ac:dyDescent="0.25">
      <c r="A1748" t="s">
        <v>809</v>
      </c>
      <c r="B1748" t="s">
        <v>642</v>
      </c>
      <c r="C1748" t="s">
        <v>9</v>
      </c>
      <c r="D1748">
        <v>24</v>
      </c>
      <c r="E1748">
        <v>1</v>
      </c>
      <c r="F1748">
        <v>1</v>
      </c>
    </row>
    <row r="1749" spans="1:6" x14ac:dyDescent="0.25">
      <c r="A1749" t="s">
        <v>809</v>
      </c>
      <c r="B1749" t="s">
        <v>642</v>
      </c>
      <c r="C1749" s="58" t="s">
        <v>13</v>
      </c>
      <c r="D1749">
        <v>0</v>
      </c>
      <c r="E1749">
        <v>1</v>
      </c>
    </row>
    <row r="1750" spans="1:6" x14ac:dyDescent="0.25">
      <c r="A1750" t="s">
        <v>809</v>
      </c>
      <c r="B1750" t="s">
        <v>689</v>
      </c>
      <c r="C1750" t="s">
        <v>9</v>
      </c>
      <c r="D1750">
        <v>21</v>
      </c>
      <c r="E1750">
        <v>1</v>
      </c>
      <c r="F1750">
        <v>1</v>
      </c>
    </row>
    <row r="1751" spans="1:6" x14ac:dyDescent="0.25">
      <c r="A1751" t="s">
        <v>809</v>
      </c>
      <c r="B1751" t="s">
        <v>689</v>
      </c>
      <c r="C1751" s="58" t="s">
        <v>13</v>
      </c>
      <c r="D1751">
        <v>0</v>
      </c>
      <c r="E1751">
        <v>1</v>
      </c>
    </row>
    <row r="1752" spans="1:6" x14ac:dyDescent="0.25">
      <c r="A1752" t="s">
        <v>809</v>
      </c>
      <c r="B1752" t="s">
        <v>691</v>
      </c>
      <c r="C1752" t="s">
        <v>9</v>
      </c>
      <c r="D1752">
        <v>8</v>
      </c>
      <c r="E1752">
        <v>1</v>
      </c>
      <c r="F1752">
        <v>1</v>
      </c>
    </row>
    <row r="1753" spans="1:6" x14ac:dyDescent="0.25">
      <c r="A1753" t="s">
        <v>809</v>
      </c>
      <c r="B1753" t="s">
        <v>691</v>
      </c>
      <c r="C1753" s="58" t="s">
        <v>13</v>
      </c>
      <c r="D1753">
        <v>0</v>
      </c>
      <c r="E1753">
        <v>1</v>
      </c>
    </row>
    <row r="1754" spans="1:6" x14ac:dyDescent="0.25">
      <c r="A1754" t="s">
        <v>901</v>
      </c>
      <c r="B1754" t="s">
        <v>642</v>
      </c>
      <c r="C1754" t="s">
        <v>9</v>
      </c>
      <c r="D1754">
        <v>7</v>
      </c>
      <c r="E1754">
        <v>1</v>
      </c>
      <c r="F1754">
        <v>1</v>
      </c>
    </row>
    <row r="1755" spans="1:6" x14ac:dyDescent="0.25">
      <c r="A1755" t="s">
        <v>901</v>
      </c>
      <c r="B1755" t="s">
        <v>642</v>
      </c>
      <c r="C1755" s="58" t="s">
        <v>13</v>
      </c>
      <c r="D1755">
        <v>0</v>
      </c>
      <c r="E1755">
        <v>1</v>
      </c>
    </row>
    <row r="1756" spans="1:6" x14ac:dyDescent="0.25">
      <c r="A1756" t="s">
        <v>901</v>
      </c>
      <c r="B1756" t="s">
        <v>681</v>
      </c>
      <c r="C1756" t="s">
        <v>9</v>
      </c>
      <c r="D1756">
        <v>9</v>
      </c>
      <c r="E1756">
        <v>1</v>
      </c>
      <c r="F1756">
        <v>1</v>
      </c>
    </row>
    <row r="1757" spans="1:6" x14ac:dyDescent="0.25">
      <c r="A1757" t="s">
        <v>901</v>
      </c>
      <c r="B1757" t="s">
        <v>681</v>
      </c>
      <c r="C1757" s="58" t="s">
        <v>13</v>
      </c>
      <c r="D1757">
        <v>0</v>
      </c>
      <c r="E1757">
        <v>1</v>
      </c>
    </row>
    <row r="1758" spans="1:6" x14ac:dyDescent="0.25">
      <c r="A1758" t="s">
        <v>901</v>
      </c>
      <c r="B1758" t="s">
        <v>700</v>
      </c>
      <c r="C1758" t="s">
        <v>9</v>
      </c>
      <c r="D1758">
        <v>13</v>
      </c>
      <c r="E1758">
        <v>1</v>
      </c>
      <c r="F1758">
        <v>1</v>
      </c>
    </row>
    <row r="1759" spans="1:6" x14ac:dyDescent="0.25">
      <c r="A1759" t="s">
        <v>901</v>
      </c>
      <c r="B1759" t="s">
        <v>700</v>
      </c>
      <c r="C1759" s="58" t="s">
        <v>13</v>
      </c>
      <c r="D1759">
        <v>0</v>
      </c>
      <c r="E1759">
        <v>1</v>
      </c>
    </row>
    <row r="1760" spans="1:6" x14ac:dyDescent="0.25">
      <c r="A1760" t="s">
        <v>901</v>
      </c>
      <c r="B1760" t="s">
        <v>655</v>
      </c>
      <c r="C1760" t="s">
        <v>9</v>
      </c>
      <c r="D1760">
        <v>41</v>
      </c>
      <c r="E1760">
        <v>1</v>
      </c>
      <c r="F1760">
        <v>1</v>
      </c>
    </row>
    <row r="1761" spans="1:6" x14ac:dyDescent="0.25">
      <c r="A1761" t="s">
        <v>901</v>
      </c>
      <c r="B1761" t="s">
        <v>655</v>
      </c>
      <c r="C1761" s="58" t="s">
        <v>13</v>
      </c>
      <c r="D1761">
        <v>0</v>
      </c>
      <c r="E1761">
        <v>1</v>
      </c>
    </row>
    <row r="1762" spans="1:6" x14ac:dyDescent="0.25">
      <c r="A1762" t="s">
        <v>902</v>
      </c>
      <c r="B1762" t="s">
        <v>645</v>
      </c>
      <c r="C1762" t="s">
        <v>9</v>
      </c>
      <c r="D1762">
        <v>20</v>
      </c>
      <c r="E1762">
        <v>1</v>
      </c>
      <c r="F1762">
        <v>1</v>
      </c>
    </row>
    <row r="1763" spans="1:6" x14ac:dyDescent="0.25">
      <c r="A1763" t="s">
        <v>902</v>
      </c>
      <c r="B1763" t="s">
        <v>645</v>
      </c>
      <c r="C1763" s="58" t="s">
        <v>13</v>
      </c>
      <c r="D1763">
        <v>0</v>
      </c>
      <c r="E1763">
        <v>1</v>
      </c>
    </row>
    <row r="1764" spans="1:6" x14ac:dyDescent="0.25">
      <c r="A1764" t="s">
        <v>903</v>
      </c>
      <c r="B1764" t="s">
        <v>443</v>
      </c>
      <c r="C1764" t="s">
        <v>9</v>
      </c>
      <c r="D1764">
        <v>19</v>
      </c>
      <c r="E1764">
        <v>1</v>
      </c>
      <c r="F1764">
        <v>1</v>
      </c>
    </row>
    <row r="1765" spans="1:6" x14ac:dyDescent="0.25">
      <c r="A1765" t="s">
        <v>903</v>
      </c>
      <c r="B1765" t="s">
        <v>443</v>
      </c>
      <c r="C1765" s="58" t="s">
        <v>13</v>
      </c>
      <c r="D1765">
        <v>0</v>
      </c>
      <c r="E1765">
        <v>1</v>
      </c>
    </row>
    <row r="1766" spans="1:6" x14ac:dyDescent="0.25">
      <c r="A1766" t="s">
        <v>903</v>
      </c>
      <c r="B1766" t="s">
        <v>644</v>
      </c>
      <c r="C1766" t="s">
        <v>9</v>
      </c>
      <c r="D1766">
        <v>19</v>
      </c>
      <c r="E1766">
        <v>1</v>
      </c>
      <c r="F1766">
        <v>1</v>
      </c>
    </row>
    <row r="1767" spans="1:6" x14ac:dyDescent="0.25">
      <c r="A1767" t="s">
        <v>903</v>
      </c>
      <c r="B1767" t="s">
        <v>644</v>
      </c>
      <c r="C1767" s="58" t="s">
        <v>13</v>
      </c>
      <c r="D1767">
        <v>0</v>
      </c>
      <c r="E1767">
        <v>1</v>
      </c>
    </row>
    <row r="1768" spans="1:6" x14ac:dyDescent="0.25">
      <c r="A1768" t="s">
        <v>903</v>
      </c>
      <c r="B1768" t="s">
        <v>657</v>
      </c>
      <c r="C1768" t="s">
        <v>9</v>
      </c>
      <c r="D1768">
        <v>19</v>
      </c>
      <c r="E1768">
        <v>1</v>
      </c>
      <c r="F1768">
        <v>1</v>
      </c>
    </row>
    <row r="1769" spans="1:6" x14ac:dyDescent="0.25">
      <c r="A1769" t="s">
        <v>903</v>
      </c>
      <c r="B1769" t="s">
        <v>657</v>
      </c>
      <c r="C1769" s="58" t="s">
        <v>13</v>
      </c>
      <c r="D1769">
        <v>0</v>
      </c>
      <c r="E1769">
        <v>1</v>
      </c>
    </row>
    <row r="1770" spans="1:6" x14ac:dyDescent="0.25">
      <c r="A1770" t="s">
        <v>904</v>
      </c>
      <c r="B1770" t="s">
        <v>242</v>
      </c>
      <c r="C1770" t="s">
        <v>9</v>
      </c>
      <c r="D1770">
        <v>36</v>
      </c>
      <c r="E1770">
        <v>1</v>
      </c>
      <c r="F1770">
        <v>1</v>
      </c>
    </row>
    <row r="1771" spans="1:6" x14ac:dyDescent="0.25">
      <c r="A1771" t="s">
        <v>904</v>
      </c>
      <c r="B1771" t="s">
        <v>242</v>
      </c>
      <c r="C1771" s="58" t="s">
        <v>13</v>
      </c>
      <c r="D1771">
        <v>0</v>
      </c>
      <c r="E1771">
        <v>1</v>
      </c>
    </row>
    <row r="1772" spans="1:6" x14ac:dyDescent="0.25">
      <c r="A1772" t="s">
        <v>904</v>
      </c>
      <c r="B1772" t="s">
        <v>642</v>
      </c>
      <c r="C1772" t="s">
        <v>9</v>
      </c>
      <c r="D1772">
        <v>66</v>
      </c>
      <c r="E1772">
        <v>1</v>
      </c>
      <c r="F1772">
        <v>1</v>
      </c>
    </row>
    <row r="1773" spans="1:6" x14ac:dyDescent="0.25">
      <c r="A1773" t="s">
        <v>904</v>
      </c>
      <c r="B1773" t="s">
        <v>642</v>
      </c>
      <c r="C1773" s="58" t="s">
        <v>13</v>
      </c>
      <c r="D1773">
        <v>0</v>
      </c>
      <c r="E1773">
        <v>1</v>
      </c>
    </row>
    <row r="1774" spans="1:6" x14ac:dyDescent="0.25">
      <c r="A1774" t="s">
        <v>904</v>
      </c>
      <c r="B1774" t="s">
        <v>655</v>
      </c>
      <c r="C1774" t="s">
        <v>9</v>
      </c>
      <c r="D1774">
        <v>231</v>
      </c>
      <c r="E1774">
        <v>1</v>
      </c>
      <c r="F1774">
        <v>1</v>
      </c>
    </row>
    <row r="1775" spans="1:6" x14ac:dyDescent="0.25">
      <c r="A1775" t="s">
        <v>904</v>
      </c>
      <c r="B1775" t="s">
        <v>655</v>
      </c>
      <c r="C1775" s="58" t="s">
        <v>13</v>
      </c>
      <c r="D1775">
        <v>0</v>
      </c>
      <c r="E1775">
        <v>1</v>
      </c>
    </row>
    <row r="1776" spans="1:6" x14ac:dyDescent="0.25">
      <c r="A1776" t="s">
        <v>904</v>
      </c>
      <c r="B1776" t="s">
        <v>693</v>
      </c>
      <c r="C1776" t="s">
        <v>9</v>
      </c>
      <c r="D1776">
        <v>59</v>
      </c>
      <c r="E1776">
        <v>1</v>
      </c>
      <c r="F1776">
        <v>1</v>
      </c>
    </row>
    <row r="1777" spans="1:6" x14ac:dyDescent="0.25">
      <c r="A1777" t="s">
        <v>904</v>
      </c>
      <c r="B1777" t="s">
        <v>693</v>
      </c>
      <c r="C1777" s="58" t="s">
        <v>13</v>
      </c>
      <c r="D1777">
        <v>0</v>
      </c>
      <c r="E1777">
        <v>1</v>
      </c>
    </row>
    <row r="1778" spans="1:6" x14ac:dyDescent="0.25">
      <c r="A1778" t="s">
        <v>905</v>
      </c>
      <c r="B1778" t="s">
        <v>642</v>
      </c>
      <c r="C1778" t="s">
        <v>9</v>
      </c>
      <c r="D1778">
        <v>6</v>
      </c>
      <c r="E1778">
        <v>1</v>
      </c>
      <c r="F1778">
        <v>1</v>
      </c>
    </row>
    <row r="1779" spans="1:6" x14ac:dyDescent="0.25">
      <c r="A1779" t="s">
        <v>905</v>
      </c>
      <c r="B1779" t="s">
        <v>642</v>
      </c>
      <c r="C1779" s="58" t="s">
        <v>13</v>
      </c>
      <c r="D1779">
        <v>0</v>
      </c>
      <c r="E1779">
        <v>1</v>
      </c>
    </row>
    <row r="1780" spans="1:6" x14ac:dyDescent="0.25">
      <c r="A1780" t="s">
        <v>905</v>
      </c>
      <c r="B1780" t="s">
        <v>655</v>
      </c>
      <c r="C1780" t="s">
        <v>9</v>
      </c>
      <c r="D1780">
        <v>22</v>
      </c>
      <c r="E1780">
        <v>1</v>
      </c>
      <c r="F1780">
        <v>1</v>
      </c>
    </row>
    <row r="1781" spans="1:6" x14ac:dyDescent="0.25">
      <c r="A1781" t="s">
        <v>905</v>
      </c>
      <c r="B1781" t="s">
        <v>655</v>
      </c>
      <c r="C1781" s="58" t="s">
        <v>13</v>
      </c>
      <c r="D1781">
        <v>0</v>
      </c>
      <c r="E1781">
        <v>1</v>
      </c>
    </row>
    <row r="1782" spans="1:6" x14ac:dyDescent="0.25">
      <c r="A1782" t="s">
        <v>905</v>
      </c>
      <c r="B1782" t="s">
        <v>689</v>
      </c>
      <c r="C1782" t="s">
        <v>9</v>
      </c>
      <c r="D1782">
        <v>10</v>
      </c>
      <c r="E1782">
        <v>1</v>
      </c>
      <c r="F1782">
        <v>1</v>
      </c>
    </row>
    <row r="1783" spans="1:6" x14ac:dyDescent="0.25">
      <c r="A1783" t="s">
        <v>905</v>
      </c>
      <c r="B1783" t="s">
        <v>689</v>
      </c>
      <c r="C1783" s="58" t="s">
        <v>13</v>
      </c>
      <c r="D1783">
        <v>0</v>
      </c>
      <c r="E1783">
        <v>1</v>
      </c>
    </row>
    <row r="1784" spans="1:6" x14ac:dyDescent="0.25">
      <c r="A1784" t="s">
        <v>906</v>
      </c>
      <c r="B1784" t="s">
        <v>689</v>
      </c>
      <c r="C1784" t="s">
        <v>9</v>
      </c>
      <c r="D1784">
        <v>2</v>
      </c>
      <c r="E1784">
        <v>1</v>
      </c>
      <c r="F1784">
        <v>1</v>
      </c>
    </row>
    <row r="1785" spans="1:6" x14ac:dyDescent="0.25">
      <c r="A1785" t="s">
        <v>906</v>
      </c>
      <c r="B1785" t="s">
        <v>689</v>
      </c>
      <c r="C1785" s="58" t="s">
        <v>13</v>
      </c>
      <c r="D1785">
        <v>0</v>
      </c>
      <c r="E1785">
        <v>1</v>
      </c>
    </row>
    <row r="1786" spans="1:6" x14ac:dyDescent="0.25">
      <c r="A1786" t="s">
        <v>906</v>
      </c>
      <c r="B1786" t="s">
        <v>701</v>
      </c>
      <c r="C1786" t="s">
        <v>9</v>
      </c>
      <c r="D1786">
        <v>9</v>
      </c>
      <c r="E1786">
        <v>1</v>
      </c>
      <c r="F1786">
        <v>1</v>
      </c>
    </row>
    <row r="1787" spans="1:6" x14ac:dyDescent="0.25">
      <c r="A1787" t="s">
        <v>906</v>
      </c>
      <c r="B1787" t="s">
        <v>701</v>
      </c>
      <c r="C1787" s="58" t="s">
        <v>13</v>
      </c>
      <c r="D1787">
        <v>0</v>
      </c>
      <c r="E1787">
        <v>1</v>
      </c>
    </row>
    <row r="1788" spans="1:6" x14ac:dyDescent="0.25">
      <c r="A1788" t="s">
        <v>907</v>
      </c>
      <c r="B1788" t="s">
        <v>240</v>
      </c>
      <c r="C1788" t="s">
        <v>9</v>
      </c>
      <c r="D1788">
        <v>16</v>
      </c>
      <c r="E1788">
        <v>1</v>
      </c>
      <c r="F1788">
        <v>1</v>
      </c>
    </row>
    <row r="1789" spans="1:6" x14ac:dyDescent="0.25">
      <c r="A1789" t="s">
        <v>907</v>
      </c>
      <c r="B1789" t="s">
        <v>240</v>
      </c>
      <c r="C1789" s="58" t="s">
        <v>13</v>
      </c>
      <c r="D1789">
        <v>0</v>
      </c>
      <c r="E1789">
        <v>1</v>
      </c>
    </row>
    <row r="1790" spans="1:6" x14ac:dyDescent="0.25">
      <c r="A1790" t="s">
        <v>907</v>
      </c>
      <c r="B1790" t="s">
        <v>642</v>
      </c>
      <c r="C1790" t="s">
        <v>9</v>
      </c>
      <c r="D1790">
        <v>5</v>
      </c>
      <c r="E1790">
        <v>1</v>
      </c>
      <c r="F1790">
        <v>1</v>
      </c>
    </row>
    <row r="1791" spans="1:6" x14ac:dyDescent="0.25">
      <c r="A1791" t="s">
        <v>907</v>
      </c>
      <c r="B1791" t="s">
        <v>642</v>
      </c>
      <c r="C1791" s="58" t="s">
        <v>13</v>
      </c>
      <c r="D1791">
        <v>0</v>
      </c>
      <c r="E1791">
        <v>1</v>
      </c>
    </row>
    <row r="1792" spans="1:6" x14ac:dyDescent="0.25">
      <c r="A1792" t="s">
        <v>907</v>
      </c>
      <c r="B1792" t="s">
        <v>644</v>
      </c>
      <c r="C1792" t="s">
        <v>9</v>
      </c>
      <c r="D1792">
        <v>14</v>
      </c>
      <c r="E1792">
        <v>1</v>
      </c>
      <c r="F1792">
        <v>1</v>
      </c>
    </row>
    <row r="1793" spans="1:6" x14ac:dyDescent="0.25">
      <c r="A1793" t="s">
        <v>907</v>
      </c>
      <c r="B1793" t="s">
        <v>644</v>
      </c>
      <c r="C1793" s="58" t="s">
        <v>13</v>
      </c>
      <c r="D1793">
        <v>0</v>
      </c>
      <c r="E1793">
        <v>1</v>
      </c>
    </row>
    <row r="1794" spans="1:6" x14ac:dyDescent="0.25">
      <c r="A1794" t="s">
        <v>907</v>
      </c>
      <c r="B1794" t="s">
        <v>649</v>
      </c>
      <c r="C1794" t="s">
        <v>9</v>
      </c>
      <c r="D1794">
        <v>117</v>
      </c>
      <c r="E1794">
        <v>1</v>
      </c>
      <c r="F1794">
        <v>1</v>
      </c>
    </row>
    <row r="1795" spans="1:6" x14ac:dyDescent="0.25">
      <c r="A1795" t="s">
        <v>907</v>
      </c>
      <c r="B1795" t="s">
        <v>649</v>
      </c>
      <c r="C1795" s="58" t="s">
        <v>13</v>
      </c>
      <c r="D1795">
        <v>0</v>
      </c>
      <c r="E1795">
        <v>1</v>
      </c>
    </row>
    <row r="1796" spans="1:6" x14ac:dyDescent="0.25">
      <c r="A1796" t="s">
        <v>907</v>
      </c>
      <c r="B1796" t="s">
        <v>655</v>
      </c>
      <c r="C1796" t="s">
        <v>9</v>
      </c>
      <c r="D1796">
        <v>32</v>
      </c>
      <c r="E1796">
        <v>1</v>
      </c>
      <c r="F1796">
        <v>1</v>
      </c>
    </row>
    <row r="1797" spans="1:6" x14ac:dyDescent="0.25">
      <c r="A1797" t="s">
        <v>907</v>
      </c>
      <c r="B1797" t="s">
        <v>655</v>
      </c>
      <c r="C1797" s="58" t="s">
        <v>13</v>
      </c>
      <c r="D1797">
        <v>0</v>
      </c>
      <c r="E1797">
        <v>1</v>
      </c>
    </row>
    <row r="1798" spans="1:6" x14ac:dyDescent="0.25">
      <c r="A1798" t="s">
        <v>907</v>
      </c>
      <c r="B1798" t="s">
        <v>733</v>
      </c>
      <c r="C1798" t="s">
        <v>9</v>
      </c>
      <c r="D1798">
        <v>77</v>
      </c>
      <c r="E1798">
        <v>1</v>
      </c>
      <c r="F1798">
        <v>1</v>
      </c>
    </row>
    <row r="1799" spans="1:6" x14ac:dyDescent="0.25">
      <c r="A1799" t="s">
        <v>907</v>
      </c>
      <c r="B1799" t="s">
        <v>733</v>
      </c>
      <c r="C1799" s="58" t="s">
        <v>13</v>
      </c>
      <c r="D1799">
        <v>0</v>
      </c>
      <c r="E1799">
        <v>1</v>
      </c>
    </row>
    <row r="1800" spans="1:6" x14ac:dyDescent="0.25">
      <c r="A1800" t="s">
        <v>907</v>
      </c>
      <c r="B1800" t="s">
        <v>755</v>
      </c>
      <c r="C1800" t="s">
        <v>9</v>
      </c>
      <c r="D1800">
        <v>11</v>
      </c>
      <c r="E1800">
        <v>1</v>
      </c>
      <c r="F1800">
        <v>1</v>
      </c>
    </row>
    <row r="1801" spans="1:6" x14ac:dyDescent="0.25">
      <c r="A1801" t="s">
        <v>907</v>
      </c>
      <c r="B1801" t="s">
        <v>755</v>
      </c>
      <c r="C1801" s="58" t="s">
        <v>13</v>
      </c>
      <c r="D1801">
        <v>0</v>
      </c>
      <c r="E1801">
        <v>1</v>
      </c>
    </row>
    <row r="1802" spans="1:6" x14ac:dyDescent="0.25">
      <c r="A1802" t="s">
        <v>908</v>
      </c>
      <c r="B1802" t="s">
        <v>241</v>
      </c>
      <c r="C1802" t="s">
        <v>9</v>
      </c>
      <c r="D1802">
        <v>34</v>
      </c>
      <c r="E1802">
        <v>1</v>
      </c>
      <c r="F1802">
        <v>1</v>
      </c>
    </row>
    <row r="1803" spans="1:6" x14ac:dyDescent="0.25">
      <c r="A1803" t="s">
        <v>908</v>
      </c>
      <c r="B1803" t="s">
        <v>241</v>
      </c>
      <c r="C1803" s="58" t="s">
        <v>13</v>
      </c>
      <c r="D1803">
        <v>0</v>
      </c>
      <c r="E1803">
        <v>1</v>
      </c>
    </row>
    <row r="1804" spans="1:6" x14ac:dyDescent="0.25">
      <c r="A1804" t="s">
        <v>908</v>
      </c>
      <c r="B1804" t="s">
        <v>642</v>
      </c>
      <c r="C1804" t="s">
        <v>9</v>
      </c>
      <c r="D1804">
        <v>15</v>
      </c>
      <c r="E1804">
        <v>1</v>
      </c>
      <c r="F1804">
        <v>1</v>
      </c>
    </row>
    <row r="1805" spans="1:6" x14ac:dyDescent="0.25">
      <c r="A1805" t="s">
        <v>908</v>
      </c>
      <c r="B1805" t="s">
        <v>642</v>
      </c>
      <c r="C1805" s="58" t="s">
        <v>13</v>
      </c>
      <c r="D1805">
        <v>0</v>
      </c>
      <c r="E1805">
        <v>1</v>
      </c>
    </row>
    <row r="1806" spans="1:6" x14ac:dyDescent="0.25">
      <c r="A1806" t="s">
        <v>908</v>
      </c>
      <c r="B1806" t="s">
        <v>655</v>
      </c>
      <c r="C1806" t="s">
        <v>9</v>
      </c>
      <c r="D1806">
        <v>32</v>
      </c>
      <c r="E1806">
        <v>1</v>
      </c>
      <c r="F1806">
        <v>1</v>
      </c>
    </row>
    <row r="1807" spans="1:6" x14ac:dyDescent="0.25">
      <c r="A1807" t="s">
        <v>908</v>
      </c>
      <c r="B1807" t="s">
        <v>655</v>
      </c>
      <c r="C1807" s="58" t="s">
        <v>13</v>
      </c>
      <c r="D1807">
        <v>0</v>
      </c>
      <c r="E1807">
        <v>1</v>
      </c>
    </row>
    <row r="1808" spans="1:6" x14ac:dyDescent="0.25">
      <c r="A1808" t="s">
        <v>908</v>
      </c>
      <c r="B1808" t="s">
        <v>747</v>
      </c>
      <c r="C1808" t="s">
        <v>9</v>
      </c>
      <c r="D1808">
        <v>10</v>
      </c>
      <c r="E1808">
        <v>1</v>
      </c>
      <c r="F1808">
        <v>1</v>
      </c>
    </row>
    <row r="1809" spans="1:6" x14ac:dyDescent="0.25">
      <c r="A1809" t="s">
        <v>908</v>
      </c>
      <c r="B1809" t="s">
        <v>747</v>
      </c>
      <c r="C1809" s="58" t="s">
        <v>13</v>
      </c>
      <c r="D1809">
        <v>0</v>
      </c>
      <c r="E1809">
        <v>1</v>
      </c>
    </row>
    <row r="1810" spans="1:6" x14ac:dyDescent="0.25">
      <c r="A1810" t="s">
        <v>866</v>
      </c>
      <c r="B1810" t="s">
        <v>644</v>
      </c>
      <c r="C1810" t="s">
        <v>9</v>
      </c>
      <c r="D1810">
        <v>22</v>
      </c>
      <c r="E1810">
        <v>1</v>
      </c>
      <c r="F1810">
        <v>1</v>
      </c>
    </row>
    <row r="1811" spans="1:6" x14ac:dyDescent="0.25">
      <c r="A1811" t="s">
        <v>866</v>
      </c>
      <c r="B1811" t="s">
        <v>644</v>
      </c>
      <c r="C1811" s="58" t="s">
        <v>13</v>
      </c>
      <c r="D1811">
        <v>0</v>
      </c>
      <c r="E1811">
        <v>1</v>
      </c>
    </row>
    <row r="1812" spans="1:6" x14ac:dyDescent="0.25">
      <c r="A1812" t="s">
        <v>866</v>
      </c>
      <c r="B1812" t="s">
        <v>662</v>
      </c>
      <c r="C1812" t="s">
        <v>9</v>
      </c>
      <c r="D1812">
        <v>11</v>
      </c>
      <c r="E1812">
        <v>1</v>
      </c>
      <c r="F1812">
        <v>1</v>
      </c>
    </row>
    <row r="1813" spans="1:6" x14ac:dyDescent="0.25">
      <c r="A1813" t="s">
        <v>866</v>
      </c>
      <c r="B1813" t="s">
        <v>662</v>
      </c>
      <c r="C1813" s="58" t="s">
        <v>13</v>
      </c>
      <c r="D1813">
        <v>0</v>
      </c>
      <c r="E1813">
        <v>1</v>
      </c>
    </row>
    <row r="1814" spans="1:6" x14ac:dyDescent="0.25">
      <c r="A1814" t="s">
        <v>866</v>
      </c>
      <c r="B1814" t="s">
        <v>240</v>
      </c>
      <c r="C1814" t="s">
        <v>9</v>
      </c>
      <c r="D1814">
        <v>5</v>
      </c>
      <c r="E1814">
        <v>1</v>
      </c>
      <c r="F1814">
        <v>1</v>
      </c>
    </row>
    <row r="1815" spans="1:6" x14ac:dyDescent="0.25">
      <c r="A1815" t="s">
        <v>866</v>
      </c>
      <c r="B1815" t="s">
        <v>240</v>
      </c>
      <c r="C1815" s="58" t="s">
        <v>13</v>
      </c>
      <c r="D1815">
        <v>0</v>
      </c>
      <c r="E1815">
        <v>1</v>
      </c>
    </row>
    <row r="1816" spans="1:6" x14ac:dyDescent="0.25">
      <c r="A1816" t="s">
        <v>797</v>
      </c>
      <c r="B1816" t="s">
        <v>580</v>
      </c>
      <c r="C1816" t="s">
        <v>9</v>
      </c>
      <c r="D1816">
        <v>1304</v>
      </c>
      <c r="E1816">
        <v>1</v>
      </c>
      <c r="F1816">
        <v>1</v>
      </c>
    </row>
    <row r="1817" spans="1:6" x14ac:dyDescent="0.25">
      <c r="A1817" t="s">
        <v>797</v>
      </c>
      <c r="B1817" t="s">
        <v>580</v>
      </c>
      <c r="C1817" s="58" t="s">
        <v>13</v>
      </c>
      <c r="D1817">
        <v>90</v>
      </c>
      <c r="E1817">
        <v>1</v>
      </c>
    </row>
    <row r="1818" spans="1:6" x14ac:dyDescent="0.25">
      <c r="A1818" t="s">
        <v>797</v>
      </c>
      <c r="B1818" t="s">
        <v>567</v>
      </c>
      <c r="C1818" t="s">
        <v>9</v>
      </c>
      <c r="D1818">
        <v>306</v>
      </c>
      <c r="E1818">
        <v>1</v>
      </c>
      <c r="F1818">
        <v>1</v>
      </c>
    </row>
    <row r="1819" spans="1:6" x14ac:dyDescent="0.25">
      <c r="A1819" t="s">
        <v>797</v>
      </c>
      <c r="B1819" t="s">
        <v>567</v>
      </c>
      <c r="C1819" s="58" t="s">
        <v>13</v>
      </c>
      <c r="D1819">
        <v>58</v>
      </c>
      <c r="E1819">
        <v>1</v>
      </c>
    </row>
    <row r="1820" spans="1:6" x14ac:dyDescent="0.25">
      <c r="A1820" t="s">
        <v>797</v>
      </c>
      <c r="B1820" t="s">
        <v>572</v>
      </c>
      <c r="C1820" t="s">
        <v>9</v>
      </c>
      <c r="D1820">
        <v>13</v>
      </c>
      <c r="E1820">
        <v>1</v>
      </c>
      <c r="F1820">
        <v>1</v>
      </c>
    </row>
    <row r="1821" spans="1:6" x14ac:dyDescent="0.25">
      <c r="A1821" t="s">
        <v>797</v>
      </c>
      <c r="B1821" t="s">
        <v>572</v>
      </c>
      <c r="C1821" s="58" t="s">
        <v>13</v>
      </c>
      <c r="D1821">
        <v>0</v>
      </c>
      <c r="E1821">
        <v>1</v>
      </c>
    </row>
    <row r="1822" spans="1:6" x14ac:dyDescent="0.25">
      <c r="A1822" t="s">
        <v>797</v>
      </c>
      <c r="B1822" t="s">
        <v>576</v>
      </c>
      <c r="C1822" t="s">
        <v>9</v>
      </c>
      <c r="D1822">
        <v>136</v>
      </c>
      <c r="E1822">
        <v>1</v>
      </c>
      <c r="F1822">
        <v>1</v>
      </c>
    </row>
    <row r="1823" spans="1:6" x14ac:dyDescent="0.25">
      <c r="A1823" t="s">
        <v>797</v>
      </c>
      <c r="B1823" t="s">
        <v>576</v>
      </c>
      <c r="C1823" s="58" t="s">
        <v>13</v>
      </c>
      <c r="D1823">
        <v>0</v>
      </c>
      <c r="E1823">
        <v>1</v>
      </c>
    </row>
    <row r="1824" spans="1:6" x14ac:dyDescent="0.25">
      <c r="A1824" t="s">
        <v>797</v>
      </c>
      <c r="B1824" t="s">
        <v>573</v>
      </c>
      <c r="C1824" t="s">
        <v>9</v>
      </c>
      <c r="D1824">
        <v>21</v>
      </c>
      <c r="E1824">
        <v>1</v>
      </c>
      <c r="F1824">
        <v>1</v>
      </c>
    </row>
    <row r="1825" spans="1:6" x14ac:dyDescent="0.25">
      <c r="A1825" t="s">
        <v>797</v>
      </c>
      <c r="B1825" t="s">
        <v>573</v>
      </c>
      <c r="C1825" s="58" t="s">
        <v>13</v>
      </c>
      <c r="D1825">
        <v>0</v>
      </c>
      <c r="E1825">
        <v>1</v>
      </c>
    </row>
    <row r="1826" spans="1:6" x14ac:dyDescent="0.25">
      <c r="A1826" t="s">
        <v>797</v>
      </c>
      <c r="B1826" t="s">
        <v>676</v>
      </c>
      <c r="C1826" t="s">
        <v>9</v>
      </c>
      <c r="D1826">
        <v>17</v>
      </c>
      <c r="E1826">
        <v>1</v>
      </c>
      <c r="F1826">
        <v>1</v>
      </c>
    </row>
    <row r="1827" spans="1:6" x14ac:dyDescent="0.25">
      <c r="A1827" t="s">
        <v>797</v>
      </c>
      <c r="B1827" t="s">
        <v>676</v>
      </c>
      <c r="C1827" s="58" t="s">
        <v>13</v>
      </c>
      <c r="D1827">
        <v>0</v>
      </c>
      <c r="E1827">
        <v>1</v>
      </c>
    </row>
  </sheetData>
  <sheetProtection algorithmName="SHA-512" hashValue="9ddHj42jhrmMG9OU/e83XjxjP8dSQnYIxuDqXc7rK1t7injD6+U4DwOLC7X0W49El6/xNHg1KhN6ePJyjNregA==" saltValue="h3PGwUybzT+niJH85KoRzg==" spinCount="100000" sheet="1" objects="1" scenarios="1"/>
  <autoFilter ref="A1:I439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05"/>
  <sheetViews>
    <sheetView tabSelected="1" zoomScale="60" zoomScaleNormal="60" workbookViewId="0">
      <pane xSplit="4" ySplit="5" topLeftCell="E6" activePane="bottomRight" state="frozen"/>
      <selection pane="topRight" activeCell="E1" sqref="E1"/>
      <selection pane="bottomLeft" activeCell="A6" sqref="A6"/>
      <selection pane="bottomRight" activeCell="K475" sqref="K475"/>
    </sheetView>
  </sheetViews>
  <sheetFormatPr defaultColWidth="9.140625" defaultRowHeight="18.75" x14ac:dyDescent="0.3"/>
  <cols>
    <col min="1" max="1" width="19.42578125" style="1" customWidth="1"/>
    <col min="2" max="2" width="21" style="1" customWidth="1"/>
    <col min="3" max="3" width="8.85546875" style="1" customWidth="1"/>
    <col min="4" max="4" width="39.28515625" style="1" customWidth="1"/>
    <col min="5" max="5" width="27.42578125" style="1" customWidth="1"/>
    <col min="6" max="6" width="21.85546875" style="1" customWidth="1"/>
    <col min="7" max="7" width="21.85546875" style="1" hidden="1" customWidth="1"/>
    <col min="8" max="8" width="22.5703125" style="1" hidden="1" customWidth="1"/>
    <col min="9" max="9" width="14.42578125" style="1" hidden="1" customWidth="1"/>
    <col min="10" max="10" width="18.140625" style="1" customWidth="1"/>
    <col min="11" max="11" width="15.85546875" style="1" customWidth="1"/>
    <col min="12" max="12" width="19.42578125" style="1" customWidth="1"/>
    <col min="13" max="13" width="33" style="1" customWidth="1"/>
    <col min="14" max="15" width="18.28515625" style="1" customWidth="1"/>
    <col min="16" max="16" width="21" style="1" customWidth="1"/>
    <col min="17" max="17" width="22" style="1" customWidth="1"/>
    <col min="18" max="18" width="21.5703125" style="1" customWidth="1"/>
    <col min="19" max="19" width="20.28515625" style="1" customWidth="1"/>
    <col min="20" max="21" width="18.28515625" style="1" customWidth="1"/>
    <col min="22" max="23" width="20" style="1" customWidth="1"/>
    <col min="24" max="24" width="23.140625" style="1" customWidth="1"/>
    <col min="25" max="25" width="20" style="1" customWidth="1"/>
    <col min="26" max="26" width="18.140625" style="1" customWidth="1"/>
    <col min="27" max="27" width="20" style="1" customWidth="1"/>
    <col min="28" max="28" width="15.28515625" style="1" customWidth="1"/>
    <col min="29" max="29" width="32" style="1" customWidth="1"/>
    <col min="30" max="30" width="15.5703125" style="1" customWidth="1"/>
    <col min="31" max="31" width="24" style="1" customWidth="1"/>
    <col min="32" max="32" width="53" style="1" customWidth="1"/>
    <col min="33" max="33" width="44.42578125" style="1" customWidth="1"/>
    <col min="34" max="34" width="51.42578125" style="1" customWidth="1"/>
    <col min="35" max="35" width="10.42578125" style="1" customWidth="1"/>
    <col min="36" max="16384" width="9.140625" style="1"/>
  </cols>
  <sheetData>
    <row r="1" spans="1:35" ht="38.25" customHeight="1" x14ac:dyDescent="0.3">
      <c r="A1" s="60" t="s">
        <v>178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1:35" s="2" customFormat="1" ht="42.75" customHeight="1" x14ac:dyDescent="0.25">
      <c r="A2" s="65" t="s">
        <v>778</v>
      </c>
      <c r="B2" s="65" t="s">
        <v>777</v>
      </c>
      <c r="C2" s="65" t="s">
        <v>7</v>
      </c>
      <c r="D2" s="65" t="s">
        <v>154</v>
      </c>
      <c r="E2" s="66" t="s">
        <v>782</v>
      </c>
      <c r="F2" s="62" t="s">
        <v>166</v>
      </c>
      <c r="G2" s="62"/>
      <c r="H2" s="62"/>
      <c r="I2" s="62"/>
      <c r="J2" s="62"/>
      <c r="K2" s="62"/>
      <c r="L2" s="62"/>
      <c r="M2" s="62"/>
      <c r="N2" s="62"/>
      <c r="O2" s="62"/>
      <c r="P2" s="62"/>
      <c r="Q2" s="62"/>
      <c r="R2" s="62"/>
      <c r="S2" s="62"/>
      <c r="T2" s="62"/>
      <c r="U2" s="62"/>
      <c r="V2" s="62"/>
      <c r="W2" s="62"/>
      <c r="X2" s="62"/>
      <c r="Y2" s="62"/>
      <c r="Z2" s="62"/>
      <c r="AA2" s="62"/>
      <c r="AB2" s="62"/>
      <c r="AC2" s="62"/>
      <c r="AD2" s="62"/>
      <c r="AE2" s="64" t="s">
        <v>163</v>
      </c>
      <c r="AF2" s="59" t="s">
        <v>155</v>
      </c>
      <c r="AG2" s="59" t="s">
        <v>179</v>
      </c>
      <c r="AH2" s="59" t="s">
        <v>791</v>
      </c>
    </row>
    <row r="3" spans="1:35" s="2" customFormat="1" ht="51.75" customHeight="1" x14ac:dyDescent="0.25">
      <c r="A3" s="65"/>
      <c r="B3" s="65"/>
      <c r="C3" s="65"/>
      <c r="D3" s="65"/>
      <c r="E3" s="66"/>
      <c r="F3" s="61" t="s">
        <v>8</v>
      </c>
      <c r="G3" s="61"/>
      <c r="H3" s="61"/>
      <c r="I3" s="61"/>
      <c r="J3" s="61"/>
      <c r="K3" s="61"/>
      <c r="L3" s="63" t="s">
        <v>142</v>
      </c>
      <c r="M3" s="63"/>
      <c r="N3" s="63"/>
      <c r="O3" s="63" t="s">
        <v>147</v>
      </c>
      <c r="P3" s="63"/>
      <c r="Q3" s="63"/>
      <c r="R3" s="63"/>
      <c r="S3" s="61" t="s">
        <v>145</v>
      </c>
      <c r="T3" s="61"/>
      <c r="U3" s="61"/>
      <c r="V3" s="61"/>
      <c r="W3" s="61"/>
      <c r="X3" s="61"/>
      <c r="Y3" s="62" t="s">
        <v>164</v>
      </c>
      <c r="Z3" s="62"/>
      <c r="AA3" s="62"/>
      <c r="AB3" s="62"/>
      <c r="AC3" s="62"/>
      <c r="AD3" s="62"/>
      <c r="AE3" s="64"/>
      <c r="AF3" s="59"/>
      <c r="AG3" s="59"/>
      <c r="AH3" s="59"/>
    </row>
    <row r="4" spans="1:35" s="3" customFormat="1" ht="255.75" customHeight="1" x14ac:dyDescent="0.25">
      <c r="A4" s="65"/>
      <c r="B4" s="65"/>
      <c r="C4" s="65"/>
      <c r="D4" s="65"/>
      <c r="E4" s="65"/>
      <c r="F4" s="5" t="s">
        <v>157</v>
      </c>
      <c r="G4" s="6" t="s">
        <v>143</v>
      </c>
      <c r="H4" s="6" t="s">
        <v>149</v>
      </c>
      <c r="I4" s="5" t="s">
        <v>153</v>
      </c>
      <c r="J4" s="4" t="s">
        <v>158</v>
      </c>
      <c r="K4" s="5" t="s">
        <v>104</v>
      </c>
      <c r="L4" s="5" t="s">
        <v>133</v>
      </c>
      <c r="M4" s="7" t="s">
        <v>138</v>
      </c>
      <c r="N4" s="5" t="s">
        <v>103</v>
      </c>
      <c r="O4" s="5" t="s">
        <v>177</v>
      </c>
      <c r="P4" s="4" t="s">
        <v>144</v>
      </c>
      <c r="Q4" s="4" t="s">
        <v>159</v>
      </c>
      <c r="R4" s="4" t="s">
        <v>151</v>
      </c>
      <c r="S4" s="5" t="s">
        <v>139</v>
      </c>
      <c r="T4" s="5" t="s">
        <v>137</v>
      </c>
      <c r="U4" s="5" t="s">
        <v>160</v>
      </c>
      <c r="V4" s="5" t="s">
        <v>161</v>
      </c>
      <c r="W4" s="5" t="s">
        <v>162</v>
      </c>
      <c r="X4" s="5" t="s">
        <v>165</v>
      </c>
      <c r="Y4" s="5" t="s">
        <v>140</v>
      </c>
      <c r="Z4" s="5" t="s">
        <v>152</v>
      </c>
      <c r="AA4" s="5" t="s">
        <v>141</v>
      </c>
      <c r="AB4" s="5" t="s">
        <v>148</v>
      </c>
      <c r="AC4" s="5" t="s">
        <v>150</v>
      </c>
      <c r="AD4" s="5" t="s">
        <v>146</v>
      </c>
      <c r="AE4" s="64"/>
      <c r="AF4" s="59"/>
      <c r="AG4" s="59"/>
      <c r="AH4" s="59"/>
    </row>
    <row r="5" spans="1:35" s="3" customFormat="1" ht="18.75" customHeight="1" thickBot="1" x14ac:dyDescent="0.3">
      <c r="A5" s="31" t="s">
        <v>10</v>
      </c>
      <c r="B5" s="31" t="s">
        <v>11</v>
      </c>
      <c r="C5" s="31" t="s">
        <v>13</v>
      </c>
      <c r="D5" s="31" t="s">
        <v>105</v>
      </c>
      <c r="E5" s="31" t="s">
        <v>106</v>
      </c>
      <c r="F5" s="31" t="s">
        <v>107</v>
      </c>
      <c r="G5" s="31" t="s">
        <v>108</v>
      </c>
      <c r="H5" s="31" t="s">
        <v>109</v>
      </c>
      <c r="I5" s="31" t="s">
        <v>110</v>
      </c>
      <c r="J5" s="31" t="s">
        <v>111</v>
      </c>
      <c r="K5" s="31" t="s">
        <v>112</v>
      </c>
      <c r="L5" s="31" t="s">
        <v>113</v>
      </c>
      <c r="M5" s="31" t="s">
        <v>114</v>
      </c>
      <c r="N5" s="31" t="s">
        <v>115</v>
      </c>
      <c r="O5" s="31" t="s">
        <v>116</v>
      </c>
      <c r="P5" s="31" t="s">
        <v>117</v>
      </c>
      <c r="Q5" s="31" t="s">
        <v>118</v>
      </c>
      <c r="R5" s="31" t="s">
        <v>119</v>
      </c>
      <c r="S5" s="31" t="s">
        <v>120</v>
      </c>
      <c r="T5" s="31" t="s">
        <v>121</v>
      </c>
      <c r="U5" s="31" t="s">
        <v>122</v>
      </c>
      <c r="V5" s="31" t="s">
        <v>123</v>
      </c>
      <c r="W5" s="31" t="s">
        <v>124</v>
      </c>
      <c r="X5" s="31" t="s">
        <v>125</v>
      </c>
      <c r="Y5" s="31" t="s">
        <v>126</v>
      </c>
      <c r="Z5" s="31" t="s">
        <v>127</v>
      </c>
      <c r="AA5" s="31" t="s">
        <v>128</v>
      </c>
      <c r="AB5" s="31" t="s">
        <v>129</v>
      </c>
      <c r="AC5" s="31" t="s">
        <v>130</v>
      </c>
      <c r="AD5" s="31" t="s">
        <v>131</v>
      </c>
      <c r="AE5" s="31" t="s">
        <v>132</v>
      </c>
      <c r="AF5" s="31" t="s">
        <v>156</v>
      </c>
      <c r="AG5" s="31" t="s">
        <v>780</v>
      </c>
      <c r="AH5" s="31" t="s">
        <v>781</v>
      </c>
    </row>
    <row r="6" spans="1:35" s="3" customFormat="1" ht="78.75" x14ac:dyDescent="0.25">
      <c r="A6" s="32" t="s">
        <v>15</v>
      </c>
      <c r="B6" s="33" t="s">
        <v>209</v>
      </c>
      <c r="C6" s="34" t="s">
        <v>9</v>
      </c>
      <c r="D6" s="35" t="s">
        <v>134</v>
      </c>
      <c r="E6" s="36">
        <f>IF('Панель управления'!$B$3="","ВНИМАНИЕ! На листе 'Панель управления' не выбрана организация!",IF(B6="","Не заполнена графа 3!",IF(SUMIFS('Спики 2022'!E:E,'Спики 2022'!A:A,'Панель управления'!$B$3,'Спики 2022'!B:B,B6,'Спики 2022'!C:C,C6)=0,"У Вас нет данной специальности!",SUMIFS('Спики 2022'!D:D,'Спики 2022'!A:A,'Панель управления'!$B$3,'Спики 2022'!B:B,B6,'Спики 2022'!C:C,C6))))</f>
        <v>22</v>
      </c>
      <c r="F6" s="37">
        <v>10</v>
      </c>
      <c r="G6" s="37">
        <v>7</v>
      </c>
      <c r="H6" s="37">
        <v>7</v>
      </c>
      <c r="I6" s="37">
        <v>0</v>
      </c>
      <c r="J6" s="37">
        <v>0</v>
      </c>
      <c r="K6" s="37">
        <v>0</v>
      </c>
      <c r="L6" s="37">
        <v>12</v>
      </c>
      <c r="M6" s="37">
        <v>0</v>
      </c>
      <c r="N6" s="37">
        <v>0</v>
      </c>
      <c r="O6" s="37">
        <v>0</v>
      </c>
      <c r="P6" s="37">
        <v>0</v>
      </c>
      <c r="Q6" s="37">
        <v>0</v>
      </c>
      <c r="R6" s="37">
        <v>0</v>
      </c>
      <c r="S6" s="37">
        <v>0</v>
      </c>
      <c r="T6" s="37">
        <v>0</v>
      </c>
      <c r="U6" s="37">
        <v>0</v>
      </c>
      <c r="V6" s="37">
        <v>0</v>
      </c>
      <c r="W6" s="37">
        <v>0</v>
      </c>
      <c r="X6" s="37">
        <v>0</v>
      </c>
      <c r="Y6" s="37">
        <v>0</v>
      </c>
      <c r="Z6" s="37">
        <v>0</v>
      </c>
      <c r="AA6" s="37">
        <v>0</v>
      </c>
      <c r="AB6" s="37">
        <v>0</v>
      </c>
      <c r="AC6" s="37">
        <v>0</v>
      </c>
      <c r="AD6" s="37">
        <v>0</v>
      </c>
      <c r="AE6" s="37"/>
      <c r="AF6" s="38" t="str">
        <f>IF(E6=F6+I6+J6+K6+L6+M6+N6+O6+P6+Q6+R6+S6+T6+U6+V6+W6+X6+Y6+Z6+AA6+AB6+AC6+AD6,"проверка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 s="38" t="str">
        <f>IF(OR(G6&gt;F6,H6&gt;F6),"ВНИМАНИЕ! В гр.09 и/или 10 не может стоять значение большее, чем в гр.08","проверка пройдена")</f>
        <v>проверка пройдена</v>
      </c>
      <c r="AH6" s="39" t="str">
        <f>IF(B6=VLOOKUP(B6,'Списки (не редактирутся)'!A:A,1,0),"проверка пройдена","проверьте или заполните графу 02")</f>
        <v>проверка пройдена</v>
      </c>
      <c r="AI6" s="3" t="str">
        <f>IFERROR(IF(AND(AF6="проверка пройдена",AG6="проверка пройдена",AH6="проверка пройдена"),"проверка пройдена",0),0)</f>
        <v>проверка пройдена</v>
      </c>
    </row>
    <row r="7" spans="1:35" s="3" customFormat="1" ht="78.75" x14ac:dyDescent="0.25">
      <c r="A7" s="40" t="s">
        <v>15</v>
      </c>
      <c r="B7" s="27" t="str">
        <f>IF(B6&lt;&gt;"",B6,"")</f>
        <v>08.01.24 Мастер столярно-плотничных, паркетных и стекольных работ</v>
      </c>
      <c r="C7" s="9" t="s">
        <v>10</v>
      </c>
      <c r="D7" s="11" t="s">
        <v>135</v>
      </c>
      <c r="E7" s="57">
        <v>0</v>
      </c>
      <c r="F7" s="57">
        <v>0</v>
      </c>
      <c r="G7" s="57">
        <v>0</v>
      </c>
      <c r="H7" s="57">
        <v>0</v>
      </c>
      <c r="I7" s="57">
        <v>0</v>
      </c>
      <c r="J7" s="57">
        <v>0</v>
      </c>
      <c r="K7" s="57">
        <v>0</v>
      </c>
      <c r="L7" s="57">
        <v>0</v>
      </c>
      <c r="M7" s="57">
        <v>0</v>
      </c>
      <c r="N7" s="57">
        <v>0</v>
      </c>
      <c r="O7" s="57">
        <v>0</v>
      </c>
      <c r="P7" s="57">
        <v>0</v>
      </c>
      <c r="Q7" s="57">
        <v>0</v>
      </c>
      <c r="R7" s="57">
        <v>0</v>
      </c>
      <c r="S7" s="57">
        <v>0</v>
      </c>
      <c r="T7" s="57">
        <v>0</v>
      </c>
      <c r="U7" s="57">
        <v>0</v>
      </c>
      <c r="V7" s="57">
        <v>0</v>
      </c>
      <c r="W7" s="57">
        <v>0</v>
      </c>
      <c r="X7" s="57">
        <v>0</v>
      </c>
      <c r="Y7" s="57">
        <v>0</v>
      </c>
      <c r="Z7" s="57">
        <v>0</v>
      </c>
      <c r="AA7" s="57">
        <v>0</v>
      </c>
      <c r="AB7" s="57">
        <v>0</v>
      </c>
      <c r="AC7" s="57">
        <v>0</v>
      </c>
      <c r="AD7" s="57">
        <v>0</v>
      </c>
      <c r="AE7" s="28"/>
      <c r="AF7" s="26" t="str">
        <f t="shared" ref="AF7:AF10" si="0">IF(E7=F7+I7+J7+K7+L7+M7+N7+O7+P7+Q7+R7+S7+T7+U7+V7+W7+X7+Y7+Z7+AA7+AB7+AC7+AD7,"проверка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 s="26" t="str">
        <f t="shared" ref="AG7:AG20" si="1">IF(OR(G7&gt;F7,H7&gt;F7),"ВНИМАНИЕ! В гр.09 и/или 10 не может стоять значение большее, чем в гр.08","проверка пройдена")</f>
        <v>проверка пройдена</v>
      </c>
      <c r="AH7" s="41" t="str">
        <f>IF(B7=VLOOKUP(B7,'Списки (не редактирутся)'!A:A,1,0),"проверка пройдена","проверьте или заполните графу 02")</f>
        <v>проверка пройдена</v>
      </c>
      <c r="AI7" s="3" t="str">
        <f t="shared" ref="AI7:AI20" si="2">IFERROR(IF(AND(AF7="проверка пройдена",AG7="проверка пройдена",AH7="проверка пройдена"),"проверка пройдена",0),0)</f>
        <v>проверка пройдена</v>
      </c>
    </row>
    <row r="8" spans="1:35" s="3" customFormat="1" ht="78.75" x14ac:dyDescent="0.25">
      <c r="A8" s="40" t="s">
        <v>15</v>
      </c>
      <c r="B8" s="27" t="str">
        <f t="shared" ref="B8:B21" si="3">IF(B7&lt;&gt;"",B7,"")</f>
        <v>08.01.24 Мастер столярно-плотничных, паркетных и стекольных работ</v>
      </c>
      <c r="C8" s="9" t="s">
        <v>11</v>
      </c>
      <c r="D8" s="11" t="s">
        <v>136</v>
      </c>
      <c r="E8" s="57">
        <v>0</v>
      </c>
      <c r="F8" s="57">
        <v>0</v>
      </c>
      <c r="G8" s="57">
        <v>0</v>
      </c>
      <c r="H8" s="57">
        <v>0</v>
      </c>
      <c r="I8" s="57">
        <v>0</v>
      </c>
      <c r="J8" s="57">
        <v>0</v>
      </c>
      <c r="K8" s="57">
        <v>0</v>
      </c>
      <c r="L8" s="57">
        <v>0</v>
      </c>
      <c r="M8" s="57">
        <v>0</v>
      </c>
      <c r="N8" s="57">
        <v>0</v>
      </c>
      <c r="O8" s="57">
        <v>0</v>
      </c>
      <c r="P8" s="57">
        <v>0</v>
      </c>
      <c r="Q8" s="57">
        <v>0</v>
      </c>
      <c r="R8" s="57">
        <v>0</v>
      </c>
      <c r="S8" s="57">
        <v>0</v>
      </c>
      <c r="T8" s="57">
        <v>0</v>
      </c>
      <c r="U8" s="57">
        <v>0</v>
      </c>
      <c r="V8" s="57">
        <v>0</v>
      </c>
      <c r="W8" s="57">
        <v>0</v>
      </c>
      <c r="X8" s="57">
        <v>0</v>
      </c>
      <c r="Y8" s="57">
        <v>0</v>
      </c>
      <c r="Z8" s="57">
        <v>0</v>
      </c>
      <c r="AA8" s="57">
        <v>0</v>
      </c>
      <c r="AB8" s="57">
        <v>0</v>
      </c>
      <c r="AC8" s="57">
        <v>0</v>
      </c>
      <c r="AD8" s="57">
        <v>0</v>
      </c>
      <c r="AE8" s="28"/>
      <c r="AF8" s="26" t="str">
        <f t="shared" si="0"/>
        <v>проверка пройдена</v>
      </c>
      <c r="AG8" s="26" t="str">
        <f t="shared" si="1"/>
        <v>проверка пройдена</v>
      </c>
      <c r="AH8" s="41" t="str">
        <f>IF(B8=VLOOKUP(B8,'Списки (не редактирутся)'!A:A,1,0),"проверка пройдена","проверьте или заполните графу 02")</f>
        <v>проверка пройдена</v>
      </c>
      <c r="AI8" s="3" t="str">
        <f t="shared" si="2"/>
        <v>проверка пройдена</v>
      </c>
    </row>
    <row r="9" spans="1:35" s="3" customFormat="1" ht="78.75" x14ac:dyDescent="0.25">
      <c r="A9" s="40" t="s">
        <v>15</v>
      </c>
      <c r="B9" s="27" t="str">
        <f t="shared" si="3"/>
        <v>08.01.24 Мастер столярно-плотничных, паркетных и стекольных работ</v>
      </c>
      <c r="C9" s="9" t="s">
        <v>12</v>
      </c>
      <c r="D9" s="11" t="s">
        <v>14</v>
      </c>
      <c r="E9" s="57">
        <v>0</v>
      </c>
      <c r="F9" s="57">
        <v>0</v>
      </c>
      <c r="G9" s="57">
        <v>0</v>
      </c>
      <c r="H9" s="57">
        <v>0</v>
      </c>
      <c r="I9" s="57">
        <v>0</v>
      </c>
      <c r="J9" s="57">
        <v>0</v>
      </c>
      <c r="K9" s="57">
        <v>0</v>
      </c>
      <c r="L9" s="57">
        <v>0</v>
      </c>
      <c r="M9" s="57">
        <v>0</v>
      </c>
      <c r="N9" s="57">
        <v>0</v>
      </c>
      <c r="O9" s="57">
        <v>0</v>
      </c>
      <c r="P9" s="57">
        <v>0</v>
      </c>
      <c r="Q9" s="57">
        <v>0</v>
      </c>
      <c r="R9" s="57">
        <v>0</v>
      </c>
      <c r="S9" s="57">
        <v>0</v>
      </c>
      <c r="T9" s="57">
        <v>0</v>
      </c>
      <c r="U9" s="57">
        <v>0</v>
      </c>
      <c r="V9" s="57">
        <v>0</v>
      </c>
      <c r="W9" s="57">
        <v>0</v>
      </c>
      <c r="X9" s="57">
        <v>0</v>
      </c>
      <c r="Y9" s="57">
        <v>0</v>
      </c>
      <c r="Z9" s="57">
        <v>0</v>
      </c>
      <c r="AA9" s="57">
        <v>0</v>
      </c>
      <c r="AB9" s="57">
        <v>0</v>
      </c>
      <c r="AC9" s="57">
        <v>0</v>
      </c>
      <c r="AD9" s="57">
        <v>0</v>
      </c>
      <c r="AE9" s="28"/>
      <c r="AF9" s="26" t="str">
        <f t="shared" si="0"/>
        <v>проверка пройдена</v>
      </c>
      <c r="AG9" s="26" t="str">
        <f t="shared" si="1"/>
        <v>проверка пройдена</v>
      </c>
      <c r="AH9" s="41" t="str">
        <f>IF(B9=VLOOKUP(B9,'Списки (не редактирутся)'!A:A,1,0),"проверка пройдена","проверьте или заполните графу 02")</f>
        <v>проверка пройдена</v>
      </c>
      <c r="AI9" s="3" t="str">
        <f t="shared" si="2"/>
        <v>проверка пройдена</v>
      </c>
    </row>
    <row r="10" spans="1:35" s="3" customFormat="1" ht="78.75" x14ac:dyDescent="0.25">
      <c r="A10" s="40" t="s">
        <v>15</v>
      </c>
      <c r="B10" s="27" t="str">
        <f t="shared" si="3"/>
        <v>08.01.24 Мастер столярно-плотничных, паркетных и стекольных работ</v>
      </c>
      <c r="C10" s="9" t="s">
        <v>13</v>
      </c>
      <c r="D10" s="11" t="s">
        <v>17</v>
      </c>
      <c r="E10" s="30">
        <f>IF('Панель управления'!$B$3="","ВНИМАНИЕ! На листе 'Панель управления' не выбрана организация!",IF(B10="","Не заполнена графа 3!",IF(SUMIFS('Спики 2022'!E:E,'Спики 2022'!A:A,'Панель управления'!$B$3,'Спики 2022'!B:B,B10,'Спики 2022'!C:C,C10)=0,"У Вас нет данной специальности!",SUMIFS('Спики 2022'!D:D,'Спики 2022'!A:A,'Панель управления'!$B$3,'Спики 2022'!B:B,B10,'Спики 2022'!C:C,C10))))</f>
        <v>1</v>
      </c>
      <c r="F10" s="28">
        <v>0</v>
      </c>
      <c r="G10" s="28">
        <v>0</v>
      </c>
      <c r="H10" s="28">
        <v>0</v>
      </c>
      <c r="I10" s="28">
        <v>0</v>
      </c>
      <c r="J10" s="28">
        <v>0</v>
      </c>
      <c r="K10" s="28">
        <v>0</v>
      </c>
      <c r="L10" s="28">
        <v>1</v>
      </c>
      <c r="M10" s="28">
        <v>0</v>
      </c>
      <c r="N10" s="28">
        <v>0</v>
      </c>
      <c r="O10" s="28">
        <v>0</v>
      </c>
      <c r="P10" s="28">
        <v>0</v>
      </c>
      <c r="Q10" s="28">
        <v>0</v>
      </c>
      <c r="R10" s="28">
        <v>0</v>
      </c>
      <c r="S10" s="28">
        <v>0</v>
      </c>
      <c r="T10" s="28">
        <v>0</v>
      </c>
      <c r="U10" s="28">
        <v>0</v>
      </c>
      <c r="V10" s="28">
        <v>0</v>
      </c>
      <c r="W10" s="28">
        <v>0</v>
      </c>
      <c r="X10" s="28">
        <v>0</v>
      </c>
      <c r="Y10" s="28">
        <v>0</v>
      </c>
      <c r="Z10" s="28">
        <v>0</v>
      </c>
      <c r="AA10" s="28">
        <v>0</v>
      </c>
      <c r="AB10" s="28">
        <v>0</v>
      </c>
      <c r="AC10" s="28">
        <v>0</v>
      </c>
      <c r="AD10" s="28">
        <v>0</v>
      </c>
      <c r="AE10" s="28"/>
      <c r="AF10" s="26" t="str">
        <f t="shared" si="0"/>
        <v>проверка пройдена</v>
      </c>
      <c r="AG10" s="26" t="str">
        <f t="shared" si="1"/>
        <v>проверка пройдена</v>
      </c>
      <c r="AH10" s="41" t="str">
        <f>IF(B10=VLOOKUP(B10,'Списки (не редактирутся)'!A:A,1,0),"проверка пройдена","проверьте или заполните графу 02")</f>
        <v>проверка пройдена</v>
      </c>
      <c r="AI10" s="3" t="str">
        <f t="shared" si="2"/>
        <v>проверка пройдена</v>
      </c>
    </row>
    <row r="11" spans="1:35" s="3" customFormat="1" ht="78.75" x14ac:dyDescent="0.25">
      <c r="A11" s="40" t="s">
        <v>15</v>
      </c>
      <c r="B11" s="27" t="str">
        <f t="shared" si="3"/>
        <v>08.01.24 Мастер столярно-плотничных, паркетных и стекольных работ</v>
      </c>
      <c r="C11" s="8" t="s">
        <v>105</v>
      </c>
      <c r="D11" s="12" t="s">
        <v>172</v>
      </c>
      <c r="E11" s="10">
        <f>E7+E9</f>
        <v>0</v>
      </c>
      <c r="F11" s="10">
        <f t="shared" ref="F11:AD11" si="4">F7+F9</f>
        <v>0</v>
      </c>
      <c r="G11" s="10">
        <f t="shared" si="4"/>
        <v>0</v>
      </c>
      <c r="H11" s="10">
        <f t="shared" si="4"/>
        <v>0</v>
      </c>
      <c r="I11" s="10">
        <f t="shared" si="4"/>
        <v>0</v>
      </c>
      <c r="J11" s="10">
        <f t="shared" si="4"/>
        <v>0</v>
      </c>
      <c r="K11" s="10">
        <f t="shared" si="4"/>
        <v>0</v>
      </c>
      <c r="L11" s="10">
        <f t="shared" si="4"/>
        <v>0</v>
      </c>
      <c r="M11" s="10">
        <f t="shared" si="4"/>
        <v>0</v>
      </c>
      <c r="N11" s="10">
        <f t="shared" si="4"/>
        <v>0</v>
      </c>
      <c r="O11" s="10">
        <f t="shared" si="4"/>
        <v>0</v>
      </c>
      <c r="P11" s="10">
        <f t="shared" si="4"/>
        <v>0</v>
      </c>
      <c r="Q11" s="10">
        <f t="shared" si="4"/>
        <v>0</v>
      </c>
      <c r="R11" s="10">
        <f t="shared" si="4"/>
        <v>0</v>
      </c>
      <c r="S11" s="10">
        <f t="shared" si="4"/>
        <v>0</v>
      </c>
      <c r="T11" s="10">
        <f t="shared" si="4"/>
        <v>0</v>
      </c>
      <c r="U11" s="10">
        <f t="shared" si="4"/>
        <v>0</v>
      </c>
      <c r="V11" s="10">
        <f t="shared" si="4"/>
        <v>0</v>
      </c>
      <c r="W11" s="10">
        <f t="shared" si="4"/>
        <v>0</v>
      </c>
      <c r="X11" s="10">
        <f t="shared" si="4"/>
        <v>0</v>
      </c>
      <c r="Y11" s="10">
        <f t="shared" si="4"/>
        <v>0</v>
      </c>
      <c r="Z11" s="10">
        <f t="shared" si="4"/>
        <v>0</v>
      </c>
      <c r="AA11" s="10">
        <f t="shared" si="4"/>
        <v>0</v>
      </c>
      <c r="AB11" s="10">
        <f t="shared" si="4"/>
        <v>0</v>
      </c>
      <c r="AC11" s="10">
        <f t="shared" si="4"/>
        <v>0</v>
      </c>
      <c r="AD11" s="10">
        <f t="shared" si="4"/>
        <v>0</v>
      </c>
      <c r="AE11" s="10"/>
      <c r="AF11" s="26" t="str">
        <f>IF(E11=F11+I11+J11+K11+L11+M11+N11+O11+P11+Q11+R11+S11+T11+U11+V11+W11+X11+Y11+Z11+AA11+AB11+AC11+AD11,"проверка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 s="26" t="str">
        <f t="shared" si="1"/>
        <v>проверка пройдена</v>
      </c>
      <c r="AH11" s="41" t="str">
        <f>IF(B11=VLOOKUP(B11,'Списки (не редактирутся)'!A:A,1,0),"проверка пройдена","проверьте или заполните графу 02")</f>
        <v>проверка пройдена</v>
      </c>
      <c r="AI11" s="3" t="str">
        <f t="shared" si="2"/>
        <v>проверка пройдена</v>
      </c>
    </row>
    <row r="12" spans="1:35" ht="78.75" x14ac:dyDescent="0.3">
      <c r="A12" s="40" t="s">
        <v>15</v>
      </c>
      <c r="B12" s="27" t="str">
        <f t="shared" si="3"/>
        <v>08.01.24 Мастер столярно-плотничных, паркетных и стекольных работ</v>
      </c>
      <c r="C12" s="8" t="s">
        <v>106</v>
      </c>
      <c r="D12" s="12" t="s">
        <v>169</v>
      </c>
      <c r="E12" s="57">
        <v>0</v>
      </c>
      <c r="F12" s="57">
        <v>0</v>
      </c>
      <c r="G12" s="57">
        <v>0</v>
      </c>
      <c r="H12" s="57">
        <v>0</v>
      </c>
      <c r="I12" s="57">
        <v>0</v>
      </c>
      <c r="J12" s="57">
        <v>0</v>
      </c>
      <c r="K12" s="57">
        <v>0</v>
      </c>
      <c r="L12" s="57">
        <v>0</v>
      </c>
      <c r="M12" s="57">
        <v>0</v>
      </c>
      <c r="N12" s="57">
        <v>0</v>
      </c>
      <c r="O12" s="57">
        <v>0</v>
      </c>
      <c r="P12" s="57">
        <v>0</v>
      </c>
      <c r="Q12" s="57">
        <v>0</v>
      </c>
      <c r="R12" s="57">
        <v>0</v>
      </c>
      <c r="S12" s="57">
        <v>0</v>
      </c>
      <c r="T12" s="57">
        <v>0</v>
      </c>
      <c r="U12" s="57">
        <v>0</v>
      </c>
      <c r="V12" s="57">
        <v>0</v>
      </c>
      <c r="W12" s="57">
        <v>0</v>
      </c>
      <c r="X12" s="57">
        <v>0</v>
      </c>
      <c r="Y12" s="57">
        <v>0</v>
      </c>
      <c r="Z12" s="57">
        <v>0</v>
      </c>
      <c r="AA12" s="57">
        <v>0</v>
      </c>
      <c r="AB12" s="57">
        <v>0</v>
      </c>
      <c r="AC12" s="57">
        <v>0</v>
      </c>
      <c r="AD12" s="57">
        <v>0</v>
      </c>
      <c r="AE12" s="28"/>
      <c r="AF12" s="26" t="str">
        <f>IF(E12=F12+I12+J12+K12+L12+M12+N12+O12+P12+Q12+R12+S12+T12+U12+V12+W12+X12+Y12+Z12+AA12+AB12+AC12+AD12,"проверка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 s="26" t="str">
        <f t="shared" si="1"/>
        <v>проверка пройдена</v>
      </c>
      <c r="AH12" s="41" t="str">
        <f>IF(B12=VLOOKUP(B12,'Списки (не редактирутся)'!A:A,1,0),"проверка пройдена","проверьте или заполните графу 02")</f>
        <v>проверка пройдена</v>
      </c>
      <c r="AI12" s="3" t="str">
        <f t="shared" si="2"/>
        <v>проверка пройдена</v>
      </c>
    </row>
    <row r="13" spans="1:35" ht="78.75" x14ac:dyDescent="0.3">
      <c r="A13" s="40" t="s">
        <v>15</v>
      </c>
      <c r="B13" s="27" t="str">
        <f t="shared" si="3"/>
        <v>08.01.24 Мастер столярно-плотничных, паркетных и стекольных работ</v>
      </c>
      <c r="C13" s="8" t="s">
        <v>107</v>
      </c>
      <c r="D13" s="12" t="s">
        <v>167</v>
      </c>
      <c r="E13" s="57">
        <v>0</v>
      </c>
      <c r="F13" s="57">
        <v>0</v>
      </c>
      <c r="G13" s="57">
        <v>0</v>
      </c>
      <c r="H13" s="57">
        <v>0</v>
      </c>
      <c r="I13" s="57">
        <v>0</v>
      </c>
      <c r="J13" s="57">
        <v>0</v>
      </c>
      <c r="K13" s="57">
        <v>0</v>
      </c>
      <c r="L13" s="57">
        <v>0</v>
      </c>
      <c r="M13" s="57">
        <v>0</v>
      </c>
      <c r="N13" s="57">
        <v>0</v>
      </c>
      <c r="O13" s="57">
        <v>0</v>
      </c>
      <c r="P13" s="57">
        <v>0</v>
      </c>
      <c r="Q13" s="57">
        <v>0</v>
      </c>
      <c r="R13" s="57">
        <v>0</v>
      </c>
      <c r="S13" s="57">
        <v>0</v>
      </c>
      <c r="T13" s="57">
        <v>0</v>
      </c>
      <c r="U13" s="57">
        <v>0</v>
      </c>
      <c r="V13" s="57">
        <v>0</v>
      </c>
      <c r="W13" s="57">
        <v>0</v>
      </c>
      <c r="X13" s="57">
        <v>0</v>
      </c>
      <c r="Y13" s="57">
        <v>0</v>
      </c>
      <c r="Z13" s="57">
        <v>0</v>
      </c>
      <c r="AA13" s="57">
        <v>0</v>
      </c>
      <c r="AB13" s="57">
        <v>0</v>
      </c>
      <c r="AC13" s="57">
        <v>0</v>
      </c>
      <c r="AD13" s="57">
        <v>0</v>
      </c>
      <c r="AE13" s="28"/>
      <c r="AF13" s="26" t="str">
        <f t="shared" ref="AF13:AF20" si="5">IF(E13=F13+I13+J13+K13+L13+M13+N13+O13+P13+Q13+R13+S13+T13+U13+V13+W13+X13+Y13+Z13+AA13+AB13+AC13+AD13,"проверка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 s="26" t="str">
        <f t="shared" si="1"/>
        <v>проверка пройдена</v>
      </c>
      <c r="AH13" s="41" t="str">
        <f>IF(B13=VLOOKUP(B13,'Списки (не редактирутся)'!A:A,1,0),"проверка пройдена","проверьте или заполните графу 02")</f>
        <v>проверка пройдена</v>
      </c>
      <c r="AI13" s="3" t="str">
        <f t="shared" si="2"/>
        <v>проверка пройдена</v>
      </c>
    </row>
    <row r="14" spans="1:35" ht="78.75" x14ac:dyDescent="0.3">
      <c r="A14" s="40" t="s">
        <v>15</v>
      </c>
      <c r="B14" s="27" t="str">
        <f t="shared" si="3"/>
        <v>08.01.24 Мастер столярно-плотничных, паркетных и стекольных работ</v>
      </c>
      <c r="C14" s="8" t="s">
        <v>108</v>
      </c>
      <c r="D14" s="12" t="s">
        <v>168</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28"/>
      <c r="AF14" s="26" t="str">
        <f t="shared" si="5"/>
        <v>проверка пройдена</v>
      </c>
      <c r="AG14" s="26" t="str">
        <f t="shared" si="1"/>
        <v>проверка пройдена</v>
      </c>
      <c r="AH14" s="41" t="str">
        <f>IF(B14=VLOOKUP(B14,'Списки (не редактирутся)'!A:A,1,0),"проверка пройдена","проверьте или заполните графу 02")</f>
        <v>проверка пройдена</v>
      </c>
      <c r="AI14" s="3" t="str">
        <f t="shared" si="2"/>
        <v>проверка пройдена</v>
      </c>
    </row>
    <row r="15" spans="1:35" ht="78.75" x14ac:dyDescent="0.3">
      <c r="A15" s="40" t="s">
        <v>15</v>
      </c>
      <c r="B15" s="27" t="str">
        <f t="shared" si="3"/>
        <v>08.01.24 Мастер столярно-плотничных, паркетных и стекольных работ</v>
      </c>
      <c r="C15" s="8" t="s">
        <v>109</v>
      </c>
      <c r="D15" s="12" t="s">
        <v>173</v>
      </c>
      <c r="E15" s="57">
        <v>0</v>
      </c>
      <c r="F15" s="57">
        <v>0</v>
      </c>
      <c r="G15" s="57">
        <v>0</v>
      </c>
      <c r="H15" s="57">
        <v>0</v>
      </c>
      <c r="I15" s="57">
        <v>0</v>
      </c>
      <c r="J15" s="57">
        <v>0</v>
      </c>
      <c r="K15" s="57">
        <v>0</v>
      </c>
      <c r="L15" s="57">
        <v>0</v>
      </c>
      <c r="M15" s="57">
        <v>0</v>
      </c>
      <c r="N15" s="57">
        <v>0</v>
      </c>
      <c r="O15" s="57">
        <v>0</v>
      </c>
      <c r="P15" s="57">
        <v>0</v>
      </c>
      <c r="Q15" s="57">
        <v>0</v>
      </c>
      <c r="R15" s="57">
        <v>0</v>
      </c>
      <c r="S15" s="57">
        <v>0</v>
      </c>
      <c r="T15" s="57">
        <v>0</v>
      </c>
      <c r="U15" s="57">
        <v>0</v>
      </c>
      <c r="V15" s="57">
        <v>0</v>
      </c>
      <c r="W15" s="57">
        <v>0</v>
      </c>
      <c r="X15" s="57">
        <v>0</v>
      </c>
      <c r="Y15" s="57">
        <v>0</v>
      </c>
      <c r="Z15" s="57">
        <v>0</v>
      </c>
      <c r="AA15" s="57">
        <v>0</v>
      </c>
      <c r="AB15" s="57">
        <v>0</v>
      </c>
      <c r="AC15" s="57">
        <v>0</v>
      </c>
      <c r="AD15" s="57">
        <v>0</v>
      </c>
      <c r="AE15" s="28"/>
      <c r="AF15" s="26" t="str">
        <f t="shared" si="5"/>
        <v>проверка пройдена</v>
      </c>
      <c r="AG15" s="26" t="str">
        <f t="shared" si="1"/>
        <v>проверка пройдена</v>
      </c>
      <c r="AH15" s="41" t="str">
        <f>IF(B15=VLOOKUP(B15,'Списки (не редактирутся)'!A:A,1,0),"проверка пройдена","проверьте или заполните графу 02")</f>
        <v>проверка пройдена</v>
      </c>
      <c r="AI15" s="3" t="str">
        <f t="shared" si="2"/>
        <v>проверка пройдена</v>
      </c>
    </row>
    <row r="16" spans="1:35" ht="78.75" x14ac:dyDescent="0.3">
      <c r="A16" s="40" t="s">
        <v>15</v>
      </c>
      <c r="B16" s="27" t="str">
        <f t="shared" si="3"/>
        <v>08.01.24 Мастер столярно-плотничных, паркетных и стекольных работ</v>
      </c>
      <c r="C16" s="8" t="s">
        <v>110</v>
      </c>
      <c r="D16" s="12" t="s">
        <v>174</v>
      </c>
      <c r="E16" s="57">
        <v>0</v>
      </c>
      <c r="F16" s="57">
        <v>0</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57">
        <v>0</v>
      </c>
      <c r="AA16" s="57">
        <v>0</v>
      </c>
      <c r="AB16" s="57">
        <v>0</v>
      </c>
      <c r="AC16" s="57">
        <v>0</v>
      </c>
      <c r="AD16" s="57">
        <v>0</v>
      </c>
      <c r="AE16" s="28"/>
      <c r="AF16" s="26" t="str">
        <f>IF(E16=F16+I16+J16+K16+L16+M16+N16+O16+P16+Q16+R16+S16+T16+U16+V16+W16+X16+Y16+Z16+AA16+AB16+AC16+AD16,"проверка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6" s="26" t="str">
        <f t="shared" si="1"/>
        <v>проверка пройдена</v>
      </c>
      <c r="AH16" s="41" t="str">
        <f>IF(B16=VLOOKUP(B16,'Списки (не редактирутся)'!A:A,1,0),"проверка пройдена","проверьте или заполните графу 02")</f>
        <v>проверка пройдена</v>
      </c>
      <c r="AI16" s="3" t="str">
        <f t="shared" si="2"/>
        <v>проверка пройдена</v>
      </c>
    </row>
    <row r="17" spans="1:35" ht="78.75" x14ac:dyDescent="0.3">
      <c r="A17" s="40" t="s">
        <v>15</v>
      </c>
      <c r="B17" s="27" t="str">
        <f t="shared" si="3"/>
        <v>08.01.24 Мастер столярно-плотничных, паркетных и стекольных работ</v>
      </c>
      <c r="C17" s="8" t="s">
        <v>111</v>
      </c>
      <c r="D17" s="12" t="s">
        <v>175</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28"/>
      <c r="AF17" s="26" t="str">
        <f t="shared" si="5"/>
        <v>проверка пройдена</v>
      </c>
      <c r="AG17" s="26" t="str">
        <f t="shared" si="1"/>
        <v>проверка пройдена</v>
      </c>
      <c r="AH17" s="41" t="str">
        <f>IF(B17=VLOOKUP(B17,'Списки (не редактирутся)'!A:A,1,0),"проверка пройдена","проверьте или заполните графу 02")</f>
        <v>проверка пройдена</v>
      </c>
      <c r="AI17" s="3" t="str">
        <f t="shared" si="2"/>
        <v>проверка пройдена</v>
      </c>
    </row>
    <row r="18" spans="1:35" ht="78.75" x14ac:dyDescent="0.3">
      <c r="A18" s="40" t="s">
        <v>15</v>
      </c>
      <c r="B18" s="27" t="str">
        <f t="shared" si="3"/>
        <v>08.01.24 Мастер столярно-плотничных, паркетных и стекольных работ</v>
      </c>
      <c r="C18" s="8" t="s">
        <v>112</v>
      </c>
      <c r="D18" s="12" t="s">
        <v>176</v>
      </c>
      <c r="E18" s="57">
        <v>0</v>
      </c>
      <c r="F18" s="57">
        <v>0</v>
      </c>
      <c r="G18" s="57">
        <v>0</v>
      </c>
      <c r="H18" s="57">
        <v>0</v>
      </c>
      <c r="I18" s="57">
        <v>0</v>
      </c>
      <c r="J18" s="57">
        <v>0</v>
      </c>
      <c r="K18" s="57">
        <v>0</v>
      </c>
      <c r="L18" s="57">
        <v>0</v>
      </c>
      <c r="M18" s="57">
        <v>0</v>
      </c>
      <c r="N18" s="57">
        <v>0</v>
      </c>
      <c r="O18" s="57">
        <v>0</v>
      </c>
      <c r="P18" s="57">
        <v>0</v>
      </c>
      <c r="Q18" s="57">
        <v>0</v>
      </c>
      <c r="R18" s="57">
        <v>0</v>
      </c>
      <c r="S18" s="57">
        <v>0</v>
      </c>
      <c r="T18" s="57">
        <v>0</v>
      </c>
      <c r="U18" s="57">
        <v>0</v>
      </c>
      <c r="V18" s="57">
        <v>0</v>
      </c>
      <c r="W18" s="57">
        <v>0</v>
      </c>
      <c r="X18" s="57">
        <v>0</v>
      </c>
      <c r="Y18" s="57">
        <v>0</v>
      </c>
      <c r="Z18" s="57">
        <v>0</v>
      </c>
      <c r="AA18" s="57">
        <v>0</v>
      </c>
      <c r="AB18" s="57">
        <v>0</v>
      </c>
      <c r="AC18" s="57">
        <v>0</v>
      </c>
      <c r="AD18" s="57">
        <v>0</v>
      </c>
      <c r="AE18" s="28"/>
      <c r="AF18" s="26" t="str">
        <f t="shared" si="5"/>
        <v>проверка пройдена</v>
      </c>
      <c r="AG18" s="26" t="str">
        <f t="shared" si="1"/>
        <v>проверка пройдена</v>
      </c>
      <c r="AH18" s="41" t="str">
        <f>IF(B18=VLOOKUP(B18,'Списки (не редактирутся)'!A:A,1,0),"проверка пройдена","проверьте или заполните графу 02")</f>
        <v>проверка пройдена</v>
      </c>
      <c r="AI18" s="3" t="str">
        <f t="shared" si="2"/>
        <v>проверка пройдена</v>
      </c>
    </row>
    <row r="19" spans="1:35" ht="78.75" x14ac:dyDescent="0.3">
      <c r="A19" s="40" t="s">
        <v>15</v>
      </c>
      <c r="B19" s="27" t="str">
        <f t="shared" si="3"/>
        <v>08.01.24 Мастер столярно-плотничных, паркетных и стекольных работ</v>
      </c>
      <c r="C19" s="8" t="s">
        <v>113</v>
      </c>
      <c r="D19" s="13" t="s">
        <v>170</v>
      </c>
      <c r="E19" s="57">
        <v>0</v>
      </c>
      <c r="F19" s="57">
        <v>0</v>
      </c>
      <c r="G19" s="57">
        <v>0</v>
      </c>
      <c r="H19" s="57">
        <v>0</v>
      </c>
      <c r="I19" s="57">
        <v>0</v>
      </c>
      <c r="J19" s="57">
        <v>0</v>
      </c>
      <c r="K19" s="57">
        <v>0</v>
      </c>
      <c r="L19" s="57">
        <v>0</v>
      </c>
      <c r="M19" s="57">
        <v>0</v>
      </c>
      <c r="N19" s="57">
        <v>0</v>
      </c>
      <c r="O19" s="57">
        <v>0</v>
      </c>
      <c r="P19" s="57">
        <v>0</v>
      </c>
      <c r="Q19" s="57">
        <v>0</v>
      </c>
      <c r="R19" s="57">
        <v>0</v>
      </c>
      <c r="S19" s="57">
        <v>0</v>
      </c>
      <c r="T19" s="57">
        <v>0</v>
      </c>
      <c r="U19" s="57">
        <v>0</v>
      </c>
      <c r="V19" s="57">
        <v>0</v>
      </c>
      <c r="W19" s="57">
        <v>0</v>
      </c>
      <c r="X19" s="57">
        <v>0</v>
      </c>
      <c r="Y19" s="57">
        <v>0</v>
      </c>
      <c r="Z19" s="57">
        <v>0</v>
      </c>
      <c r="AA19" s="57">
        <v>0</v>
      </c>
      <c r="AB19" s="57">
        <v>0</v>
      </c>
      <c r="AC19" s="57">
        <v>0</v>
      </c>
      <c r="AD19" s="57">
        <v>0</v>
      </c>
      <c r="AE19" s="28"/>
      <c r="AF19" s="26" t="str">
        <f t="shared" si="5"/>
        <v>проверка пройдена</v>
      </c>
      <c r="AG19" s="26" t="str">
        <f t="shared" si="1"/>
        <v>проверка пройдена</v>
      </c>
      <c r="AH19" s="41" t="str">
        <f>IF(B19=VLOOKUP(B19,'Списки (не редактирутся)'!A:A,1,0),"проверка пройдена","проверьте или заполните графу 02")</f>
        <v>проверка пройдена</v>
      </c>
      <c r="AI19" s="3" t="str">
        <f t="shared" si="2"/>
        <v>проверка пройдена</v>
      </c>
    </row>
    <row r="20" spans="1:35" ht="78.75" x14ac:dyDescent="0.3">
      <c r="A20" s="40" t="s">
        <v>15</v>
      </c>
      <c r="B20" s="27" t="str">
        <f t="shared" si="3"/>
        <v>08.01.24 Мастер столярно-плотничных, паркетных и стекольных работ</v>
      </c>
      <c r="C20" s="8" t="s">
        <v>114</v>
      </c>
      <c r="D20" s="13" t="s">
        <v>171</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28"/>
      <c r="AF20" s="26" t="str">
        <f t="shared" si="5"/>
        <v>проверка пройдена</v>
      </c>
      <c r="AG20" s="26" t="str">
        <f t="shared" si="1"/>
        <v>проверка пройдена</v>
      </c>
      <c r="AH20" s="41" t="str">
        <f>IF(B20=VLOOKUP(B20,'Списки (не редактирутся)'!A:A,1,0),"проверка пройдена","проверьте или заполните графу 02")</f>
        <v>проверка пройдена</v>
      </c>
      <c r="AI20" s="3" t="str">
        <f t="shared" si="2"/>
        <v>проверка пройдена</v>
      </c>
    </row>
    <row r="21" spans="1:35" ht="79.5" thickBot="1" x14ac:dyDescent="0.35">
      <c r="A21" s="42" t="s">
        <v>15</v>
      </c>
      <c r="B21" s="43" t="str">
        <f t="shared" si="3"/>
        <v>08.01.24 Мастер столярно-плотничных, паркетных и стекольных работ</v>
      </c>
      <c r="C21" s="44" t="s">
        <v>115</v>
      </c>
      <c r="D21" s="45" t="s">
        <v>779</v>
      </c>
      <c r="E21" s="46" t="str">
        <f>IF(AND(E7&lt;=E6,E8&lt;=E7,E9&lt;=E6,E10&lt;=E6,E11=(E7+E9),E11=(E12+E13+E14+E15+E16+E17+E18),E19&lt;=E11,E20&lt;=E11,(E7+E9)&lt;=E6,E12&lt;=E11,E13&lt;=E11,E14&lt;=E11,E15&lt;=E11,E16&lt;=E11,E17&lt;=E11,E18&lt;=E11,E19&lt;=E10,E19&lt;=E11),"проверка пройдена","ВНИМАНИЕ! Не пройдены формулы логического контроля между строками. Скорректируйте введенные данные!")</f>
        <v>проверка пройдена</v>
      </c>
      <c r="F21" s="46" t="str">
        <f t="shared" ref="F21:AD21" si="6">IF(AND(F7&lt;=F6,F8&lt;=F7,F9&lt;=F6,F10&lt;=F6,F11=(F7+F9),F11=(F12+F13+F14+F15+F16+F17+F18),F19&lt;=F11,F20&lt;=F11,(F7+F9)&lt;=F6,F12&lt;=F11,F13&lt;=F11,F14&lt;=F11,F15&lt;=F11,F16&lt;=F11,F17&lt;=F11,F18&lt;=F11,F19&lt;=F10,F19&lt;=F11),"проверка пройдена","ВНИМАНИЕ! Не пройдены формулы логического контроля между строками. Скорректируйте введенные данные!")</f>
        <v>проверка пройдена</v>
      </c>
      <c r="G21" s="46" t="str">
        <f t="shared" si="6"/>
        <v>проверка пройдена</v>
      </c>
      <c r="H21" s="46" t="str">
        <f t="shared" si="6"/>
        <v>проверка пройдена</v>
      </c>
      <c r="I21" s="46" t="str">
        <f t="shared" si="6"/>
        <v>проверка пройдена</v>
      </c>
      <c r="J21" s="46" t="str">
        <f t="shared" si="6"/>
        <v>проверка пройдена</v>
      </c>
      <c r="K21" s="46" t="str">
        <f t="shared" si="6"/>
        <v>проверка пройдена</v>
      </c>
      <c r="L21" s="46" t="str">
        <f t="shared" si="6"/>
        <v>проверка пройдена</v>
      </c>
      <c r="M21" s="46" t="str">
        <f t="shared" si="6"/>
        <v>проверка пройдена</v>
      </c>
      <c r="N21" s="46" t="str">
        <f t="shared" si="6"/>
        <v>проверка пройдена</v>
      </c>
      <c r="O21" s="46" t="str">
        <f t="shared" si="6"/>
        <v>проверка пройдена</v>
      </c>
      <c r="P21" s="46" t="str">
        <f t="shared" si="6"/>
        <v>проверка пройдена</v>
      </c>
      <c r="Q21" s="46" t="str">
        <f t="shared" si="6"/>
        <v>проверка пройдена</v>
      </c>
      <c r="R21" s="46" t="str">
        <f t="shared" si="6"/>
        <v>проверка пройдена</v>
      </c>
      <c r="S21" s="46" t="str">
        <f t="shared" si="6"/>
        <v>проверка пройдена</v>
      </c>
      <c r="T21" s="46" t="str">
        <f t="shared" si="6"/>
        <v>проверка пройдена</v>
      </c>
      <c r="U21" s="46" t="str">
        <f t="shared" si="6"/>
        <v>проверка пройдена</v>
      </c>
      <c r="V21" s="46" t="str">
        <f t="shared" si="6"/>
        <v>проверка пройдена</v>
      </c>
      <c r="W21" s="46" t="str">
        <f t="shared" si="6"/>
        <v>проверка пройдена</v>
      </c>
      <c r="X21" s="46" t="str">
        <f t="shared" si="6"/>
        <v>проверка пройдена</v>
      </c>
      <c r="Y21" s="46" t="str">
        <f t="shared" si="6"/>
        <v>проверка пройдена</v>
      </c>
      <c r="Z21" s="46" t="str">
        <f t="shared" si="6"/>
        <v>проверка пройдена</v>
      </c>
      <c r="AA21" s="46" t="str">
        <f t="shared" si="6"/>
        <v>проверка пройдена</v>
      </c>
      <c r="AB21" s="46" t="str">
        <f t="shared" si="6"/>
        <v>проверка пройдена</v>
      </c>
      <c r="AC21" s="46" t="str">
        <f t="shared" si="6"/>
        <v>проверка пройдена</v>
      </c>
      <c r="AD21" s="46" t="str">
        <f t="shared" si="6"/>
        <v>проверка пройдена</v>
      </c>
      <c r="AE21" s="47"/>
      <c r="AF21" s="48"/>
      <c r="AG21" s="48"/>
      <c r="AH21" s="49"/>
      <c r="AI21" s="1">
        <f>IFERROR(IF(AND(AI6="проверка пройдена",AI7="проверка пройдена",AI8="проверка пройдена",AI9="проверка пройдена",AI10="проверка пройдена",AI11="проверка пройдена",AI12="проверка пройдена",AI13="проверка пройдена",AI14="проверка пройдена",AI15="проверка пройдена",AI16="проверка пройдена",AI17="проверка пройдена",AI18="проверка пройдена",AI19="проверка пройдена",AI20="проверка пройдена",E21="проверка пройдена",F21="проверка пройдена",G21="проверка пройдена",H21="проверка пройдена",I21="проверка пройдена",J21="проверка пройдена",K21="проверка пройдена",L21="проверка пройдена",M21="проверка пройдена",N21="проверка пройдена",O21="проверка пройдена",P21="проверка пройдена",Q21="проверка пройдена",R21="проверка пройдена",S21="проверка пройдена",T21="проверка пройдена",U21="проверка пройдена",V21="проверка пройдена",W21="проверка пройдена",X21="проверка пройдена",Y21="проверка пройдена",Z21="проверка пройдена",AA21="проверка пройдена",AB21="проверка пройдена",AC21="проверка пройдена",AD21="проверка пройдена"),1,0),0)</f>
        <v>1</v>
      </c>
    </row>
    <row r="22" spans="1:35" s="3" customFormat="1" ht="110.25" x14ac:dyDescent="0.25">
      <c r="A22" s="32" t="s">
        <v>15</v>
      </c>
      <c r="B22" s="33" t="s">
        <v>211</v>
      </c>
      <c r="C22" s="34" t="s">
        <v>9</v>
      </c>
      <c r="D22" s="35" t="s">
        <v>134</v>
      </c>
      <c r="E22" s="36">
        <f>IF('Панель управления'!$B$3="","ВНИМАНИЕ! На листе 'Панель управления' не выбрана организация!",IF(B22="","Не заполнена графа 3!",IF(SUMIFS('Спики 2022'!E:E,'Спики 2022'!A:A,'Панель управления'!$B$3,'Спики 2022'!B:B,B22,'Спики 2022'!C:C,C22)=0,"У Вас нет данной специальности!",SUMIFS('Спики 2022'!D:D,'Спики 2022'!A:A,'Панель управления'!$B$3,'Спики 2022'!B:B,B22,'Спики 2022'!C:C,C22))))</f>
        <v>23</v>
      </c>
      <c r="F22" s="37">
        <v>10</v>
      </c>
      <c r="G22" s="37">
        <v>0</v>
      </c>
      <c r="H22" s="37">
        <v>0</v>
      </c>
      <c r="I22" s="37">
        <v>0</v>
      </c>
      <c r="J22" s="37">
        <v>0</v>
      </c>
      <c r="K22" s="37">
        <v>1</v>
      </c>
      <c r="L22" s="37">
        <v>8</v>
      </c>
      <c r="M22" s="37">
        <v>0</v>
      </c>
      <c r="N22" s="37">
        <v>0</v>
      </c>
      <c r="O22" s="37">
        <v>0</v>
      </c>
      <c r="P22" s="37">
        <v>0</v>
      </c>
      <c r="Q22" s="37">
        <v>0</v>
      </c>
      <c r="R22" s="37">
        <v>0</v>
      </c>
      <c r="S22" s="37">
        <v>1</v>
      </c>
      <c r="T22" s="37">
        <v>0</v>
      </c>
      <c r="U22" s="37">
        <v>0</v>
      </c>
      <c r="V22" s="37">
        <v>0</v>
      </c>
      <c r="W22" s="37">
        <v>0</v>
      </c>
      <c r="X22" s="37">
        <v>0</v>
      </c>
      <c r="Y22" s="37">
        <v>3</v>
      </c>
      <c r="Z22" s="37">
        <v>0</v>
      </c>
      <c r="AA22" s="37">
        <v>0</v>
      </c>
      <c r="AB22" s="37">
        <v>0</v>
      </c>
      <c r="AC22" s="37">
        <v>0</v>
      </c>
      <c r="AD22" s="37">
        <v>0</v>
      </c>
      <c r="AE22" s="37"/>
      <c r="AF22" s="38" t="str">
        <f>IF(E22=F22+I22+J22+K22+L22+M22+N22+O22+P22+Q22+R22+S22+T22+U22+V22+W22+X22+Y22+Z22+AA22+AB22+AC22+AD22,"проверка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2" s="38" t="str">
        <f>IF(OR(G22&gt;F22,H22&gt;F22),"ВНИМАНИЕ! В гр.09 и/или 10 не может стоять значение большее, чем в гр.08","проверка пройдена")</f>
        <v>проверка пройдена</v>
      </c>
      <c r="AH22" s="39" t="str">
        <f>IF(B22=VLOOKUP(B22,'Списки (не редактирутся)'!A:A,1,0),"проверка пройдена","проверьте или заполните графу 02")</f>
        <v>проверка пройдена</v>
      </c>
      <c r="AI22" s="3" t="str">
        <f t="shared" ref="AI22:AI84" si="7">IFERROR(IF(AND(AF22="проверка пройдена",AG22="проверка пройдена",AH22="проверка пройдена"),"проверка пройдена",0),0)</f>
        <v>проверка пройдена</v>
      </c>
    </row>
    <row r="23" spans="1:35" s="3" customFormat="1" ht="110.25" x14ac:dyDescent="0.25">
      <c r="A23" s="40" t="s">
        <v>15</v>
      </c>
      <c r="B23" s="27" t="str">
        <f>IF(B22&lt;&gt;"",B22,"")</f>
        <v>08.01.26 Мастер по ремонту и обслуживанию инженерных систем жилищно-коммунального хозяйства</v>
      </c>
      <c r="C23" s="9" t="s">
        <v>10</v>
      </c>
      <c r="D23" s="11" t="s">
        <v>135</v>
      </c>
      <c r="E23" s="57">
        <v>0</v>
      </c>
      <c r="F23" s="57">
        <v>0</v>
      </c>
      <c r="G23" s="57">
        <v>0</v>
      </c>
      <c r="H23" s="57">
        <v>0</v>
      </c>
      <c r="I23" s="57">
        <v>0</v>
      </c>
      <c r="J23" s="57">
        <v>0</v>
      </c>
      <c r="K23" s="57">
        <v>0</v>
      </c>
      <c r="L23" s="57">
        <v>0</v>
      </c>
      <c r="M23" s="57">
        <v>0</v>
      </c>
      <c r="N23" s="57">
        <v>0</v>
      </c>
      <c r="O23" s="57">
        <v>0</v>
      </c>
      <c r="P23" s="57">
        <v>0</v>
      </c>
      <c r="Q23" s="57">
        <v>0</v>
      </c>
      <c r="R23" s="57">
        <v>0</v>
      </c>
      <c r="S23" s="57">
        <v>0</v>
      </c>
      <c r="T23" s="57">
        <v>0</v>
      </c>
      <c r="U23" s="57">
        <v>0</v>
      </c>
      <c r="V23" s="57">
        <v>0</v>
      </c>
      <c r="W23" s="57">
        <v>0</v>
      </c>
      <c r="X23" s="57">
        <v>0</v>
      </c>
      <c r="Y23" s="57">
        <v>0</v>
      </c>
      <c r="Z23" s="57">
        <v>0</v>
      </c>
      <c r="AA23" s="57">
        <v>0</v>
      </c>
      <c r="AB23" s="57">
        <v>0</v>
      </c>
      <c r="AC23" s="57">
        <v>0</v>
      </c>
      <c r="AD23" s="57">
        <v>0</v>
      </c>
      <c r="AE23" s="28"/>
      <c r="AF23" s="26" t="str">
        <f t="shared" ref="AF23:AF26" si="8">IF(E23=F23+I23+J23+K23+L23+M23+N23+O23+P23+Q23+R23+S23+T23+U23+V23+W23+X23+Y23+Z23+AA23+AB23+AC23+AD23,"проверка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3" s="26" t="str">
        <f t="shared" ref="AG23:AG36" si="9">IF(OR(G23&gt;F23,H23&gt;F23),"ВНИМАНИЕ! В гр.09 и/или 10 не может стоять значение большее, чем в гр.08","проверка пройдена")</f>
        <v>проверка пройдена</v>
      </c>
      <c r="AH23" s="41" t="str">
        <f>IF(B23=VLOOKUP(B23,'Списки (не редактирутся)'!A:A,1,0),"проверка пройдена","проверьте или заполните графу 02")</f>
        <v>проверка пройдена</v>
      </c>
      <c r="AI23" s="3" t="str">
        <f t="shared" si="7"/>
        <v>проверка пройдена</v>
      </c>
    </row>
    <row r="24" spans="1:35" s="3" customFormat="1" ht="110.25" x14ac:dyDescent="0.25">
      <c r="A24" s="40" t="s">
        <v>15</v>
      </c>
      <c r="B24" s="27" t="str">
        <f t="shared" ref="B24:B37" si="10">IF(B23&lt;&gt;"",B23,"")</f>
        <v>08.01.26 Мастер по ремонту и обслуживанию инженерных систем жилищно-коммунального хозяйства</v>
      </c>
      <c r="C24" s="9" t="s">
        <v>11</v>
      </c>
      <c r="D24" s="11" t="s">
        <v>136</v>
      </c>
      <c r="E24" s="57">
        <v>0</v>
      </c>
      <c r="F24" s="57">
        <v>0</v>
      </c>
      <c r="G24" s="57">
        <v>0</v>
      </c>
      <c r="H24" s="57">
        <v>0</v>
      </c>
      <c r="I24" s="57">
        <v>0</v>
      </c>
      <c r="J24" s="57">
        <v>0</v>
      </c>
      <c r="K24" s="57">
        <v>0</v>
      </c>
      <c r="L24" s="57">
        <v>0</v>
      </c>
      <c r="M24" s="57">
        <v>0</v>
      </c>
      <c r="N24" s="57">
        <v>0</v>
      </c>
      <c r="O24" s="57">
        <v>0</v>
      </c>
      <c r="P24" s="57">
        <v>0</v>
      </c>
      <c r="Q24" s="57">
        <v>0</v>
      </c>
      <c r="R24" s="57">
        <v>0</v>
      </c>
      <c r="S24" s="57">
        <v>0</v>
      </c>
      <c r="T24" s="57">
        <v>0</v>
      </c>
      <c r="U24" s="57">
        <v>0</v>
      </c>
      <c r="V24" s="57">
        <v>0</v>
      </c>
      <c r="W24" s="57">
        <v>0</v>
      </c>
      <c r="X24" s="57">
        <v>0</v>
      </c>
      <c r="Y24" s="57">
        <v>0</v>
      </c>
      <c r="Z24" s="57">
        <v>0</v>
      </c>
      <c r="AA24" s="57">
        <v>0</v>
      </c>
      <c r="AB24" s="57">
        <v>0</v>
      </c>
      <c r="AC24" s="57">
        <v>0</v>
      </c>
      <c r="AD24" s="57">
        <v>0</v>
      </c>
      <c r="AE24" s="28"/>
      <c r="AF24" s="26" t="str">
        <f t="shared" si="8"/>
        <v>проверка пройдена</v>
      </c>
      <c r="AG24" s="26" t="str">
        <f t="shared" si="9"/>
        <v>проверка пройдена</v>
      </c>
      <c r="AH24" s="41" t="str">
        <f>IF(B24=VLOOKUP(B24,'Списки (не редактирутся)'!A:A,1,0),"проверка пройдена","проверьте или заполните графу 02")</f>
        <v>проверка пройдена</v>
      </c>
      <c r="AI24" s="3" t="str">
        <f t="shared" si="7"/>
        <v>проверка пройдена</v>
      </c>
    </row>
    <row r="25" spans="1:35" s="3" customFormat="1" ht="110.25" x14ac:dyDescent="0.25">
      <c r="A25" s="40" t="s">
        <v>15</v>
      </c>
      <c r="B25" s="27" t="str">
        <f t="shared" si="10"/>
        <v>08.01.26 Мастер по ремонту и обслуживанию инженерных систем жилищно-коммунального хозяйства</v>
      </c>
      <c r="C25" s="9" t="s">
        <v>12</v>
      </c>
      <c r="D25" s="11" t="s">
        <v>14</v>
      </c>
      <c r="E25" s="57">
        <v>1</v>
      </c>
      <c r="F25" s="57">
        <v>0</v>
      </c>
      <c r="G25" s="57">
        <v>0</v>
      </c>
      <c r="H25" s="57">
        <v>0</v>
      </c>
      <c r="I25" s="57">
        <v>0</v>
      </c>
      <c r="J25" s="57">
        <v>0</v>
      </c>
      <c r="K25" s="57">
        <v>0</v>
      </c>
      <c r="L25" s="57">
        <v>0</v>
      </c>
      <c r="M25" s="57">
        <v>0</v>
      </c>
      <c r="N25" s="57">
        <v>0</v>
      </c>
      <c r="O25" s="57">
        <v>0</v>
      </c>
      <c r="P25" s="57">
        <v>0</v>
      </c>
      <c r="Q25" s="57">
        <v>0</v>
      </c>
      <c r="R25" s="57">
        <v>0</v>
      </c>
      <c r="S25" s="28">
        <v>1</v>
      </c>
      <c r="T25" s="57">
        <v>0</v>
      </c>
      <c r="U25" s="57">
        <v>0</v>
      </c>
      <c r="V25" s="57">
        <v>0</v>
      </c>
      <c r="W25" s="57">
        <v>0</v>
      </c>
      <c r="X25" s="57">
        <v>0</v>
      </c>
      <c r="Y25" s="57">
        <v>0</v>
      </c>
      <c r="Z25" s="57">
        <v>0</v>
      </c>
      <c r="AA25" s="57">
        <v>0</v>
      </c>
      <c r="AB25" s="57">
        <v>0</v>
      </c>
      <c r="AC25" s="57">
        <v>0</v>
      </c>
      <c r="AD25" s="57">
        <v>0</v>
      </c>
      <c r="AE25" s="28"/>
      <c r="AF25" s="26" t="str">
        <f t="shared" si="8"/>
        <v>проверка пройдена</v>
      </c>
      <c r="AG25" s="26" t="str">
        <f t="shared" si="9"/>
        <v>проверка пройдена</v>
      </c>
      <c r="AH25" s="41" t="str">
        <f>IF(B25=VLOOKUP(B25,'Списки (не редактирутся)'!A:A,1,0),"проверка пройдена","проверьте или заполните графу 02")</f>
        <v>проверка пройдена</v>
      </c>
      <c r="AI25" s="3" t="str">
        <f t="shared" si="7"/>
        <v>проверка пройдена</v>
      </c>
    </row>
    <row r="26" spans="1:35" s="3" customFormat="1" ht="57" customHeight="1" x14ac:dyDescent="0.25">
      <c r="A26" s="40" t="s">
        <v>15</v>
      </c>
      <c r="B26" s="27" t="str">
        <f t="shared" si="10"/>
        <v>08.01.26 Мастер по ремонту и обслуживанию инженерных систем жилищно-коммунального хозяйства</v>
      </c>
      <c r="C26" s="9" t="s">
        <v>13</v>
      </c>
      <c r="D26" s="11" t="s">
        <v>17</v>
      </c>
      <c r="E26" s="30">
        <f>IF('Панель управления'!$B$3="","ВНИМАНИЕ! На листе 'Панель управления' не выбрана организация!",IF(B26="","Не заполнена графа 3!",IF(SUMIFS('Спики 2022'!E:E,'Спики 2022'!A:A,'Панель управления'!$B$3,'Спики 2022'!B:B,B26,'Спики 2022'!C:C,C26)=0,"У Вас нет данной специальности!",SUMIFS('Спики 2022'!D:D,'Спики 2022'!A:A,'Панель управления'!$B$3,'Спики 2022'!B:B,B26,'Спики 2022'!C:C,C26))))</f>
        <v>4</v>
      </c>
      <c r="F26" s="28">
        <v>0</v>
      </c>
      <c r="G26" s="28">
        <v>0</v>
      </c>
      <c r="H26" s="28">
        <v>0</v>
      </c>
      <c r="I26" s="28">
        <v>0</v>
      </c>
      <c r="J26" s="28">
        <v>0</v>
      </c>
      <c r="K26" s="28">
        <v>0</v>
      </c>
      <c r="L26" s="28">
        <v>4</v>
      </c>
      <c r="M26" s="28">
        <v>0</v>
      </c>
      <c r="N26" s="28">
        <v>0</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c r="AF26" s="26" t="str">
        <f t="shared" si="8"/>
        <v>проверка пройдена</v>
      </c>
      <c r="AG26" s="26" t="str">
        <f t="shared" si="9"/>
        <v>проверка пройдена</v>
      </c>
      <c r="AH26" s="41" t="str">
        <f>IF(B26=VLOOKUP(B26,'Списки (не редактирутся)'!A:A,1,0),"проверка пройдена","проверьте или заполните графу 02")</f>
        <v>проверка пройдена</v>
      </c>
      <c r="AI26" s="3" t="str">
        <f t="shared" si="7"/>
        <v>проверка пройдена</v>
      </c>
    </row>
    <row r="27" spans="1:35" s="3" customFormat="1" ht="110.25" x14ac:dyDescent="0.25">
      <c r="A27" s="40" t="s">
        <v>15</v>
      </c>
      <c r="B27" s="27" t="str">
        <f t="shared" si="10"/>
        <v>08.01.26 Мастер по ремонту и обслуживанию инженерных систем жилищно-коммунального хозяйства</v>
      </c>
      <c r="C27" s="8" t="s">
        <v>105</v>
      </c>
      <c r="D27" s="12" t="s">
        <v>172</v>
      </c>
      <c r="E27" s="10">
        <f>E23+E25</f>
        <v>1</v>
      </c>
      <c r="F27" s="10">
        <f t="shared" ref="F27:AD27" si="11">F23+F25</f>
        <v>0</v>
      </c>
      <c r="G27" s="10">
        <f t="shared" si="11"/>
        <v>0</v>
      </c>
      <c r="H27" s="10">
        <f t="shared" si="11"/>
        <v>0</v>
      </c>
      <c r="I27" s="10">
        <f t="shared" si="11"/>
        <v>0</v>
      </c>
      <c r="J27" s="10">
        <f t="shared" si="11"/>
        <v>0</v>
      </c>
      <c r="K27" s="10">
        <f t="shared" si="11"/>
        <v>0</v>
      </c>
      <c r="L27" s="10">
        <f t="shared" si="11"/>
        <v>0</v>
      </c>
      <c r="M27" s="10">
        <f t="shared" si="11"/>
        <v>0</v>
      </c>
      <c r="N27" s="10">
        <f t="shared" si="11"/>
        <v>0</v>
      </c>
      <c r="O27" s="10">
        <f t="shared" si="11"/>
        <v>0</v>
      </c>
      <c r="P27" s="10">
        <f t="shared" si="11"/>
        <v>0</v>
      </c>
      <c r="Q27" s="10">
        <f t="shared" si="11"/>
        <v>0</v>
      </c>
      <c r="R27" s="10">
        <f t="shared" si="11"/>
        <v>0</v>
      </c>
      <c r="S27" s="10">
        <f t="shared" si="11"/>
        <v>1</v>
      </c>
      <c r="T27" s="10">
        <f t="shared" si="11"/>
        <v>0</v>
      </c>
      <c r="U27" s="10">
        <f t="shared" si="11"/>
        <v>0</v>
      </c>
      <c r="V27" s="10">
        <f t="shared" si="11"/>
        <v>0</v>
      </c>
      <c r="W27" s="10">
        <f t="shared" si="11"/>
        <v>0</v>
      </c>
      <c r="X27" s="10">
        <f t="shared" si="11"/>
        <v>0</v>
      </c>
      <c r="Y27" s="10">
        <f t="shared" si="11"/>
        <v>0</v>
      </c>
      <c r="Z27" s="10">
        <f t="shared" si="11"/>
        <v>0</v>
      </c>
      <c r="AA27" s="10">
        <f t="shared" si="11"/>
        <v>0</v>
      </c>
      <c r="AB27" s="10">
        <f t="shared" si="11"/>
        <v>0</v>
      </c>
      <c r="AC27" s="10">
        <f t="shared" si="11"/>
        <v>0</v>
      </c>
      <c r="AD27" s="10">
        <f t="shared" si="11"/>
        <v>0</v>
      </c>
      <c r="AE27" s="10"/>
      <c r="AF27" s="26" t="str">
        <f>IF(E27=F27+I27+J27+K27+L27+M27+N27+O27+P27+Q27+R27+S27+T27+U27+V27+W27+X27+Y27+Z27+AA27+AB27+AC27+AD27,"проверка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7" s="26" t="str">
        <f t="shared" si="9"/>
        <v>проверка пройдена</v>
      </c>
      <c r="AH27" s="41" t="str">
        <f>IF(B27=VLOOKUP(B27,'Списки (не редактирутся)'!A:A,1,0),"проверка пройдена","проверьте или заполните графу 02")</f>
        <v>проверка пройдена</v>
      </c>
      <c r="AI27" s="3" t="str">
        <f t="shared" si="7"/>
        <v>проверка пройдена</v>
      </c>
    </row>
    <row r="28" spans="1:35" ht="110.25" x14ac:dyDescent="0.3">
      <c r="A28" s="40" t="s">
        <v>15</v>
      </c>
      <c r="B28" s="27" t="str">
        <f t="shared" si="10"/>
        <v>08.01.26 Мастер по ремонту и обслуживанию инженерных систем жилищно-коммунального хозяйства</v>
      </c>
      <c r="C28" s="8" t="s">
        <v>106</v>
      </c>
      <c r="D28" s="12" t="s">
        <v>169</v>
      </c>
      <c r="E28" s="57">
        <v>0</v>
      </c>
      <c r="F28" s="57">
        <v>0</v>
      </c>
      <c r="G28" s="57">
        <v>0</v>
      </c>
      <c r="H28" s="57">
        <v>0</v>
      </c>
      <c r="I28" s="57">
        <v>0</v>
      </c>
      <c r="J28" s="57">
        <v>0</v>
      </c>
      <c r="K28" s="57">
        <v>0</v>
      </c>
      <c r="L28" s="57">
        <v>0</v>
      </c>
      <c r="M28" s="57">
        <v>0</v>
      </c>
      <c r="N28" s="57">
        <v>0</v>
      </c>
      <c r="O28" s="57">
        <v>0</v>
      </c>
      <c r="P28" s="57">
        <v>0</v>
      </c>
      <c r="Q28" s="57">
        <v>0</v>
      </c>
      <c r="R28" s="57">
        <v>0</v>
      </c>
      <c r="S28" s="57">
        <v>0</v>
      </c>
      <c r="T28" s="57">
        <v>0</v>
      </c>
      <c r="U28" s="57">
        <v>0</v>
      </c>
      <c r="V28" s="57">
        <v>0</v>
      </c>
      <c r="W28" s="57">
        <v>0</v>
      </c>
      <c r="X28" s="57">
        <v>0</v>
      </c>
      <c r="Y28" s="57">
        <v>0</v>
      </c>
      <c r="Z28" s="57">
        <v>0</v>
      </c>
      <c r="AA28" s="57">
        <v>0</v>
      </c>
      <c r="AB28" s="57">
        <v>0</v>
      </c>
      <c r="AC28" s="57">
        <v>0</v>
      </c>
      <c r="AD28" s="57">
        <v>0</v>
      </c>
      <c r="AE28" s="28"/>
      <c r="AF28" s="26" t="str">
        <f>IF(E28=F28+I28+J28+K28+L28+M28+N28+O28+P28+Q28+R28+S28+T28+U28+V28+W28+X28+Y28+Z28+AA28+AB28+AC28+AD28,"проверка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8" s="26" t="str">
        <f t="shared" si="9"/>
        <v>проверка пройдена</v>
      </c>
      <c r="AH28" s="41" t="str">
        <f>IF(B28=VLOOKUP(B28,'Списки (не редактирутся)'!A:A,1,0),"проверка пройдена","проверьте или заполните графу 02")</f>
        <v>проверка пройдена</v>
      </c>
      <c r="AI28" s="3" t="str">
        <f t="shared" si="7"/>
        <v>проверка пройдена</v>
      </c>
    </row>
    <row r="29" spans="1:35" ht="110.25" x14ac:dyDescent="0.3">
      <c r="A29" s="40" t="s">
        <v>15</v>
      </c>
      <c r="B29" s="27" t="str">
        <f t="shared" si="10"/>
        <v>08.01.26 Мастер по ремонту и обслуживанию инженерных систем жилищно-коммунального хозяйства</v>
      </c>
      <c r="C29" s="8" t="s">
        <v>107</v>
      </c>
      <c r="D29" s="12" t="s">
        <v>167</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28"/>
      <c r="AF29" s="26" t="str">
        <f t="shared" ref="AF29:AF31" si="12">IF(E29=F29+I29+J29+K29+L29+M29+N29+O29+P29+Q29+R29+S29+T29+U29+V29+W29+X29+Y29+Z29+AA29+AB29+AC29+AD29,"проверка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9" s="26" t="str">
        <f t="shared" si="9"/>
        <v>проверка пройдена</v>
      </c>
      <c r="AH29" s="41" t="str">
        <f>IF(B29=VLOOKUP(B29,'Списки (не редактирутся)'!A:A,1,0),"проверка пройдена","проверьте или заполните графу 02")</f>
        <v>проверка пройдена</v>
      </c>
      <c r="AI29" s="3" t="str">
        <f t="shared" si="7"/>
        <v>проверка пройдена</v>
      </c>
    </row>
    <row r="30" spans="1:35" ht="110.25" x14ac:dyDescent="0.3">
      <c r="A30" s="40" t="s">
        <v>15</v>
      </c>
      <c r="B30" s="27" t="str">
        <f t="shared" si="10"/>
        <v>08.01.26 Мастер по ремонту и обслуживанию инженерных систем жилищно-коммунального хозяйства</v>
      </c>
      <c r="C30" s="8" t="s">
        <v>108</v>
      </c>
      <c r="D30" s="12" t="s">
        <v>168</v>
      </c>
      <c r="E30" s="57">
        <v>0</v>
      </c>
      <c r="F30" s="57">
        <v>0</v>
      </c>
      <c r="G30" s="57">
        <v>0</v>
      </c>
      <c r="H30" s="57">
        <v>0</v>
      </c>
      <c r="I30" s="57">
        <v>0</v>
      </c>
      <c r="J30" s="57">
        <v>0</v>
      </c>
      <c r="K30" s="57">
        <v>0</v>
      </c>
      <c r="L30" s="57">
        <v>0</v>
      </c>
      <c r="M30" s="57">
        <v>0</v>
      </c>
      <c r="N30" s="57">
        <v>0</v>
      </c>
      <c r="O30" s="57">
        <v>0</v>
      </c>
      <c r="P30" s="57">
        <v>0</v>
      </c>
      <c r="Q30" s="57">
        <v>0</v>
      </c>
      <c r="R30" s="57">
        <v>0</v>
      </c>
      <c r="S30" s="57">
        <v>0</v>
      </c>
      <c r="T30" s="57">
        <v>0</v>
      </c>
      <c r="U30" s="57">
        <v>0</v>
      </c>
      <c r="V30" s="57">
        <v>0</v>
      </c>
      <c r="W30" s="57">
        <v>0</v>
      </c>
      <c r="X30" s="57">
        <v>0</v>
      </c>
      <c r="Y30" s="57">
        <v>0</v>
      </c>
      <c r="Z30" s="57">
        <v>0</v>
      </c>
      <c r="AA30" s="57">
        <v>0</v>
      </c>
      <c r="AB30" s="57">
        <v>0</v>
      </c>
      <c r="AC30" s="57">
        <v>0</v>
      </c>
      <c r="AD30" s="57">
        <v>0</v>
      </c>
      <c r="AE30" s="28"/>
      <c r="AF30" s="26" t="str">
        <f t="shared" si="12"/>
        <v>проверка пройдена</v>
      </c>
      <c r="AG30" s="26" t="str">
        <f t="shared" si="9"/>
        <v>проверка пройдена</v>
      </c>
      <c r="AH30" s="41" t="str">
        <f>IF(B30=VLOOKUP(B30,'Списки (не редактирутся)'!A:A,1,0),"проверка пройдена","проверьте или заполните графу 02")</f>
        <v>проверка пройдена</v>
      </c>
      <c r="AI30" s="3" t="str">
        <f t="shared" si="7"/>
        <v>проверка пройдена</v>
      </c>
    </row>
    <row r="31" spans="1:35" ht="110.25" x14ac:dyDescent="0.3">
      <c r="A31" s="40" t="s">
        <v>15</v>
      </c>
      <c r="B31" s="27" t="str">
        <f t="shared" si="10"/>
        <v>08.01.26 Мастер по ремонту и обслуживанию инженерных систем жилищно-коммунального хозяйства</v>
      </c>
      <c r="C31" s="8" t="s">
        <v>109</v>
      </c>
      <c r="D31" s="12" t="s">
        <v>173</v>
      </c>
      <c r="E31" s="57">
        <v>0</v>
      </c>
      <c r="F31" s="57">
        <v>0</v>
      </c>
      <c r="G31" s="57">
        <v>0</v>
      </c>
      <c r="H31" s="57">
        <v>0</v>
      </c>
      <c r="I31" s="57">
        <v>0</v>
      </c>
      <c r="J31" s="57">
        <v>0</v>
      </c>
      <c r="K31" s="57">
        <v>0</v>
      </c>
      <c r="L31" s="57">
        <v>0</v>
      </c>
      <c r="M31" s="57">
        <v>0</v>
      </c>
      <c r="N31" s="57">
        <v>0</v>
      </c>
      <c r="O31" s="57">
        <v>0</v>
      </c>
      <c r="P31" s="57">
        <v>0</v>
      </c>
      <c r="Q31" s="57">
        <v>0</v>
      </c>
      <c r="R31" s="57">
        <v>0</v>
      </c>
      <c r="S31" s="57">
        <v>0</v>
      </c>
      <c r="T31" s="57">
        <v>0</v>
      </c>
      <c r="U31" s="57">
        <v>0</v>
      </c>
      <c r="V31" s="57">
        <v>0</v>
      </c>
      <c r="W31" s="57">
        <v>0</v>
      </c>
      <c r="X31" s="57">
        <v>0</v>
      </c>
      <c r="Y31" s="57">
        <v>0</v>
      </c>
      <c r="Z31" s="57">
        <v>0</v>
      </c>
      <c r="AA31" s="57">
        <v>0</v>
      </c>
      <c r="AB31" s="57">
        <v>0</v>
      </c>
      <c r="AC31" s="57">
        <v>0</v>
      </c>
      <c r="AD31" s="57">
        <v>0</v>
      </c>
      <c r="AE31" s="28"/>
      <c r="AF31" s="26" t="str">
        <f t="shared" si="12"/>
        <v>проверка пройдена</v>
      </c>
      <c r="AG31" s="26" t="str">
        <f t="shared" si="9"/>
        <v>проверка пройдена</v>
      </c>
      <c r="AH31" s="41" t="str">
        <f>IF(B31=VLOOKUP(B31,'Списки (не редактирутся)'!A:A,1,0),"проверка пройдена","проверьте или заполните графу 02")</f>
        <v>проверка пройдена</v>
      </c>
      <c r="AI31" s="3" t="str">
        <f t="shared" si="7"/>
        <v>проверка пройдена</v>
      </c>
    </row>
    <row r="32" spans="1:35" ht="110.25" x14ac:dyDescent="0.3">
      <c r="A32" s="40" t="s">
        <v>15</v>
      </c>
      <c r="B32" s="27" t="str">
        <f t="shared" si="10"/>
        <v>08.01.26 Мастер по ремонту и обслуживанию инженерных систем жилищно-коммунального хозяйства</v>
      </c>
      <c r="C32" s="8" t="s">
        <v>110</v>
      </c>
      <c r="D32" s="12" t="s">
        <v>174</v>
      </c>
      <c r="E32" s="57">
        <v>0</v>
      </c>
      <c r="F32" s="57">
        <v>0</v>
      </c>
      <c r="G32" s="57">
        <v>0</v>
      </c>
      <c r="H32" s="57">
        <v>0</v>
      </c>
      <c r="I32" s="57">
        <v>0</v>
      </c>
      <c r="J32" s="57">
        <v>0</v>
      </c>
      <c r="K32" s="57">
        <v>0</v>
      </c>
      <c r="L32" s="57">
        <v>0</v>
      </c>
      <c r="M32" s="57">
        <v>0</v>
      </c>
      <c r="N32" s="57">
        <v>0</v>
      </c>
      <c r="O32" s="57">
        <v>0</v>
      </c>
      <c r="P32" s="57">
        <v>0</v>
      </c>
      <c r="Q32" s="57">
        <v>0</v>
      </c>
      <c r="R32" s="57">
        <v>0</v>
      </c>
      <c r="S32" s="57">
        <v>0</v>
      </c>
      <c r="T32" s="57">
        <v>0</v>
      </c>
      <c r="U32" s="57">
        <v>0</v>
      </c>
      <c r="V32" s="57">
        <v>0</v>
      </c>
      <c r="W32" s="57">
        <v>0</v>
      </c>
      <c r="X32" s="57">
        <v>0</v>
      </c>
      <c r="Y32" s="57">
        <v>0</v>
      </c>
      <c r="Z32" s="57">
        <v>0</v>
      </c>
      <c r="AA32" s="57">
        <v>0</v>
      </c>
      <c r="AB32" s="57">
        <v>0</v>
      </c>
      <c r="AC32" s="57">
        <v>0</v>
      </c>
      <c r="AD32" s="57">
        <v>0</v>
      </c>
      <c r="AE32" s="28"/>
      <c r="AF32" s="26" t="str">
        <f>IF(E32=F32+I32+J32+K32+L32+M32+N32+O32+P32+Q32+R32+S32+T32+U32+V32+W32+X32+Y32+Z32+AA32+AB32+AC32+AD32,"проверка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2" s="26" t="str">
        <f t="shared" si="9"/>
        <v>проверка пройдена</v>
      </c>
      <c r="AH32" s="41" t="str">
        <f>IF(B32=VLOOKUP(B32,'Списки (не редактирутся)'!A:A,1,0),"проверка пройдена","проверьте или заполните графу 02")</f>
        <v>проверка пройдена</v>
      </c>
      <c r="AI32" s="3" t="str">
        <f t="shared" si="7"/>
        <v>проверка пройдена</v>
      </c>
    </row>
    <row r="33" spans="1:35" ht="110.25" x14ac:dyDescent="0.3">
      <c r="A33" s="40" t="s">
        <v>15</v>
      </c>
      <c r="B33" s="27" t="str">
        <f t="shared" si="10"/>
        <v>08.01.26 Мастер по ремонту и обслуживанию инженерных систем жилищно-коммунального хозяйства</v>
      </c>
      <c r="C33" s="8" t="s">
        <v>111</v>
      </c>
      <c r="D33" s="12" t="s">
        <v>175</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28"/>
      <c r="AF33" s="26" t="str">
        <f t="shared" ref="AF33:AF36" si="13">IF(E33=F33+I33+J33+K33+L33+M33+N33+O33+P33+Q33+R33+S33+T33+U33+V33+W33+X33+Y33+Z33+AA33+AB33+AC33+AD33,"проверка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3" s="26" t="str">
        <f t="shared" si="9"/>
        <v>проверка пройдена</v>
      </c>
      <c r="AH33" s="41" t="str">
        <f>IF(B33=VLOOKUP(B33,'Списки (не редактирутся)'!A:A,1,0),"проверка пройдена","проверьте или заполните графу 02")</f>
        <v>проверка пройдена</v>
      </c>
      <c r="AI33" s="3" t="str">
        <f t="shared" si="7"/>
        <v>проверка пройдена</v>
      </c>
    </row>
    <row r="34" spans="1:35" ht="110.25" x14ac:dyDescent="0.3">
      <c r="A34" s="40" t="s">
        <v>15</v>
      </c>
      <c r="B34" s="27" t="str">
        <f t="shared" si="10"/>
        <v>08.01.26 Мастер по ремонту и обслуживанию инженерных систем жилищно-коммунального хозяйства</v>
      </c>
      <c r="C34" s="8" t="s">
        <v>112</v>
      </c>
      <c r="D34" s="12" t="s">
        <v>176</v>
      </c>
      <c r="E34" s="28">
        <v>1</v>
      </c>
      <c r="F34" s="57">
        <v>0</v>
      </c>
      <c r="G34" s="57">
        <v>0</v>
      </c>
      <c r="H34" s="57">
        <v>0</v>
      </c>
      <c r="I34" s="57">
        <v>0</v>
      </c>
      <c r="J34" s="57">
        <v>0</v>
      </c>
      <c r="K34" s="57">
        <v>0</v>
      </c>
      <c r="L34" s="57">
        <v>0</v>
      </c>
      <c r="M34" s="57">
        <v>0</v>
      </c>
      <c r="N34" s="57">
        <v>0</v>
      </c>
      <c r="O34" s="57">
        <v>0</v>
      </c>
      <c r="P34" s="57">
        <v>0</v>
      </c>
      <c r="Q34" s="57">
        <v>0</v>
      </c>
      <c r="R34" s="57">
        <v>0</v>
      </c>
      <c r="S34" s="28">
        <v>1</v>
      </c>
      <c r="T34" s="57">
        <v>0</v>
      </c>
      <c r="U34" s="57">
        <v>0</v>
      </c>
      <c r="V34" s="57">
        <v>0</v>
      </c>
      <c r="W34" s="57">
        <v>0</v>
      </c>
      <c r="X34" s="57">
        <v>0</v>
      </c>
      <c r="Y34" s="57">
        <v>0</v>
      </c>
      <c r="Z34" s="57">
        <v>0</v>
      </c>
      <c r="AA34" s="57">
        <v>0</v>
      </c>
      <c r="AB34" s="57">
        <v>0</v>
      </c>
      <c r="AC34" s="57">
        <v>0</v>
      </c>
      <c r="AD34" s="57">
        <v>0</v>
      </c>
      <c r="AE34" s="28"/>
      <c r="AF34" s="26" t="str">
        <f t="shared" si="13"/>
        <v>проверка пройдена</v>
      </c>
      <c r="AG34" s="26" t="str">
        <f t="shared" si="9"/>
        <v>проверка пройдена</v>
      </c>
      <c r="AH34" s="41" t="str">
        <f>IF(B34=VLOOKUP(B34,'Списки (не редактирутся)'!A:A,1,0),"проверка пройдена","проверьте или заполните графу 02")</f>
        <v>проверка пройдена</v>
      </c>
      <c r="AI34" s="3" t="str">
        <f t="shared" si="7"/>
        <v>проверка пройдена</v>
      </c>
    </row>
    <row r="35" spans="1:35" ht="110.25" x14ac:dyDescent="0.3">
      <c r="A35" s="40" t="s">
        <v>15</v>
      </c>
      <c r="B35" s="27" t="str">
        <f t="shared" si="10"/>
        <v>08.01.26 Мастер по ремонту и обслуживанию инженерных систем жилищно-коммунального хозяйства</v>
      </c>
      <c r="C35" s="8" t="s">
        <v>113</v>
      </c>
      <c r="D35" s="13" t="s">
        <v>170</v>
      </c>
      <c r="E35" s="57">
        <v>0</v>
      </c>
      <c r="F35" s="57">
        <v>0</v>
      </c>
      <c r="G35" s="57">
        <v>0</v>
      </c>
      <c r="H35" s="57">
        <v>0</v>
      </c>
      <c r="I35" s="57">
        <v>0</v>
      </c>
      <c r="J35" s="57">
        <v>0</v>
      </c>
      <c r="K35" s="57">
        <v>0</v>
      </c>
      <c r="L35" s="57">
        <v>0</v>
      </c>
      <c r="M35" s="57">
        <v>0</v>
      </c>
      <c r="N35" s="57">
        <v>0</v>
      </c>
      <c r="O35" s="57">
        <v>0</v>
      </c>
      <c r="P35" s="57">
        <v>0</v>
      </c>
      <c r="Q35" s="57">
        <v>0</v>
      </c>
      <c r="R35" s="57">
        <v>0</v>
      </c>
      <c r="S35" s="57">
        <v>0</v>
      </c>
      <c r="T35" s="57">
        <v>0</v>
      </c>
      <c r="U35" s="57">
        <v>0</v>
      </c>
      <c r="V35" s="57">
        <v>0</v>
      </c>
      <c r="W35" s="57">
        <v>0</v>
      </c>
      <c r="X35" s="57">
        <v>0</v>
      </c>
      <c r="Y35" s="57">
        <v>0</v>
      </c>
      <c r="Z35" s="57">
        <v>0</v>
      </c>
      <c r="AA35" s="57">
        <v>0</v>
      </c>
      <c r="AB35" s="57">
        <v>0</v>
      </c>
      <c r="AC35" s="57">
        <v>0</v>
      </c>
      <c r="AD35" s="57">
        <v>0</v>
      </c>
      <c r="AE35" s="28"/>
      <c r="AF35" s="26" t="str">
        <f t="shared" si="13"/>
        <v>проверка пройдена</v>
      </c>
      <c r="AG35" s="26" t="str">
        <f t="shared" si="9"/>
        <v>проверка пройдена</v>
      </c>
      <c r="AH35" s="41" t="str">
        <f>IF(B35=VLOOKUP(B35,'Списки (не редактирутся)'!A:A,1,0),"проверка пройдена","проверьте или заполните графу 02")</f>
        <v>проверка пройдена</v>
      </c>
      <c r="AI35" s="3" t="str">
        <f t="shared" si="7"/>
        <v>проверка пройдена</v>
      </c>
    </row>
    <row r="36" spans="1:35" ht="110.25" x14ac:dyDescent="0.3">
      <c r="A36" s="40" t="s">
        <v>15</v>
      </c>
      <c r="B36" s="27" t="str">
        <f t="shared" si="10"/>
        <v>08.01.26 Мастер по ремонту и обслуживанию инженерных систем жилищно-коммунального хозяйства</v>
      </c>
      <c r="C36" s="8" t="s">
        <v>114</v>
      </c>
      <c r="D36" s="13" t="s">
        <v>171</v>
      </c>
      <c r="E36" s="57">
        <v>0</v>
      </c>
      <c r="F36" s="57">
        <v>0</v>
      </c>
      <c r="G36" s="57">
        <v>0</v>
      </c>
      <c r="H36" s="57">
        <v>0</v>
      </c>
      <c r="I36" s="57">
        <v>0</v>
      </c>
      <c r="J36" s="57">
        <v>0</v>
      </c>
      <c r="K36" s="57">
        <v>0</v>
      </c>
      <c r="L36" s="57">
        <v>0</v>
      </c>
      <c r="M36" s="57">
        <v>0</v>
      </c>
      <c r="N36" s="57">
        <v>0</v>
      </c>
      <c r="O36" s="57">
        <v>0</v>
      </c>
      <c r="P36" s="57">
        <v>0</v>
      </c>
      <c r="Q36" s="57">
        <v>0</v>
      </c>
      <c r="R36" s="57">
        <v>0</v>
      </c>
      <c r="S36" s="57">
        <v>0</v>
      </c>
      <c r="T36" s="57">
        <v>0</v>
      </c>
      <c r="U36" s="57">
        <v>0</v>
      </c>
      <c r="V36" s="57">
        <v>0</v>
      </c>
      <c r="W36" s="57">
        <v>0</v>
      </c>
      <c r="X36" s="57">
        <v>0</v>
      </c>
      <c r="Y36" s="57">
        <v>0</v>
      </c>
      <c r="Z36" s="57">
        <v>0</v>
      </c>
      <c r="AA36" s="57">
        <v>0</v>
      </c>
      <c r="AB36" s="57">
        <v>0</v>
      </c>
      <c r="AC36" s="57">
        <v>0</v>
      </c>
      <c r="AD36" s="57">
        <v>0</v>
      </c>
      <c r="AE36" s="28"/>
      <c r="AF36" s="26" t="str">
        <f t="shared" si="13"/>
        <v>проверка пройдена</v>
      </c>
      <c r="AG36" s="26" t="str">
        <f t="shared" si="9"/>
        <v>проверка пройдена</v>
      </c>
      <c r="AH36" s="41" t="str">
        <f>IF(B36=VLOOKUP(B36,'Списки (не редактирутся)'!A:A,1,0),"проверка пройдена","проверьте или заполните графу 02")</f>
        <v>проверка пройдена</v>
      </c>
      <c r="AI36" s="3" t="str">
        <f t="shared" si="7"/>
        <v>проверка пройдена</v>
      </c>
    </row>
    <row r="37" spans="1:35" ht="111" thickBot="1" x14ac:dyDescent="0.35">
      <c r="A37" s="42" t="s">
        <v>15</v>
      </c>
      <c r="B37" s="43" t="str">
        <f t="shared" si="10"/>
        <v>08.01.26 Мастер по ремонту и обслуживанию инженерных систем жилищно-коммунального хозяйства</v>
      </c>
      <c r="C37" s="44" t="s">
        <v>115</v>
      </c>
      <c r="D37" s="45" t="s">
        <v>779</v>
      </c>
      <c r="E37" s="46" t="str">
        <f>IF(AND(E23&lt;=E22,E24&lt;=E23,E25&lt;=E22,E26&lt;=E22,E27=(E23+E25),E27=(E28+E29+E30+E31+E32+E33+E34),E35&lt;=E27,E36&lt;=E27,(E23+E25)&lt;=E22,E28&lt;=E27,E29&lt;=E27,E30&lt;=E27,E31&lt;=E27,E32&lt;=E27,E33&lt;=E27,E34&lt;=E27,E35&lt;=E26,E35&lt;=E27),"проверка пройдена","ВНИМАНИЕ! Не пройдены формулы логического контроля между строками. Скорректируйте введенные данные!")</f>
        <v>проверка пройдена</v>
      </c>
      <c r="F37" s="46" t="str">
        <f t="shared" ref="F37:AD37" si="14">IF(AND(F23&lt;=F22,F24&lt;=F23,F25&lt;=F22,F26&lt;=F22,F27=(F23+F25),F27=(F28+F29+F30+F31+F32+F33+F34),F35&lt;=F27,F36&lt;=F27,(F23+F25)&lt;=F22,F28&lt;=F27,F29&lt;=F27,F30&lt;=F27,F31&lt;=F27,F32&lt;=F27,F33&lt;=F27,F34&lt;=F27,F35&lt;=F26,F35&lt;=F27),"проверка пройдена","ВНИМАНИЕ! Не пройдены формулы логического контроля между строками. Скорректируйте введенные данные!")</f>
        <v>проверка пройдена</v>
      </c>
      <c r="G37" s="46" t="str">
        <f t="shared" si="14"/>
        <v>проверка пройдена</v>
      </c>
      <c r="H37" s="46" t="str">
        <f t="shared" si="14"/>
        <v>проверка пройдена</v>
      </c>
      <c r="I37" s="46" t="str">
        <f t="shared" si="14"/>
        <v>проверка пройдена</v>
      </c>
      <c r="J37" s="46" t="str">
        <f t="shared" si="14"/>
        <v>проверка пройдена</v>
      </c>
      <c r="K37" s="46" t="str">
        <f t="shared" si="14"/>
        <v>проверка пройдена</v>
      </c>
      <c r="L37" s="46" t="str">
        <f t="shared" si="14"/>
        <v>проверка пройдена</v>
      </c>
      <c r="M37" s="46" t="str">
        <f t="shared" si="14"/>
        <v>проверка пройдена</v>
      </c>
      <c r="N37" s="46" t="str">
        <f t="shared" si="14"/>
        <v>проверка пройдена</v>
      </c>
      <c r="O37" s="46" t="str">
        <f t="shared" si="14"/>
        <v>проверка пройдена</v>
      </c>
      <c r="P37" s="46" t="str">
        <f t="shared" si="14"/>
        <v>проверка пройдена</v>
      </c>
      <c r="Q37" s="46" t="str">
        <f t="shared" si="14"/>
        <v>проверка пройдена</v>
      </c>
      <c r="R37" s="46" t="str">
        <f t="shared" si="14"/>
        <v>проверка пройдена</v>
      </c>
      <c r="S37" s="46" t="str">
        <f t="shared" si="14"/>
        <v>проверка пройдена</v>
      </c>
      <c r="T37" s="46" t="str">
        <f t="shared" si="14"/>
        <v>проверка пройдена</v>
      </c>
      <c r="U37" s="46" t="str">
        <f t="shared" si="14"/>
        <v>проверка пройдена</v>
      </c>
      <c r="V37" s="46" t="str">
        <f t="shared" si="14"/>
        <v>проверка пройдена</v>
      </c>
      <c r="W37" s="46" t="str">
        <f t="shared" si="14"/>
        <v>проверка пройдена</v>
      </c>
      <c r="X37" s="46" t="str">
        <f t="shared" si="14"/>
        <v>проверка пройдена</v>
      </c>
      <c r="Y37" s="46" t="str">
        <f t="shared" si="14"/>
        <v>проверка пройдена</v>
      </c>
      <c r="Z37" s="46" t="str">
        <f t="shared" si="14"/>
        <v>проверка пройдена</v>
      </c>
      <c r="AA37" s="46" t="str">
        <f t="shared" si="14"/>
        <v>проверка пройдена</v>
      </c>
      <c r="AB37" s="46" t="str">
        <f t="shared" si="14"/>
        <v>проверка пройдена</v>
      </c>
      <c r="AC37" s="46" t="str">
        <f t="shared" si="14"/>
        <v>проверка пройдена</v>
      </c>
      <c r="AD37" s="46" t="str">
        <f t="shared" si="14"/>
        <v>проверка пройдена</v>
      </c>
      <c r="AE37" s="47"/>
      <c r="AF37" s="48"/>
      <c r="AG37" s="48"/>
      <c r="AH37" s="49"/>
      <c r="AI37" s="1">
        <f t="shared" ref="AI37" si="15">IFERROR(IF(AND(AI22="проверка пройдена",AI23="проверка пройдена",AI24="проверка пройдена",AI25="проверка пройдена",AI26="проверка пройдена",AI27="проверка пройдена",AI28="проверка пройдена",AI29="проверка пройдена",AI30="проверка пройдена",AI31="проверка пройдена",AI32="проверка пройдена",AI33="проверка пройдена",AI34="проверка пройдена",AI35="проверка пройдена",AI36="проверка пройдена",E37="проверка пройдена",F37="проверка пройдена",G37="проверка пройдена",H37="проверка пройдена",I37="проверка пройдена",J37="проверка пройдена",K37="проверка пройдена",L37="проверка пройдена",M37="проверка пройдена",N37="проверка пройдена",O37="проверка пройдена",P37="проверка пройдена",Q37="проверка пройдена",R37="проверка пройдена",S37="проверка пройдена",T37="проверка пройдена",U37="проверка пройдена",V37="проверка пройдена",W37="проверка пройдена",X37="проверка пройдена",Y37="проверка пройдена",Z37="проверка пройдена",AA37="проверка пройдена",AB37="проверка пройдена",AC37="проверка пройдена",AD37="проверка пройдена"),1,0),0)</f>
        <v>1</v>
      </c>
    </row>
    <row r="38" spans="1:35" s="3" customFormat="1" ht="78.75" x14ac:dyDescent="0.25">
      <c r="A38" s="32" t="s">
        <v>15</v>
      </c>
      <c r="B38" s="33" t="s">
        <v>217</v>
      </c>
      <c r="C38" s="34" t="s">
        <v>9</v>
      </c>
      <c r="D38" s="35" t="s">
        <v>134</v>
      </c>
      <c r="E38" s="36">
        <f>IF('Панель управления'!$B$3="","ВНИМАНИЕ! На листе 'Панель управления' не выбрана организация!",IF(B38="","Не заполнена графа 3!",IF(SUMIFS('Спики 2022'!E:E,'Спики 2022'!A:A,'Панель управления'!$B$3,'Спики 2022'!B:B,B38,'Спики 2022'!C:C,C38)=0,"У Вас нет данной специальности!",SUMIFS('Спики 2022'!D:D,'Спики 2022'!A:A,'Панель управления'!$B$3,'Спики 2022'!B:B,B38,'Спики 2022'!C:C,C38))))</f>
        <v>23</v>
      </c>
      <c r="F38" s="37">
        <v>11</v>
      </c>
      <c r="G38" s="37">
        <v>4</v>
      </c>
      <c r="H38" s="37">
        <v>4</v>
      </c>
      <c r="I38" s="37">
        <v>0</v>
      </c>
      <c r="J38" s="37">
        <v>0</v>
      </c>
      <c r="K38" s="37">
        <v>2</v>
      </c>
      <c r="L38" s="37">
        <v>5</v>
      </c>
      <c r="M38" s="37">
        <v>0</v>
      </c>
      <c r="N38" s="37">
        <v>0</v>
      </c>
      <c r="O38" s="37">
        <v>0</v>
      </c>
      <c r="P38" s="37">
        <v>0</v>
      </c>
      <c r="Q38" s="37">
        <v>0</v>
      </c>
      <c r="R38" s="37">
        <v>0</v>
      </c>
      <c r="S38" s="37">
        <v>0</v>
      </c>
      <c r="T38" s="37">
        <v>0</v>
      </c>
      <c r="U38" s="37">
        <v>0</v>
      </c>
      <c r="V38" s="37">
        <v>0</v>
      </c>
      <c r="W38" s="37">
        <v>0</v>
      </c>
      <c r="X38" s="37">
        <v>0</v>
      </c>
      <c r="Y38" s="37">
        <v>5</v>
      </c>
      <c r="Z38" s="37">
        <v>0</v>
      </c>
      <c r="AA38" s="37">
        <v>0</v>
      </c>
      <c r="AB38" s="37">
        <v>0</v>
      </c>
      <c r="AC38" s="37">
        <v>0</v>
      </c>
      <c r="AD38" s="37">
        <v>0</v>
      </c>
      <c r="AE38" s="37"/>
      <c r="AF38" s="38" t="str">
        <f>IF(E38=F38+I38+J38+K38+L38+M38+N38+O38+P38+Q38+R38+S38+T38+U38+V38+W38+X38+Y38+Z38+AA38+AB38+AC38+AD38,"проверка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8" s="38" t="str">
        <f>IF(OR(G38&gt;F38,H38&gt;F38),"ВНИМАНИЕ! В гр.09 и/или 10 не может стоять значение большее, чем в гр.08","проверка пройдена")</f>
        <v>проверка пройдена</v>
      </c>
      <c r="AH38" s="39" t="str">
        <f>IF(B38=VLOOKUP(B38,'Списки (не редактирутся)'!A:A,1,0),"проверка пройдена","проверьте или заполните графу 02")</f>
        <v>проверка пройдена</v>
      </c>
      <c r="AI38" s="3" t="str">
        <f t="shared" ref="AI38" si="16">IFERROR(IF(AND(AF38="проверка пройдена",AG38="проверка пройдена",AH38="проверка пройдена"),"проверка пройдена",0),0)</f>
        <v>проверка пройдена</v>
      </c>
    </row>
    <row r="39" spans="1:35" s="3" customFormat="1" ht="78.75" x14ac:dyDescent="0.25">
      <c r="A39" s="40" t="s">
        <v>15</v>
      </c>
      <c r="B39" s="27" t="str">
        <f>IF(B38&lt;&gt;"",B38,"")</f>
        <v>08.02.01 Строительство и эксплуатация зданий и сооружений</v>
      </c>
      <c r="C39" s="9" t="s">
        <v>10</v>
      </c>
      <c r="D39" s="11" t="s">
        <v>135</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28"/>
      <c r="AF39" s="26" t="str">
        <f t="shared" ref="AF39:AF42" si="17">IF(E39=F39+I39+J39+K39+L39+M39+N39+O39+P39+Q39+R39+S39+T39+U39+V39+W39+X39+Y39+Z39+AA39+AB39+AC39+AD39,"проверка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9" s="26" t="str">
        <f t="shared" ref="AG39:AG52" si="18">IF(OR(G39&gt;F39,H39&gt;F39),"ВНИМАНИЕ! В гр.09 и/или 10 не может стоять значение большее, чем в гр.08","проверка пройдена")</f>
        <v>проверка пройдена</v>
      </c>
      <c r="AH39" s="41" t="str">
        <f>IF(B39=VLOOKUP(B39,'Списки (не редактирутся)'!A:A,1,0),"проверка пройдена","проверьте или заполните графу 02")</f>
        <v>проверка пройдена</v>
      </c>
      <c r="AI39" s="3" t="str">
        <f t="shared" si="7"/>
        <v>проверка пройдена</v>
      </c>
    </row>
    <row r="40" spans="1:35" s="3" customFormat="1" ht="78.75" x14ac:dyDescent="0.25">
      <c r="A40" s="40" t="s">
        <v>15</v>
      </c>
      <c r="B40" s="27" t="str">
        <f t="shared" ref="B40:B53" si="19">IF(B39&lt;&gt;"",B39,"")</f>
        <v>08.02.01 Строительство и эксплуатация зданий и сооружений</v>
      </c>
      <c r="C40" s="9" t="s">
        <v>11</v>
      </c>
      <c r="D40" s="11" t="s">
        <v>136</v>
      </c>
      <c r="E40" s="57">
        <v>0</v>
      </c>
      <c r="F40" s="57">
        <v>0</v>
      </c>
      <c r="G40" s="57">
        <v>0</v>
      </c>
      <c r="H40" s="57">
        <v>0</v>
      </c>
      <c r="I40" s="57">
        <v>0</v>
      </c>
      <c r="J40" s="57">
        <v>0</v>
      </c>
      <c r="K40" s="57">
        <v>0</v>
      </c>
      <c r="L40" s="57">
        <v>0</v>
      </c>
      <c r="M40" s="57">
        <v>0</v>
      </c>
      <c r="N40" s="57">
        <v>0</v>
      </c>
      <c r="O40" s="57">
        <v>0</v>
      </c>
      <c r="P40" s="57">
        <v>0</v>
      </c>
      <c r="Q40" s="57">
        <v>0</v>
      </c>
      <c r="R40" s="57">
        <v>0</v>
      </c>
      <c r="S40" s="57">
        <v>0</v>
      </c>
      <c r="T40" s="57">
        <v>0</v>
      </c>
      <c r="U40" s="57">
        <v>0</v>
      </c>
      <c r="V40" s="57">
        <v>0</v>
      </c>
      <c r="W40" s="57">
        <v>0</v>
      </c>
      <c r="X40" s="57">
        <v>0</v>
      </c>
      <c r="Y40" s="57">
        <v>0</v>
      </c>
      <c r="Z40" s="57">
        <v>0</v>
      </c>
      <c r="AA40" s="57">
        <v>0</v>
      </c>
      <c r="AB40" s="57">
        <v>0</v>
      </c>
      <c r="AC40" s="57">
        <v>0</v>
      </c>
      <c r="AD40" s="57">
        <v>0</v>
      </c>
      <c r="AE40" s="28"/>
      <c r="AF40" s="26" t="str">
        <f t="shared" si="17"/>
        <v>проверка пройдена</v>
      </c>
      <c r="AG40" s="26" t="str">
        <f t="shared" si="18"/>
        <v>проверка пройдена</v>
      </c>
      <c r="AH40" s="41" t="str">
        <f>IF(B40=VLOOKUP(B40,'Списки (не редактирутся)'!A:A,1,0),"проверка пройдена","проверьте или заполните графу 02")</f>
        <v>проверка пройдена</v>
      </c>
      <c r="AI40" s="3" t="str">
        <f t="shared" si="7"/>
        <v>проверка пройдена</v>
      </c>
    </row>
    <row r="41" spans="1:35" s="3" customFormat="1" ht="78.75" x14ac:dyDescent="0.25">
      <c r="A41" s="40" t="s">
        <v>15</v>
      </c>
      <c r="B41" s="27" t="str">
        <f t="shared" si="19"/>
        <v>08.02.01 Строительство и эксплуатация зданий и сооружений</v>
      </c>
      <c r="C41" s="9" t="s">
        <v>12</v>
      </c>
      <c r="D41" s="11" t="s">
        <v>14</v>
      </c>
      <c r="E41" s="57">
        <v>0</v>
      </c>
      <c r="F41" s="57">
        <v>0</v>
      </c>
      <c r="G41" s="57">
        <v>0</v>
      </c>
      <c r="H41" s="57">
        <v>0</v>
      </c>
      <c r="I41" s="57">
        <v>0</v>
      </c>
      <c r="J41" s="57">
        <v>0</v>
      </c>
      <c r="K41" s="57">
        <v>0</v>
      </c>
      <c r="L41" s="57">
        <v>0</v>
      </c>
      <c r="M41" s="57">
        <v>0</v>
      </c>
      <c r="N41" s="57">
        <v>0</v>
      </c>
      <c r="O41" s="57">
        <v>0</v>
      </c>
      <c r="P41" s="57">
        <v>0</v>
      </c>
      <c r="Q41" s="57">
        <v>0</v>
      </c>
      <c r="R41" s="57">
        <v>0</v>
      </c>
      <c r="S41" s="57">
        <v>0</v>
      </c>
      <c r="T41" s="57">
        <v>0</v>
      </c>
      <c r="U41" s="57">
        <v>0</v>
      </c>
      <c r="V41" s="57">
        <v>0</v>
      </c>
      <c r="W41" s="57">
        <v>0</v>
      </c>
      <c r="X41" s="57">
        <v>0</v>
      </c>
      <c r="Y41" s="57">
        <v>0</v>
      </c>
      <c r="Z41" s="57">
        <v>0</v>
      </c>
      <c r="AA41" s="57">
        <v>0</v>
      </c>
      <c r="AB41" s="57">
        <v>0</v>
      </c>
      <c r="AC41" s="57">
        <v>0</v>
      </c>
      <c r="AD41" s="57">
        <v>0</v>
      </c>
      <c r="AE41" s="28"/>
      <c r="AF41" s="26" t="str">
        <f t="shared" si="17"/>
        <v>проверка пройдена</v>
      </c>
      <c r="AG41" s="26" t="str">
        <f t="shared" si="18"/>
        <v>проверка пройдена</v>
      </c>
      <c r="AH41" s="41" t="str">
        <f>IF(B41=VLOOKUP(B41,'Списки (не редактирутся)'!A:A,1,0),"проверка пройдена","проверьте или заполните графу 02")</f>
        <v>проверка пройдена</v>
      </c>
      <c r="AI41" s="3" t="str">
        <f t="shared" si="7"/>
        <v>проверка пройдена</v>
      </c>
    </row>
    <row r="42" spans="1:35" s="3" customFormat="1" ht="78.75" x14ac:dyDescent="0.25">
      <c r="A42" s="40" t="s">
        <v>15</v>
      </c>
      <c r="B42" s="27" t="str">
        <f t="shared" si="19"/>
        <v>08.02.01 Строительство и эксплуатация зданий и сооружений</v>
      </c>
      <c r="C42" s="9" t="s">
        <v>13</v>
      </c>
      <c r="D42" s="11" t="s">
        <v>17</v>
      </c>
      <c r="E42" s="30">
        <f>IF('Панель управления'!$B$3="","ВНИМАНИЕ! На листе 'Панель управления' не выбрана организация!",IF(B42="","Не заполнена графа 3!",IF(SUMIFS('Спики 2022'!E:E,'Спики 2022'!A:A,'Панель управления'!$B$3,'Спики 2022'!B:B,B42,'Спики 2022'!C:C,C42)=0,"У Вас нет данной специальности!",SUMIFS('Спики 2022'!D:D,'Спики 2022'!A:A,'Панель управления'!$B$3,'Спики 2022'!B:B,B42,'Спики 2022'!C:C,C42))))</f>
        <v>0</v>
      </c>
      <c r="F42" s="28">
        <v>0</v>
      </c>
      <c r="G42" s="28">
        <v>0</v>
      </c>
      <c r="H42" s="28">
        <v>0</v>
      </c>
      <c r="I42" s="28">
        <v>0</v>
      </c>
      <c r="J42" s="28">
        <v>0</v>
      </c>
      <c r="K42" s="28">
        <v>0</v>
      </c>
      <c r="L42" s="28">
        <v>0</v>
      </c>
      <c r="M42" s="28">
        <v>0</v>
      </c>
      <c r="N42" s="28">
        <v>0</v>
      </c>
      <c r="O42" s="28">
        <v>0</v>
      </c>
      <c r="P42" s="28">
        <v>0</v>
      </c>
      <c r="Q42" s="28">
        <v>0</v>
      </c>
      <c r="R42" s="28">
        <v>0</v>
      </c>
      <c r="S42" s="28">
        <v>0</v>
      </c>
      <c r="T42" s="28">
        <v>0</v>
      </c>
      <c r="U42" s="28">
        <v>0</v>
      </c>
      <c r="V42" s="28">
        <v>0</v>
      </c>
      <c r="W42" s="28">
        <v>0</v>
      </c>
      <c r="X42" s="28">
        <v>0</v>
      </c>
      <c r="Y42" s="28">
        <v>0</v>
      </c>
      <c r="Z42" s="28">
        <v>0</v>
      </c>
      <c r="AA42" s="28">
        <v>0</v>
      </c>
      <c r="AB42" s="28">
        <v>0</v>
      </c>
      <c r="AC42" s="28">
        <v>0</v>
      </c>
      <c r="AD42" s="28">
        <v>0</v>
      </c>
      <c r="AE42" s="28">
        <v>0</v>
      </c>
      <c r="AF42" s="26" t="str">
        <f t="shared" si="17"/>
        <v>проверка пройдена</v>
      </c>
      <c r="AG42" s="26" t="str">
        <f t="shared" si="18"/>
        <v>проверка пройдена</v>
      </c>
      <c r="AH42" s="41" t="str">
        <f>IF(B42=VLOOKUP(B42,'Списки (не редактирутся)'!A:A,1,0),"проверка пройдена","проверьте или заполните графу 02")</f>
        <v>проверка пройдена</v>
      </c>
      <c r="AI42" s="3" t="str">
        <f t="shared" si="7"/>
        <v>проверка пройдена</v>
      </c>
    </row>
    <row r="43" spans="1:35" s="3" customFormat="1" ht="78.75" x14ac:dyDescent="0.25">
      <c r="A43" s="40" t="s">
        <v>15</v>
      </c>
      <c r="B43" s="27" t="str">
        <f t="shared" si="19"/>
        <v>08.02.01 Строительство и эксплуатация зданий и сооружений</v>
      </c>
      <c r="C43" s="8" t="s">
        <v>105</v>
      </c>
      <c r="D43" s="12" t="s">
        <v>172</v>
      </c>
      <c r="E43" s="10">
        <f>E39+E41</f>
        <v>0</v>
      </c>
      <c r="F43" s="10">
        <f t="shared" ref="F43:AD43" si="20">F39+F41</f>
        <v>0</v>
      </c>
      <c r="G43" s="10">
        <f t="shared" si="20"/>
        <v>0</v>
      </c>
      <c r="H43" s="10">
        <f t="shared" si="20"/>
        <v>0</v>
      </c>
      <c r="I43" s="10">
        <f t="shared" si="20"/>
        <v>0</v>
      </c>
      <c r="J43" s="10">
        <f t="shared" si="20"/>
        <v>0</v>
      </c>
      <c r="K43" s="10">
        <f t="shared" si="20"/>
        <v>0</v>
      </c>
      <c r="L43" s="10">
        <f t="shared" si="20"/>
        <v>0</v>
      </c>
      <c r="M43" s="10">
        <f t="shared" si="20"/>
        <v>0</v>
      </c>
      <c r="N43" s="10">
        <f t="shared" si="20"/>
        <v>0</v>
      </c>
      <c r="O43" s="10">
        <f t="shared" si="20"/>
        <v>0</v>
      </c>
      <c r="P43" s="10">
        <f t="shared" si="20"/>
        <v>0</v>
      </c>
      <c r="Q43" s="10">
        <f t="shared" si="20"/>
        <v>0</v>
      </c>
      <c r="R43" s="10">
        <f t="shared" si="20"/>
        <v>0</v>
      </c>
      <c r="S43" s="10">
        <f t="shared" si="20"/>
        <v>0</v>
      </c>
      <c r="T43" s="10">
        <f t="shared" si="20"/>
        <v>0</v>
      </c>
      <c r="U43" s="10">
        <f t="shared" si="20"/>
        <v>0</v>
      </c>
      <c r="V43" s="10">
        <f t="shared" si="20"/>
        <v>0</v>
      </c>
      <c r="W43" s="10">
        <f t="shared" si="20"/>
        <v>0</v>
      </c>
      <c r="X43" s="10">
        <f t="shared" si="20"/>
        <v>0</v>
      </c>
      <c r="Y43" s="10">
        <f t="shared" si="20"/>
        <v>0</v>
      </c>
      <c r="Z43" s="10">
        <f t="shared" si="20"/>
        <v>0</v>
      </c>
      <c r="AA43" s="10">
        <f t="shared" si="20"/>
        <v>0</v>
      </c>
      <c r="AB43" s="10">
        <f t="shared" si="20"/>
        <v>0</v>
      </c>
      <c r="AC43" s="10">
        <f t="shared" si="20"/>
        <v>0</v>
      </c>
      <c r="AD43" s="10">
        <f t="shared" si="20"/>
        <v>0</v>
      </c>
      <c r="AE43" s="10"/>
      <c r="AF43" s="26" t="str">
        <f>IF(E43=F43+I43+J43+K43+L43+M43+N43+O43+P43+Q43+R43+S43+T43+U43+V43+W43+X43+Y43+Z43+AA43+AB43+AC43+AD43,"проверка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3" s="26" t="str">
        <f t="shared" si="18"/>
        <v>проверка пройдена</v>
      </c>
      <c r="AH43" s="41" t="str">
        <f>IF(B43=VLOOKUP(B43,'Списки (не редактирутся)'!A:A,1,0),"проверка пройдена","проверьте или заполните графу 02")</f>
        <v>проверка пройдена</v>
      </c>
      <c r="AI43" s="3" t="str">
        <f t="shared" si="7"/>
        <v>проверка пройдена</v>
      </c>
    </row>
    <row r="44" spans="1:35" ht="78.75" x14ac:dyDescent="0.3">
      <c r="A44" s="40" t="s">
        <v>15</v>
      </c>
      <c r="B44" s="27" t="str">
        <f t="shared" si="19"/>
        <v>08.02.01 Строительство и эксплуатация зданий и сооружений</v>
      </c>
      <c r="C44" s="8" t="s">
        <v>106</v>
      </c>
      <c r="D44" s="12" t="s">
        <v>169</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28"/>
      <c r="AF44" s="26" t="str">
        <f>IF(E44=F44+I44+J44+K44+L44+M44+N44+O44+P44+Q44+R44+S44+T44+U44+V44+W44+X44+Y44+Z44+AA44+AB44+AC44+AD44,"проверка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4" s="26" t="str">
        <f t="shared" si="18"/>
        <v>проверка пройдена</v>
      </c>
      <c r="AH44" s="41" t="str">
        <f>IF(B44=VLOOKUP(B44,'Списки (не редактирутся)'!A:A,1,0),"проверка пройдена","проверьте или заполните графу 02")</f>
        <v>проверка пройдена</v>
      </c>
      <c r="AI44" s="3" t="str">
        <f t="shared" si="7"/>
        <v>проверка пройдена</v>
      </c>
    </row>
    <row r="45" spans="1:35" ht="78.75" x14ac:dyDescent="0.3">
      <c r="A45" s="40" t="s">
        <v>15</v>
      </c>
      <c r="B45" s="27" t="str">
        <f t="shared" si="19"/>
        <v>08.02.01 Строительство и эксплуатация зданий и сооружений</v>
      </c>
      <c r="C45" s="8" t="s">
        <v>107</v>
      </c>
      <c r="D45" s="12" t="s">
        <v>167</v>
      </c>
      <c r="E45" s="57">
        <v>0</v>
      </c>
      <c r="F45" s="57">
        <v>0</v>
      </c>
      <c r="G45" s="57">
        <v>0</v>
      </c>
      <c r="H45" s="57">
        <v>0</v>
      </c>
      <c r="I45" s="57">
        <v>0</v>
      </c>
      <c r="J45" s="57">
        <v>0</v>
      </c>
      <c r="K45" s="57">
        <v>0</v>
      </c>
      <c r="L45" s="57">
        <v>0</v>
      </c>
      <c r="M45" s="57">
        <v>0</v>
      </c>
      <c r="N45" s="57">
        <v>0</v>
      </c>
      <c r="O45" s="57">
        <v>0</v>
      </c>
      <c r="P45" s="57">
        <v>0</v>
      </c>
      <c r="Q45" s="57">
        <v>0</v>
      </c>
      <c r="R45" s="57">
        <v>0</v>
      </c>
      <c r="S45" s="57">
        <v>0</v>
      </c>
      <c r="T45" s="57">
        <v>0</v>
      </c>
      <c r="U45" s="57">
        <v>0</v>
      </c>
      <c r="V45" s="57">
        <v>0</v>
      </c>
      <c r="W45" s="57">
        <v>0</v>
      </c>
      <c r="X45" s="57">
        <v>0</v>
      </c>
      <c r="Y45" s="57">
        <v>0</v>
      </c>
      <c r="Z45" s="57">
        <v>0</v>
      </c>
      <c r="AA45" s="57">
        <v>0</v>
      </c>
      <c r="AB45" s="57">
        <v>0</v>
      </c>
      <c r="AC45" s="57">
        <v>0</v>
      </c>
      <c r="AD45" s="57">
        <v>0</v>
      </c>
      <c r="AE45" s="28"/>
      <c r="AF45" s="26" t="str">
        <f t="shared" ref="AF45:AF47" si="21">IF(E45=F45+I45+J45+K45+L45+M45+N45+O45+P45+Q45+R45+S45+T45+U45+V45+W45+X45+Y45+Z45+AA45+AB45+AC45+AD45,"проверка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5" s="26" t="str">
        <f t="shared" si="18"/>
        <v>проверка пройдена</v>
      </c>
      <c r="AH45" s="41" t="str">
        <f>IF(B45=VLOOKUP(B45,'Списки (не редактирутся)'!A:A,1,0),"проверка пройдена","проверьте или заполните графу 02")</f>
        <v>проверка пройдена</v>
      </c>
      <c r="AI45" s="3" t="str">
        <f t="shared" si="7"/>
        <v>проверка пройдена</v>
      </c>
    </row>
    <row r="46" spans="1:35" ht="78.75" x14ac:dyDescent="0.3">
      <c r="A46" s="40" t="s">
        <v>15</v>
      </c>
      <c r="B46" s="27" t="str">
        <f t="shared" si="19"/>
        <v>08.02.01 Строительство и эксплуатация зданий и сооружений</v>
      </c>
      <c r="C46" s="8" t="s">
        <v>108</v>
      </c>
      <c r="D46" s="12" t="s">
        <v>168</v>
      </c>
      <c r="E46" s="57">
        <v>0</v>
      </c>
      <c r="F46" s="57">
        <v>0</v>
      </c>
      <c r="G46" s="57">
        <v>0</v>
      </c>
      <c r="H46" s="57">
        <v>0</v>
      </c>
      <c r="I46" s="57">
        <v>0</v>
      </c>
      <c r="J46" s="57">
        <v>0</v>
      </c>
      <c r="K46" s="57">
        <v>0</v>
      </c>
      <c r="L46" s="57">
        <v>0</v>
      </c>
      <c r="M46" s="57">
        <v>0</v>
      </c>
      <c r="N46" s="57">
        <v>0</v>
      </c>
      <c r="O46" s="57">
        <v>0</v>
      </c>
      <c r="P46" s="57">
        <v>0</v>
      </c>
      <c r="Q46" s="57">
        <v>0</v>
      </c>
      <c r="R46" s="57">
        <v>0</v>
      </c>
      <c r="S46" s="57">
        <v>0</v>
      </c>
      <c r="T46" s="57">
        <v>0</v>
      </c>
      <c r="U46" s="57">
        <v>0</v>
      </c>
      <c r="V46" s="57">
        <v>0</v>
      </c>
      <c r="W46" s="57">
        <v>0</v>
      </c>
      <c r="X46" s="57">
        <v>0</v>
      </c>
      <c r="Y46" s="57">
        <v>0</v>
      </c>
      <c r="Z46" s="57">
        <v>0</v>
      </c>
      <c r="AA46" s="57">
        <v>0</v>
      </c>
      <c r="AB46" s="57">
        <v>0</v>
      </c>
      <c r="AC46" s="57">
        <v>0</v>
      </c>
      <c r="AD46" s="57">
        <v>0</v>
      </c>
      <c r="AE46" s="28"/>
      <c r="AF46" s="26" t="str">
        <f t="shared" si="21"/>
        <v>проверка пройдена</v>
      </c>
      <c r="AG46" s="26" t="str">
        <f t="shared" si="18"/>
        <v>проверка пройдена</v>
      </c>
      <c r="AH46" s="41" t="str">
        <f>IF(B46=VLOOKUP(B46,'Списки (не редактирутся)'!A:A,1,0),"проверка пройдена","проверьте или заполните графу 02")</f>
        <v>проверка пройдена</v>
      </c>
      <c r="AI46" s="3" t="str">
        <f t="shared" si="7"/>
        <v>проверка пройдена</v>
      </c>
    </row>
    <row r="47" spans="1:35" ht="78.75" x14ac:dyDescent="0.3">
      <c r="A47" s="40" t="s">
        <v>15</v>
      </c>
      <c r="B47" s="27" t="str">
        <f t="shared" si="19"/>
        <v>08.02.01 Строительство и эксплуатация зданий и сооружений</v>
      </c>
      <c r="C47" s="8" t="s">
        <v>109</v>
      </c>
      <c r="D47" s="12" t="s">
        <v>173</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28"/>
      <c r="AF47" s="26" t="str">
        <f t="shared" si="21"/>
        <v>проверка пройдена</v>
      </c>
      <c r="AG47" s="26" t="str">
        <f t="shared" si="18"/>
        <v>проверка пройдена</v>
      </c>
      <c r="AH47" s="41" t="str">
        <f>IF(B47=VLOOKUP(B47,'Списки (не редактирутся)'!A:A,1,0),"проверка пройдена","проверьте или заполните графу 02")</f>
        <v>проверка пройдена</v>
      </c>
      <c r="AI47" s="3" t="str">
        <f t="shared" si="7"/>
        <v>проверка пройдена</v>
      </c>
    </row>
    <row r="48" spans="1:35" ht="78.75" x14ac:dyDescent="0.3">
      <c r="A48" s="40" t="s">
        <v>15</v>
      </c>
      <c r="B48" s="27" t="str">
        <f t="shared" si="19"/>
        <v>08.02.01 Строительство и эксплуатация зданий и сооружений</v>
      </c>
      <c r="C48" s="8" t="s">
        <v>110</v>
      </c>
      <c r="D48" s="12" t="s">
        <v>174</v>
      </c>
      <c r="E48" s="57">
        <v>0</v>
      </c>
      <c r="F48" s="57">
        <v>0</v>
      </c>
      <c r="G48" s="57">
        <v>0</v>
      </c>
      <c r="H48" s="57">
        <v>0</v>
      </c>
      <c r="I48" s="57">
        <v>0</v>
      </c>
      <c r="J48" s="57">
        <v>0</v>
      </c>
      <c r="K48" s="57">
        <v>0</v>
      </c>
      <c r="L48" s="57">
        <v>0</v>
      </c>
      <c r="M48" s="57">
        <v>0</v>
      </c>
      <c r="N48" s="57">
        <v>0</v>
      </c>
      <c r="O48" s="57">
        <v>0</v>
      </c>
      <c r="P48" s="57">
        <v>0</v>
      </c>
      <c r="Q48" s="57">
        <v>0</v>
      </c>
      <c r="R48" s="57">
        <v>0</v>
      </c>
      <c r="S48" s="57">
        <v>0</v>
      </c>
      <c r="T48" s="57">
        <v>0</v>
      </c>
      <c r="U48" s="57">
        <v>0</v>
      </c>
      <c r="V48" s="57">
        <v>0</v>
      </c>
      <c r="W48" s="57">
        <v>0</v>
      </c>
      <c r="X48" s="57">
        <v>0</v>
      </c>
      <c r="Y48" s="57">
        <v>0</v>
      </c>
      <c r="Z48" s="57">
        <v>0</v>
      </c>
      <c r="AA48" s="57">
        <v>0</v>
      </c>
      <c r="AB48" s="57">
        <v>0</v>
      </c>
      <c r="AC48" s="57">
        <v>0</v>
      </c>
      <c r="AD48" s="57">
        <v>0</v>
      </c>
      <c r="AE48" s="28"/>
      <c r="AF48" s="26" t="str">
        <f>IF(E48=F48+I48+J48+K48+L48+M48+N48+O48+P48+Q48+R48+S48+T48+U48+V48+W48+X48+Y48+Z48+AA48+AB48+AC48+AD48,"проверка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8" s="26" t="str">
        <f t="shared" si="18"/>
        <v>проверка пройдена</v>
      </c>
      <c r="AH48" s="41" t="str">
        <f>IF(B48=VLOOKUP(B48,'Списки (не редактирутся)'!A:A,1,0),"проверка пройдена","проверьте или заполните графу 02")</f>
        <v>проверка пройдена</v>
      </c>
      <c r="AI48" s="3" t="str">
        <f t="shared" si="7"/>
        <v>проверка пройдена</v>
      </c>
    </row>
    <row r="49" spans="1:35" ht="78.75" x14ac:dyDescent="0.3">
      <c r="A49" s="40" t="s">
        <v>15</v>
      </c>
      <c r="B49" s="27" t="str">
        <f t="shared" si="19"/>
        <v>08.02.01 Строительство и эксплуатация зданий и сооружений</v>
      </c>
      <c r="C49" s="8" t="s">
        <v>111</v>
      </c>
      <c r="D49" s="12" t="s">
        <v>175</v>
      </c>
      <c r="E49" s="57">
        <v>0</v>
      </c>
      <c r="F49" s="57">
        <v>0</v>
      </c>
      <c r="G49" s="57">
        <v>0</v>
      </c>
      <c r="H49" s="57">
        <v>0</v>
      </c>
      <c r="I49" s="57">
        <v>0</v>
      </c>
      <c r="J49" s="57">
        <v>0</v>
      </c>
      <c r="K49" s="57">
        <v>0</v>
      </c>
      <c r="L49" s="57">
        <v>0</v>
      </c>
      <c r="M49" s="57">
        <v>0</v>
      </c>
      <c r="N49" s="57">
        <v>0</v>
      </c>
      <c r="O49" s="57">
        <v>0</v>
      </c>
      <c r="P49" s="57">
        <v>0</v>
      </c>
      <c r="Q49" s="57">
        <v>0</v>
      </c>
      <c r="R49" s="57">
        <v>0</v>
      </c>
      <c r="S49" s="57">
        <v>0</v>
      </c>
      <c r="T49" s="57">
        <v>0</v>
      </c>
      <c r="U49" s="57">
        <v>0</v>
      </c>
      <c r="V49" s="57">
        <v>0</v>
      </c>
      <c r="W49" s="57">
        <v>0</v>
      </c>
      <c r="X49" s="57">
        <v>0</v>
      </c>
      <c r="Y49" s="57">
        <v>0</v>
      </c>
      <c r="Z49" s="57">
        <v>0</v>
      </c>
      <c r="AA49" s="57">
        <v>0</v>
      </c>
      <c r="AB49" s="57">
        <v>0</v>
      </c>
      <c r="AC49" s="57">
        <v>0</v>
      </c>
      <c r="AD49" s="57">
        <v>0</v>
      </c>
      <c r="AE49" s="28"/>
      <c r="AF49" s="26" t="str">
        <f t="shared" ref="AF49:AF52" si="22">IF(E49=F49+I49+J49+K49+L49+M49+N49+O49+P49+Q49+R49+S49+T49+U49+V49+W49+X49+Y49+Z49+AA49+AB49+AC49+AD49,"проверка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9" s="26" t="str">
        <f t="shared" si="18"/>
        <v>проверка пройдена</v>
      </c>
      <c r="AH49" s="41" t="str">
        <f>IF(B49=VLOOKUP(B49,'Списки (не редактирутся)'!A:A,1,0),"проверка пройдена","проверьте или заполните графу 02")</f>
        <v>проверка пройдена</v>
      </c>
      <c r="AI49" s="3" t="str">
        <f t="shared" si="7"/>
        <v>проверка пройдена</v>
      </c>
    </row>
    <row r="50" spans="1:35" ht="78.75" x14ac:dyDescent="0.3">
      <c r="A50" s="40" t="s">
        <v>15</v>
      </c>
      <c r="B50" s="27" t="str">
        <f t="shared" si="19"/>
        <v>08.02.01 Строительство и эксплуатация зданий и сооружений</v>
      </c>
      <c r="C50" s="8" t="s">
        <v>112</v>
      </c>
      <c r="D50" s="12" t="s">
        <v>176</v>
      </c>
      <c r="E50" s="57">
        <v>0</v>
      </c>
      <c r="F50" s="57">
        <v>0</v>
      </c>
      <c r="G50" s="57">
        <v>0</v>
      </c>
      <c r="H50" s="57">
        <v>0</v>
      </c>
      <c r="I50" s="57">
        <v>0</v>
      </c>
      <c r="J50" s="57">
        <v>0</v>
      </c>
      <c r="K50" s="57">
        <v>0</v>
      </c>
      <c r="L50" s="57">
        <v>0</v>
      </c>
      <c r="M50" s="57">
        <v>0</v>
      </c>
      <c r="N50" s="57">
        <v>0</v>
      </c>
      <c r="O50" s="57">
        <v>0</v>
      </c>
      <c r="P50" s="57">
        <v>0</v>
      </c>
      <c r="Q50" s="57">
        <v>0</v>
      </c>
      <c r="R50" s="57">
        <v>0</v>
      </c>
      <c r="S50" s="57">
        <v>0</v>
      </c>
      <c r="T50" s="57">
        <v>0</v>
      </c>
      <c r="U50" s="57">
        <v>0</v>
      </c>
      <c r="V50" s="57">
        <v>0</v>
      </c>
      <c r="W50" s="57">
        <v>0</v>
      </c>
      <c r="X50" s="57">
        <v>0</v>
      </c>
      <c r="Y50" s="57">
        <v>0</v>
      </c>
      <c r="Z50" s="57">
        <v>0</v>
      </c>
      <c r="AA50" s="57">
        <v>0</v>
      </c>
      <c r="AB50" s="57">
        <v>0</v>
      </c>
      <c r="AC50" s="57">
        <v>0</v>
      </c>
      <c r="AD50" s="57">
        <v>0</v>
      </c>
      <c r="AE50" s="28"/>
      <c r="AF50" s="26" t="str">
        <f t="shared" si="22"/>
        <v>проверка пройдена</v>
      </c>
      <c r="AG50" s="26" t="str">
        <f t="shared" si="18"/>
        <v>проверка пройдена</v>
      </c>
      <c r="AH50" s="41" t="str">
        <f>IF(B50=VLOOKUP(B50,'Списки (не редактирутся)'!A:A,1,0),"проверка пройдена","проверьте или заполните графу 02")</f>
        <v>проверка пройдена</v>
      </c>
      <c r="AI50" s="3" t="str">
        <f t="shared" si="7"/>
        <v>проверка пройдена</v>
      </c>
    </row>
    <row r="51" spans="1:35" ht="78.75" x14ac:dyDescent="0.3">
      <c r="A51" s="40" t="s">
        <v>15</v>
      </c>
      <c r="B51" s="27" t="str">
        <f t="shared" si="19"/>
        <v>08.02.01 Строительство и эксплуатация зданий и сооружений</v>
      </c>
      <c r="C51" s="8" t="s">
        <v>113</v>
      </c>
      <c r="D51" s="13" t="s">
        <v>170</v>
      </c>
      <c r="E51" s="57">
        <v>0</v>
      </c>
      <c r="F51" s="57">
        <v>0</v>
      </c>
      <c r="G51" s="57">
        <v>0</v>
      </c>
      <c r="H51" s="57">
        <v>0</v>
      </c>
      <c r="I51" s="57">
        <v>0</v>
      </c>
      <c r="J51" s="57">
        <v>0</v>
      </c>
      <c r="K51" s="57">
        <v>0</v>
      </c>
      <c r="L51" s="57">
        <v>0</v>
      </c>
      <c r="M51" s="57">
        <v>0</v>
      </c>
      <c r="N51" s="57">
        <v>0</v>
      </c>
      <c r="O51" s="57">
        <v>0</v>
      </c>
      <c r="P51" s="57">
        <v>0</v>
      </c>
      <c r="Q51" s="57">
        <v>0</v>
      </c>
      <c r="R51" s="57">
        <v>0</v>
      </c>
      <c r="S51" s="57">
        <v>0</v>
      </c>
      <c r="T51" s="57">
        <v>0</v>
      </c>
      <c r="U51" s="57">
        <v>0</v>
      </c>
      <c r="V51" s="57">
        <v>0</v>
      </c>
      <c r="W51" s="57">
        <v>0</v>
      </c>
      <c r="X51" s="57">
        <v>0</v>
      </c>
      <c r="Y51" s="57">
        <v>0</v>
      </c>
      <c r="Z51" s="57">
        <v>0</v>
      </c>
      <c r="AA51" s="57">
        <v>0</v>
      </c>
      <c r="AB51" s="57">
        <v>0</v>
      </c>
      <c r="AC51" s="57">
        <v>0</v>
      </c>
      <c r="AD51" s="57">
        <v>0</v>
      </c>
      <c r="AE51" s="28"/>
      <c r="AF51" s="26" t="str">
        <f t="shared" si="22"/>
        <v>проверка пройдена</v>
      </c>
      <c r="AG51" s="26" t="str">
        <f t="shared" si="18"/>
        <v>проверка пройдена</v>
      </c>
      <c r="AH51" s="41" t="str">
        <f>IF(B51=VLOOKUP(B51,'Списки (не редактирутся)'!A:A,1,0),"проверка пройдена","проверьте или заполните графу 02")</f>
        <v>проверка пройдена</v>
      </c>
      <c r="AI51" s="3" t="str">
        <f t="shared" si="7"/>
        <v>проверка пройдена</v>
      </c>
    </row>
    <row r="52" spans="1:35" ht="78.75" x14ac:dyDescent="0.3">
      <c r="A52" s="40" t="s">
        <v>15</v>
      </c>
      <c r="B52" s="27" t="str">
        <f t="shared" si="19"/>
        <v>08.02.01 Строительство и эксплуатация зданий и сооружений</v>
      </c>
      <c r="C52" s="8" t="s">
        <v>114</v>
      </c>
      <c r="D52" s="13" t="s">
        <v>171</v>
      </c>
      <c r="E52" s="57">
        <v>0</v>
      </c>
      <c r="F52" s="57">
        <v>0</v>
      </c>
      <c r="G52" s="57">
        <v>0</v>
      </c>
      <c r="H52" s="57">
        <v>0</v>
      </c>
      <c r="I52" s="57">
        <v>0</v>
      </c>
      <c r="J52" s="57">
        <v>0</v>
      </c>
      <c r="K52" s="57">
        <v>0</v>
      </c>
      <c r="L52" s="57">
        <v>0</v>
      </c>
      <c r="M52" s="57">
        <v>0</v>
      </c>
      <c r="N52" s="57">
        <v>0</v>
      </c>
      <c r="O52" s="57">
        <v>0</v>
      </c>
      <c r="P52" s="57">
        <v>0</v>
      </c>
      <c r="Q52" s="57">
        <v>0</v>
      </c>
      <c r="R52" s="57">
        <v>0</v>
      </c>
      <c r="S52" s="57">
        <v>0</v>
      </c>
      <c r="T52" s="57">
        <v>0</v>
      </c>
      <c r="U52" s="57">
        <v>0</v>
      </c>
      <c r="V52" s="57">
        <v>0</v>
      </c>
      <c r="W52" s="57">
        <v>0</v>
      </c>
      <c r="X52" s="57">
        <v>0</v>
      </c>
      <c r="Y52" s="57">
        <v>0</v>
      </c>
      <c r="Z52" s="57">
        <v>0</v>
      </c>
      <c r="AA52" s="57">
        <v>0</v>
      </c>
      <c r="AB52" s="57">
        <v>0</v>
      </c>
      <c r="AC52" s="57">
        <v>0</v>
      </c>
      <c r="AD52" s="57">
        <v>0</v>
      </c>
      <c r="AE52" s="28"/>
      <c r="AF52" s="26" t="str">
        <f t="shared" si="22"/>
        <v>проверка пройдена</v>
      </c>
      <c r="AG52" s="26" t="str">
        <f t="shared" si="18"/>
        <v>проверка пройдена</v>
      </c>
      <c r="AH52" s="41" t="str">
        <f>IF(B52=VLOOKUP(B52,'Списки (не редактирутся)'!A:A,1,0),"проверка пройдена","проверьте или заполните графу 02")</f>
        <v>проверка пройдена</v>
      </c>
      <c r="AI52" s="3" t="str">
        <f t="shared" si="7"/>
        <v>проверка пройдена</v>
      </c>
    </row>
    <row r="53" spans="1:35" ht="79.5" thickBot="1" x14ac:dyDescent="0.35">
      <c r="A53" s="42" t="s">
        <v>15</v>
      </c>
      <c r="B53" s="43" t="str">
        <f t="shared" si="19"/>
        <v>08.02.01 Строительство и эксплуатация зданий и сооружений</v>
      </c>
      <c r="C53" s="44" t="s">
        <v>115</v>
      </c>
      <c r="D53" s="45" t="s">
        <v>779</v>
      </c>
      <c r="E53" s="46" t="str">
        <f>IF(AND(E39&lt;=E38,E40&lt;=E39,E41&lt;=E38,E42&lt;=E38,E43=(E39+E41),E43=(E44+E45+E46+E47+E48+E49+E50),E51&lt;=E43,E52&lt;=E43,(E39+E41)&lt;=E38,E44&lt;=E43,E45&lt;=E43,E46&lt;=E43,E47&lt;=E43,E48&lt;=E43,E49&lt;=E43,E50&lt;=E43,E51&lt;=E42,E51&lt;=E43),"проверка пройдена","ВНИМАНИЕ! Не пройдены формулы логического контроля между строками. Скорректируйте введенные данные!")</f>
        <v>проверка пройдена</v>
      </c>
      <c r="F53" s="46" t="str">
        <f t="shared" ref="F53:AD53" si="23">IF(AND(F39&lt;=F38,F40&lt;=F39,F41&lt;=F38,F42&lt;=F38,F43=(F39+F41),F43=(F44+F45+F46+F47+F48+F49+F50),F51&lt;=F43,F52&lt;=F43,(F39+F41)&lt;=F38,F44&lt;=F43,F45&lt;=F43,F46&lt;=F43,F47&lt;=F43,F48&lt;=F43,F49&lt;=F43,F50&lt;=F43,F51&lt;=F42,F51&lt;=F43),"проверка пройдена","ВНИМАНИЕ! Не пройдены формулы логического контроля между строками. Скорректируйте введенные данные!")</f>
        <v>проверка пройдена</v>
      </c>
      <c r="G53" s="46" t="str">
        <f t="shared" si="23"/>
        <v>проверка пройдена</v>
      </c>
      <c r="H53" s="46" t="str">
        <f t="shared" si="23"/>
        <v>проверка пройдена</v>
      </c>
      <c r="I53" s="46" t="str">
        <f t="shared" si="23"/>
        <v>проверка пройдена</v>
      </c>
      <c r="J53" s="46" t="str">
        <f t="shared" si="23"/>
        <v>проверка пройдена</v>
      </c>
      <c r="K53" s="46" t="str">
        <f t="shared" si="23"/>
        <v>проверка пройдена</v>
      </c>
      <c r="L53" s="46" t="str">
        <f t="shared" si="23"/>
        <v>проверка пройдена</v>
      </c>
      <c r="M53" s="46" t="str">
        <f t="shared" si="23"/>
        <v>проверка пройдена</v>
      </c>
      <c r="N53" s="46" t="str">
        <f t="shared" si="23"/>
        <v>проверка пройдена</v>
      </c>
      <c r="O53" s="46" t="str">
        <f t="shared" si="23"/>
        <v>проверка пройдена</v>
      </c>
      <c r="P53" s="46" t="str">
        <f t="shared" si="23"/>
        <v>проверка пройдена</v>
      </c>
      <c r="Q53" s="46" t="str">
        <f t="shared" si="23"/>
        <v>проверка пройдена</v>
      </c>
      <c r="R53" s="46" t="str">
        <f t="shared" si="23"/>
        <v>проверка пройдена</v>
      </c>
      <c r="S53" s="46" t="str">
        <f t="shared" si="23"/>
        <v>проверка пройдена</v>
      </c>
      <c r="T53" s="46" t="str">
        <f t="shared" si="23"/>
        <v>проверка пройдена</v>
      </c>
      <c r="U53" s="46" t="str">
        <f t="shared" si="23"/>
        <v>проверка пройдена</v>
      </c>
      <c r="V53" s="46" t="str">
        <f t="shared" si="23"/>
        <v>проверка пройдена</v>
      </c>
      <c r="W53" s="46" t="str">
        <f t="shared" si="23"/>
        <v>проверка пройдена</v>
      </c>
      <c r="X53" s="46" t="str">
        <f t="shared" si="23"/>
        <v>проверка пройдена</v>
      </c>
      <c r="Y53" s="46" t="str">
        <f t="shared" si="23"/>
        <v>проверка пройдена</v>
      </c>
      <c r="Z53" s="46" t="str">
        <f t="shared" si="23"/>
        <v>проверка пройдена</v>
      </c>
      <c r="AA53" s="46" t="str">
        <f t="shared" si="23"/>
        <v>проверка пройдена</v>
      </c>
      <c r="AB53" s="46" t="str">
        <f t="shared" si="23"/>
        <v>проверка пройдена</v>
      </c>
      <c r="AC53" s="46" t="str">
        <f t="shared" si="23"/>
        <v>проверка пройдена</v>
      </c>
      <c r="AD53" s="46" t="str">
        <f t="shared" si="23"/>
        <v>проверка пройдена</v>
      </c>
      <c r="AE53" s="47"/>
      <c r="AF53" s="48"/>
      <c r="AG53" s="48"/>
      <c r="AH53" s="49"/>
      <c r="AI53" s="1">
        <f t="shared" ref="AI53" si="24">IFERROR(IF(AND(AI38="проверка пройдена",AI39="проверка пройдена",AI40="проверка пройдена",AI41="проверка пройдена",AI42="проверка пройдена",AI43="проверка пройдена",AI44="проверка пройдена",AI45="проверка пройдена",AI46="проверка пройдена",AI47="проверка пройдена",AI48="проверка пройдена",AI49="проверка пройдена",AI50="проверка пройдена",AI51="проверка пройдена",AI52="проверка пройдена",E53="проверка пройдена",F53="проверка пройдена",G53="проверка пройдена",H53="проверка пройдена",I53="проверка пройдена",J53="проверка пройдена",K53="проверка пройдена",L53="проверка пройдена",M53="проверка пройдена",N53="проверка пройдена",O53="проверка пройдена",P53="проверка пройдена",Q53="проверка пройдена",R53="проверка пройдена",S53="проверка пройдена",T53="проверка пройдена",U53="проверка пройдена",V53="проверка пройдена",W53="проверка пройдена",X53="проверка пройдена",Y53="проверка пройдена",Z53="проверка пройдена",AA53="проверка пройдена",AB53="проверка пройдена",AC53="проверка пройдена",AD53="проверка пройдена"),1,0),0)</f>
        <v>1</v>
      </c>
    </row>
    <row r="54" spans="1:35" s="3" customFormat="1" ht="78.75" x14ac:dyDescent="0.25">
      <c r="A54" s="32" t="s">
        <v>15</v>
      </c>
      <c r="B54" s="33" t="s">
        <v>221</v>
      </c>
      <c r="C54" s="34" t="s">
        <v>9</v>
      </c>
      <c r="D54" s="35" t="s">
        <v>134</v>
      </c>
      <c r="E54" s="36">
        <f>IF('Панель управления'!$B$3="","ВНИМАНИЕ! На листе 'Панель управления' не выбрана организация!",IF(B54="","Не заполнена графа 3!",IF(SUMIFS('Спики 2022'!E:E,'Спики 2022'!A:A,'Панель управления'!$B$3,'Спики 2022'!B:B,B54,'Спики 2022'!C:C,C54)=0,"У Вас нет данной специальности!",SUMIFS('Спики 2022'!D:D,'Спики 2022'!A:A,'Панель управления'!$B$3,'Спики 2022'!B:B,B54,'Спики 2022'!C:C,C54))))</f>
        <v>14</v>
      </c>
      <c r="F54" s="37">
        <v>11</v>
      </c>
      <c r="G54" s="37">
        <v>7</v>
      </c>
      <c r="H54" s="37">
        <v>6</v>
      </c>
      <c r="I54" s="37">
        <v>0</v>
      </c>
      <c r="J54" s="37">
        <v>0</v>
      </c>
      <c r="K54" s="37">
        <v>0</v>
      </c>
      <c r="L54" s="37">
        <v>3</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c r="AF54" s="38" t="str">
        <f>IF(E54=F54+I54+J54+K54+L54+M54+N54+O54+P54+Q54+R54+S54+T54+U54+V54+W54+X54+Y54+Z54+AA54+AB54+AC54+AD54,"проверка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4" s="38" t="str">
        <f>IF(OR(G54&gt;F54,H54&gt;F54),"ВНИМАНИЕ! В гр.09 и/или 10 не может стоять значение большее, чем в гр.08","проверка пройдена")</f>
        <v>проверка пройдена</v>
      </c>
      <c r="AH54" s="39" t="str">
        <f>IF(B54=VLOOKUP(B54,'Списки (не редактирутся)'!A:A,1,0),"проверка пройдена","проверьте или заполните графу 02")</f>
        <v>проверка пройдена</v>
      </c>
      <c r="AI54" s="3" t="str">
        <f t="shared" ref="AI54" si="25">IFERROR(IF(AND(AF54="проверка пройдена",AG54="проверка пройдена",AH54="проверка пройдена"),"проверка пройдена",0),0)</f>
        <v>проверка пройдена</v>
      </c>
    </row>
    <row r="55" spans="1:35" s="3" customFormat="1" ht="78.75" x14ac:dyDescent="0.25">
      <c r="A55" s="40" t="s">
        <v>15</v>
      </c>
      <c r="B55" s="27" t="str">
        <f>IF(B54&lt;&gt;"",B54,"")</f>
        <v>08.02.05 Строительство и эксплуатация автомобильных дорог и аэродромов</v>
      </c>
      <c r="C55" s="9" t="s">
        <v>10</v>
      </c>
      <c r="D55" s="11" t="s">
        <v>135</v>
      </c>
      <c r="E55" s="57">
        <v>0</v>
      </c>
      <c r="F55" s="57">
        <v>0</v>
      </c>
      <c r="G55" s="57">
        <v>0</v>
      </c>
      <c r="H55" s="57">
        <v>0</v>
      </c>
      <c r="I55" s="57">
        <v>0</v>
      </c>
      <c r="J55" s="57">
        <v>0</v>
      </c>
      <c r="K55" s="57">
        <v>0</v>
      </c>
      <c r="L55" s="57">
        <v>0</v>
      </c>
      <c r="M55" s="57">
        <v>0</v>
      </c>
      <c r="N55" s="57">
        <v>0</v>
      </c>
      <c r="O55" s="57">
        <v>0</v>
      </c>
      <c r="P55" s="57">
        <v>0</v>
      </c>
      <c r="Q55" s="57">
        <v>0</v>
      </c>
      <c r="R55" s="57">
        <v>0</v>
      </c>
      <c r="S55" s="57">
        <v>0</v>
      </c>
      <c r="T55" s="57">
        <v>0</v>
      </c>
      <c r="U55" s="57">
        <v>0</v>
      </c>
      <c r="V55" s="57">
        <v>0</v>
      </c>
      <c r="W55" s="57">
        <v>0</v>
      </c>
      <c r="X55" s="57">
        <v>0</v>
      </c>
      <c r="Y55" s="57">
        <v>0</v>
      </c>
      <c r="Z55" s="57">
        <v>0</v>
      </c>
      <c r="AA55" s="57">
        <v>0</v>
      </c>
      <c r="AB55" s="57">
        <v>0</v>
      </c>
      <c r="AC55" s="57">
        <v>0</v>
      </c>
      <c r="AD55" s="57">
        <v>0</v>
      </c>
      <c r="AE55" s="28"/>
      <c r="AF55" s="26" t="str">
        <f t="shared" ref="AF55:AF58" si="26">IF(E55=F55+I55+J55+K55+L55+M55+N55+O55+P55+Q55+R55+S55+T55+U55+V55+W55+X55+Y55+Z55+AA55+AB55+AC55+AD55,"проверка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5" s="26" t="str">
        <f t="shared" ref="AG55:AG68" si="27">IF(OR(G55&gt;F55,H55&gt;F55),"ВНИМАНИЕ! В гр.09 и/или 10 не может стоять значение большее, чем в гр.08","проверка пройдена")</f>
        <v>проверка пройдена</v>
      </c>
      <c r="AH55" s="41" t="str">
        <f>IF(B55=VLOOKUP(B55,'Списки (не редактирутся)'!A:A,1,0),"проверка пройдена","проверьте или заполните графу 02")</f>
        <v>проверка пройдена</v>
      </c>
      <c r="AI55" s="3" t="str">
        <f t="shared" si="7"/>
        <v>проверка пройдена</v>
      </c>
    </row>
    <row r="56" spans="1:35" s="3" customFormat="1" ht="78.75" x14ac:dyDescent="0.25">
      <c r="A56" s="40" t="s">
        <v>15</v>
      </c>
      <c r="B56" s="27" t="str">
        <f t="shared" ref="B56:B69" si="28">IF(B55&lt;&gt;"",B55,"")</f>
        <v>08.02.05 Строительство и эксплуатация автомобильных дорог и аэродромов</v>
      </c>
      <c r="C56" s="9" t="s">
        <v>11</v>
      </c>
      <c r="D56" s="11" t="s">
        <v>136</v>
      </c>
      <c r="E56" s="57">
        <v>0</v>
      </c>
      <c r="F56" s="57">
        <v>0</v>
      </c>
      <c r="G56" s="57">
        <v>0</v>
      </c>
      <c r="H56" s="57">
        <v>0</v>
      </c>
      <c r="I56" s="57">
        <v>0</v>
      </c>
      <c r="J56" s="57">
        <v>0</v>
      </c>
      <c r="K56" s="57">
        <v>0</v>
      </c>
      <c r="L56" s="57">
        <v>0</v>
      </c>
      <c r="M56" s="57">
        <v>0</v>
      </c>
      <c r="N56" s="57">
        <v>0</v>
      </c>
      <c r="O56" s="57">
        <v>0</v>
      </c>
      <c r="P56" s="57">
        <v>0</v>
      </c>
      <c r="Q56" s="57">
        <v>0</v>
      </c>
      <c r="R56" s="57">
        <v>0</v>
      </c>
      <c r="S56" s="57">
        <v>0</v>
      </c>
      <c r="T56" s="57">
        <v>0</v>
      </c>
      <c r="U56" s="57">
        <v>0</v>
      </c>
      <c r="V56" s="57">
        <v>0</v>
      </c>
      <c r="W56" s="57">
        <v>0</v>
      </c>
      <c r="X56" s="57">
        <v>0</v>
      </c>
      <c r="Y56" s="57">
        <v>0</v>
      </c>
      <c r="Z56" s="57">
        <v>0</v>
      </c>
      <c r="AA56" s="57">
        <v>0</v>
      </c>
      <c r="AB56" s="57">
        <v>0</v>
      </c>
      <c r="AC56" s="57">
        <v>0</v>
      </c>
      <c r="AD56" s="57">
        <v>0</v>
      </c>
      <c r="AE56" s="28"/>
      <c r="AF56" s="26" t="str">
        <f t="shared" si="26"/>
        <v>проверка пройдена</v>
      </c>
      <c r="AG56" s="26" t="str">
        <f t="shared" si="27"/>
        <v>проверка пройдена</v>
      </c>
      <c r="AH56" s="41" t="str">
        <f>IF(B56=VLOOKUP(B56,'Списки (не редактирутся)'!A:A,1,0),"проверка пройдена","проверьте или заполните графу 02")</f>
        <v>проверка пройдена</v>
      </c>
      <c r="AI56" s="3" t="str">
        <f t="shared" si="7"/>
        <v>проверка пройдена</v>
      </c>
    </row>
    <row r="57" spans="1:35" s="3" customFormat="1" ht="78.75" x14ac:dyDescent="0.25">
      <c r="A57" s="40" t="s">
        <v>15</v>
      </c>
      <c r="B57" s="27" t="str">
        <f t="shared" si="28"/>
        <v>08.02.05 Строительство и эксплуатация автомобильных дорог и аэродромов</v>
      </c>
      <c r="C57" s="9" t="s">
        <v>12</v>
      </c>
      <c r="D57" s="11" t="s">
        <v>14</v>
      </c>
      <c r="E57" s="57">
        <v>0</v>
      </c>
      <c r="F57" s="57">
        <v>0</v>
      </c>
      <c r="G57" s="57">
        <v>0</v>
      </c>
      <c r="H57" s="57">
        <v>0</v>
      </c>
      <c r="I57" s="57">
        <v>0</v>
      </c>
      <c r="J57" s="57">
        <v>0</v>
      </c>
      <c r="K57" s="57">
        <v>0</v>
      </c>
      <c r="L57" s="57">
        <v>0</v>
      </c>
      <c r="M57" s="57">
        <v>0</v>
      </c>
      <c r="N57" s="57">
        <v>0</v>
      </c>
      <c r="O57" s="57">
        <v>0</v>
      </c>
      <c r="P57" s="57">
        <v>0</v>
      </c>
      <c r="Q57" s="57">
        <v>0</v>
      </c>
      <c r="R57" s="57">
        <v>0</v>
      </c>
      <c r="S57" s="57">
        <v>0</v>
      </c>
      <c r="T57" s="57">
        <v>0</v>
      </c>
      <c r="U57" s="57">
        <v>0</v>
      </c>
      <c r="V57" s="57">
        <v>0</v>
      </c>
      <c r="W57" s="57">
        <v>0</v>
      </c>
      <c r="X57" s="57">
        <v>0</v>
      </c>
      <c r="Y57" s="57">
        <v>0</v>
      </c>
      <c r="Z57" s="57">
        <v>0</v>
      </c>
      <c r="AA57" s="57">
        <v>0</v>
      </c>
      <c r="AB57" s="57">
        <v>0</v>
      </c>
      <c r="AC57" s="57">
        <v>0</v>
      </c>
      <c r="AD57" s="57">
        <v>0</v>
      </c>
      <c r="AE57" s="28"/>
      <c r="AF57" s="26" t="str">
        <f t="shared" si="26"/>
        <v>проверка пройдена</v>
      </c>
      <c r="AG57" s="26" t="str">
        <f t="shared" si="27"/>
        <v>проверка пройдена</v>
      </c>
      <c r="AH57" s="41" t="str">
        <f>IF(B57=VLOOKUP(B57,'Списки (не редактирутся)'!A:A,1,0),"проверка пройдена","проверьте или заполните графу 02")</f>
        <v>проверка пройдена</v>
      </c>
      <c r="AI57" s="3" t="str">
        <f t="shared" si="7"/>
        <v>проверка пройдена</v>
      </c>
    </row>
    <row r="58" spans="1:35" s="3" customFormat="1" ht="78.75" x14ac:dyDescent="0.25">
      <c r="A58" s="40" t="s">
        <v>15</v>
      </c>
      <c r="B58" s="27" t="str">
        <f t="shared" si="28"/>
        <v>08.02.05 Строительство и эксплуатация автомобильных дорог и аэродромов</v>
      </c>
      <c r="C58" s="9" t="s">
        <v>13</v>
      </c>
      <c r="D58" s="11" t="s">
        <v>17</v>
      </c>
      <c r="E58" s="30">
        <f>IF('Панель управления'!$B$3="","ВНИМАНИЕ! На листе 'Панель управления' не выбрана организация!",IF(B58="","Не заполнена графа 3!",IF(SUMIFS('Спики 2022'!E:E,'Спики 2022'!A:A,'Панель управления'!$B$3,'Спики 2022'!B:B,B58,'Спики 2022'!C:C,C58)=0,"У Вас нет данной специальности!",SUMIFS('Спики 2022'!D:D,'Спики 2022'!A:A,'Панель управления'!$B$3,'Спики 2022'!B:B,B58,'Спики 2022'!C:C,C58))))</f>
        <v>0</v>
      </c>
      <c r="F58" s="28">
        <v>0</v>
      </c>
      <c r="G58" s="28">
        <v>0</v>
      </c>
      <c r="H58" s="28">
        <v>0</v>
      </c>
      <c r="I58" s="28">
        <v>0</v>
      </c>
      <c r="J58" s="28">
        <v>0</v>
      </c>
      <c r="K58" s="28">
        <v>0</v>
      </c>
      <c r="L58" s="28">
        <v>0</v>
      </c>
      <c r="M58" s="28">
        <v>0</v>
      </c>
      <c r="N58" s="28">
        <v>0</v>
      </c>
      <c r="O58" s="28">
        <v>0</v>
      </c>
      <c r="P58" s="28">
        <v>0</v>
      </c>
      <c r="Q58" s="28">
        <v>0</v>
      </c>
      <c r="R58" s="28">
        <v>0</v>
      </c>
      <c r="S58" s="28">
        <v>0</v>
      </c>
      <c r="T58" s="28">
        <v>0</v>
      </c>
      <c r="U58" s="28">
        <v>0</v>
      </c>
      <c r="V58" s="28">
        <v>0</v>
      </c>
      <c r="W58" s="28">
        <v>0</v>
      </c>
      <c r="X58" s="28">
        <v>0</v>
      </c>
      <c r="Y58" s="28">
        <v>0</v>
      </c>
      <c r="Z58" s="28">
        <v>0</v>
      </c>
      <c r="AA58" s="28">
        <v>0</v>
      </c>
      <c r="AB58" s="28">
        <v>0</v>
      </c>
      <c r="AC58" s="28">
        <v>0</v>
      </c>
      <c r="AD58" s="28">
        <v>0</v>
      </c>
      <c r="AE58" s="28"/>
      <c r="AF58" s="26" t="str">
        <f t="shared" si="26"/>
        <v>проверка пройдена</v>
      </c>
      <c r="AG58" s="26" t="str">
        <f t="shared" si="27"/>
        <v>проверка пройдена</v>
      </c>
      <c r="AH58" s="41" t="str">
        <f>IF(B58=VLOOKUP(B58,'Списки (не редактирутся)'!A:A,1,0),"проверка пройдена","проверьте или заполните графу 02")</f>
        <v>проверка пройдена</v>
      </c>
      <c r="AI58" s="3" t="str">
        <f t="shared" si="7"/>
        <v>проверка пройдена</v>
      </c>
    </row>
    <row r="59" spans="1:35" s="3" customFormat="1" ht="78.75" x14ac:dyDescent="0.25">
      <c r="A59" s="40" t="s">
        <v>15</v>
      </c>
      <c r="B59" s="27" t="str">
        <f t="shared" si="28"/>
        <v>08.02.05 Строительство и эксплуатация автомобильных дорог и аэродромов</v>
      </c>
      <c r="C59" s="8" t="s">
        <v>105</v>
      </c>
      <c r="D59" s="12" t="s">
        <v>172</v>
      </c>
      <c r="E59" s="10">
        <f>E55+E57</f>
        <v>0</v>
      </c>
      <c r="F59" s="10">
        <f t="shared" ref="F59:AD59" si="29">F55+F57</f>
        <v>0</v>
      </c>
      <c r="G59" s="10">
        <f t="shared" si="29"/>
        <v>0</v>
      </c>
      <c r="H59" s="10">
        <f t="shared" si="29"/>
        <v>0</v>
      </c>
      <c r="I59" s="10">
        <f t="shared" si="29"/>
        <v>0</v>
      </c>
      <c r="J59" s="10">
        <f t="shared" si="29"/>
        <v>0</v>
      </c>
      <c r="K59" s="10">
        <f t="shared" si="29"/>
        <v>0</v>
      </c>
      <c r="L59" s="10">
        <f t="shared" si="29"/>
        <v>0</v>
      </c>
      <c r="M59" s="10">
        <f t="shared" si="29"/>
        <v>0</v>
      </c>
      <c r="N59" s="10">
        <f t="shared" si="29"/>
        <v>0</v>
      </c>
      <c r="O59" s="10">
        <f t="shared" si="29"/>
        <v>0</v>
      </c>
      <c r="P59" s="10">
        <f t="shared" si="29"/>
        <v>0</v>
      </c>
      <c r="Q59" s="10">
        <f t="shared" si="29"/>
        <v>0</v>
      </c>
      <c r="R59" s="10">
        <f t="shared" si="29"/>
        <v>0</v>
      </c>
      <c r="S59" s="10">
        <f t="shared" si="29"/>
        <v>0</v>
      </c>
      <c r="T59" s="10">
        <f t="shared" si="29"/>
        <v>0</v>
      </c>
      <c r="U59" s="10">
        <f t="shared" si="29"/>
        <v>0</v>
      </c>
      <c r="V59" s="10">
        <f t="shared" si="29"/>
        <v>0</v>
      </c>
      <c r="W59" s="10">
        <f t="shared" si="29"/>
        <v>0</v>
      </c>
      <c r="X59" s="10">
        <f t="shared" si="29"/>
        <v>0</v>
      </c>
      <c r="Y59" s="10">
        <f t="shared" si="29"/>
        <v>0</v>
      </c>
      <c r="Z59" s="10">
        <f t="shared" si="29"/>
        <v>0</v>
      </c>
      <c r="AA59" s="10">
        <f t="shared" si="29"/>
        <v>0</v>
      </c>
      <c r="AB59" s="10">
        <f t="shared" si="29"/>
        <v>0</v>
      </c>
      <c r="AC59" s="10">
        <f t="shared" si="29"/>
        <v>0</v>
      </c>
      <c r="AD59" s="10">
        <f t="shared" si="29"/>
        <v>0</v>
      </c>
      <c r="AE59" s="10"/>
      <c r="AF59" s="26" t="str">
        <f>IF(E59=F59+I59+J59+K59+L59+M59+N59+O59+P59+Q59+R59+S59+T59+U59+V59+W59+X59+Y59+Z59+AA59+AB59+AC59+AD59,"проверка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9" s="26" t="str">
        <f t="shared" si="27"/>
        <v>проверка пройдена</v>
      </c>
      <c r="AH59" s="41" t="str">
        <f>IF(B59=VLOOKUP(B59,'Списки (не редактирутся)'!A:A,1,0),"проверка пройдена","проверьте или заполните графу 02")</f>
        <v>проверка пройдена</v>
      </c>
      <c r="AI59" s="3" t="str">
        <f t="shared" si="7"/>
        <v>проверка пройдена</v>
      </c>
    </row>
    <row r="60" spans="1:35" ht="78.75" x14ac:dyDescent="0.3">
      <c r="A60" s="40" t="s">
        <v>15</v>
      </c>
      <c r="B60" s="27" t="str">
        <f t="shared" si="28"/>
        <v>08.02.05 Строительство и эксплуатация автомобильных дорог и аэродромов</v>
      </c>
      <c r="C60" s="8" t="s">
        <v>106</v>
      </c>
      <c r="D60" s="12" t="s">
        <v>169</v>
      </c>
      <c r="E60" s="57">
        <v>0</v>
      </c>
      <c r="F60" s="57">
        <v>0</v>
      </c>
      <c r="G60" s="57">
        <v>0</v>
      </c>
      <c r="H60" s="57">
        <v>0</v>
      </c>
      <c r="I60" s="57">
        <v>0</v>
      </c>
      <c r="J60" s="57">
        <v>0</v>
      </c>
      <c r="K60" s="57">
        <v>0</v>
      </c>
      <c r="L60" s="57">
        <v>0</v>
      </c>
      <c r="M60" s="57">
        <v>0</v>
      </c>
      <c r="N60" s="57">
        <v>0</v>
      </c>
      <c r="O60" s="57">
        <v>0</v>
      </c>
      <c r="P60" s="57">
        <v>0</v>
      </c>
      <c r="Q60" s="57">
        <v>0</v>
      </c>
      <c r="R60" s="57">
        <v>0</v>
      </c>
      <c r="S60" s="57">
        <v>0</v>
      </c>
      <c r="T60" s="57">
        <v>0</v>
      </c>
      <c r="U60" s="57">
        <v>0</v>
      </c>
      <c r="V60" s="57">
        <v>0</v>
      </c>
      <c r="W60" s="57">
        <v>0</v>
      </c>
      <c r="X60" s="57">
        <v>0</v>
      </c>
      <c r="Y60" s="57">
        <v>0</v>
      </c>
      <c r="Z60" s="57">
        <v>0</v>
      </c>
      <c r="AA60" s="57">
        <v>0</v>
      </c>
      <c r="AB60" s="57">
        <v>0</v>
      </c>
      <c r="AC60" s="57">
        <v>0</v>
      </c>
      <c r="AD60" s="57">
        <v>0</v>
      </c>
      <c r="AE60" s="28"/>
      <c r="AF60" s="26" t="str">
        <f>IF(E60=F60+I60+J60+K60+L60+M60+N60+O60+P60+Q60+R60+S60+T60+U60+V60+W60+X60+Y60+Z60+AA60+AB60+AC60+AD60,"проверка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0" s="26" t="str">
        <f t="shared" si="27"/>
        <v>проверка пройдена</v>
      </c>
      <c r="AH60" s="41" t="str">
        <f>IF(B60=VLOOKUP(B60,'Списки (не редактирутся)'!A:A,1,0),"проверка пройдена","проверьте или заполните графу 02")</f>
        <v>проверка пройдена</v>
      </c>
      <c r="AI60" s="3" t="str">
        <f t="shared" si="7"/>
        <v>проверка пройдена</v>
      </c>
    </row>
    <row r="61" spans="1:35" ht="78.75" x14ac:dyDescent="0.3">
      <c r="A61" s="40" t="s">
        <v>15</v>
      </c>
      <c r="B61" s="27" t="str">
        <f t="shared" si="28"/>
        <v>08.02.05 Строительство и эксплуатация автомобильных дорог и аэродромов</v>
      </c>
      <c r="C61" s="8" t="s">
        <v>107</v>
      </c>
      <c r="D61" s="12" t="s">
        <v>167</v>
      </c>
      <c r="E61" s="57">
        <v>0</v>
      </c>
      <c r="F61" s="57">
        <v>0</v>
      </c>
      <c r="G61" s="57">
        <v>0</v>
      </c>
      <c r="H61" s="57">
        <v>0</v>
      </c>
      <c r="I61" s="57">
        <v>0</v>
      </c>
      <c r="J61" s="57">
        <v>0</v>
      </c>
      <c r="K61" s="57">
        <v>0</v>
      </c>
      <c r="L61" s="57">
        <v>0</v>
      </c>
      <c r="M61" s="57">
        <v>0</v>
      </c>
      <c r="N61" s="57">
        <v>0</v>
      </c>
      <c r="O61" s="57">
        <v>0</v>
      </c>
      <c r="P61" s="57">
        <v>0</v>
      </c>
      <c r="Q61" s="57">
        <v>0</v>
      </c>
      <c r="R61" s="57">
        <v>0</v>
      </c>
      <c r="S61" s="57">
        <v>0</v>
      </c>
      <c r="T61" s="57">
        <v>0</v>
      </c>
      <c r="U61" s="57">
        <v>0</v>
      </c>
      <c r="V61" s="57">
        <v>0</v>
      </c>
      <c r="W61" s="57">
        <v>0</v>
      </c>
      <c r="X61" s="57">
        <v>0</v>
      </c>
      <c r="Y61" s="57">
        <v>0</v>
      </c>
      <c r="Z61" s="57">
        <v>0</v>
      </c>
      <c r="AA61" s="57">
        <v>0</v>
      </c>
      <c r="AB61" s="57">
        <v>0</v>
      </c>
      <c r="AC61" s="57">
        <v>0</v>
      </c>
      <c r="AD61" s="57">
        <v>0</v>
      </c>
      <c r="AE61" s="28"/>
      <c r="AF61" s="26" t="str">
        <f t="shared" ref="AF61:AF63" si="30">IF(E61=F61+I61+J61+K61+L61+M61+N61+O61+P61+Q61+R61+S61+T61+U61+V61+W61+X61+Y61+Z61+AA61+AB61+AC61+AD61,"проверка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1" s="26" t="str">
        <f t="shared" si="27"/>
        <v>проверка пройдена</v>
      </c>
      <c r="AH61" s="41" t="str">
        <f>IF(B61=VLOOKUP(B61,'Списки (не редактирутся)'!A:A,1,0),"проверка пройдена","проверьте или заполните графу 02")</f>
        <v>проверка пройдена</v>
      </c>
      <c r="AI61" s="3" t="str">
        <f t="shared" si="7"/>
        <v>проверка пройдена</v>
      </c>
    </row>
    <row r="62" spans="1:35" ht="78.75" x14ac:dyDescent="0.3">
      <c r="A62" s="40" t="s">
        <v>15</v>
      </c>
      <c r="B62" s="27" t="str">
        <f t="shared" si="28"/>
        <v>08.02.05 Строительство и эксплуатация автомобильных дорог и аэродромов</v>
      </c>
      <c r="C62" s="8" t="s">
        <v>108</v>
      </c>
      <c r="D62" s="12" t="s">
        <v>168</v>
      </c>
      <c r="E62" s="57">
        <v>0</v>
      </c>
      <c r="F62" s="57">
        <v>0</v>
      </c>
      <c r="G62" s="57">
        <v>0</v>
      </c>
      <c r="H62" s="57">
        <v>0</v>
      </c>
      <c r="I62" s="57">
        <v>0</v>
      </c>
      <c r="J62" s="57">
        <v>0</v>
      </c>
      <c r="K62" s="57">
        <v>0</v>
      </c>
      <c r="L62" s="57">
        <v>0</v>
      </c>
      <c r="M62" s="57">
        <v>0</v>
      </c>
      <c r="N62" s="57">
        <v>0</v>
      </c>
      <c r="O62" s="57">
        <v>0</v>
      </c>
      <c r="P62" s="57">
        <v>0</v>
      </c>
      <c r="Q62" s="57">
        <v>0</v>
      </c>
      <c r="R62" s="57">
        <v>0</v>
      </c>
      <c r="S62" s="57">
        <v>0</v>
      </c>
      <c r="T62" s="57">
        <v>0</v>
      </c>
      <c r="U62" s="57">
        <v>0</v>
      </c>
      <c r="V62" s="57">
        <v>0</v>
      </c>
      <c r="W62" s="57">
        <v>0</v>
      </c>
      <c r="X62" s="57">
        <v>0</v>
      </c>
      <c r="Y62" s="57">
        <v>0</v>
      </c>
      <c r="Z62" s="57">
        <v>0</v>
      </c>
      <c r="AA62" s="57">
        <v>0</v>
      </c>
      <c r="AB62" s="57">
        <v>0</v>
      </c>
      <c r="AC62" s="57">
        <v>0</v>
      </c>
      <c r="AD62" s="57">
        <v>0</v>
      </c>
      <c r="AE62" s="28"/>
      <c r="AF62" s="26" t="str">
        <f t="shared" si="30"/>
        <v>проверка пройдена</v>
      </c>
      <c r="AG62" s="26" t="str">
        <f t="shared" si="27"/>
        <v>проверка пройдена</v>
      </c>
      <c r="AH62" s="41" t="str">
        <f>IF(B62=VLOOKUP(B62,'Списки (не редактирутся)'!A:A,1,0),"проверка пройдена","проверьте или заполните графу 02")</f>
        <v>проверка пройдена</v>
      </c>
      <c r="AI62" s="3" t="str">
        <f t="shared" si="7"/>
        <v>проверка пройдена</v>
      </c>
    </row>
    <row r="63" spans="1:35" ht="78.75" x14ac:dyDescent="0.3">
      <c r="A63" s="40" t="s">
        <v>15</v>
      </c>
      <c r="B63" s="27" t="str">
        <f t="shared" si="28"/>
        <v>08.02.05 Строительство и эксплуатация автомобильных дорог и аэродромов</v>
      </c>
      <c r="C63" s="8" t="s">
        <v>109</v>
      </c>
      <c r="D63" s="12" t="s">
        <v>173</v>
      </c>
      <c r="E63" s="57">
        <v>0</v>
      </c>
      <c r="F63" s="57">
        <v>0</v>
      </c>
      <c r="G63" s="57">
        <v>0</v>
      </c>
      <c r="H63" s="57">
        <v>0</v>
      </c>
      <c r="I63" s="57">
        <v>0</v>
      </c>
      <c r="J63" s="57">
        <v>0</v>
      </c>
      <c r="K63" s="57">
        <v>0</v>
      </c>
      <c r="L63" s="57">
        <v>0</v>
      </c>
      <c r="M63" s="57">
        <v>0</v>
      </c>
      <c r="N63" s="57">
        <v>0</v>
      </c>
      <c r="O63" s="57">
        <v>0</v>
      </c>
      <c r="P63" s="57">
        <v>0</v>
      </c>
      <c r="Q63" s="57">
        <v>0</v>
      </c>
      <c r="R63" s="57">
        <v>0</v>
      </c>
      <c r="S63" s="57">
        <v>0</v>
      </c>
      <c r="T63" s="57">
        <v>0</v>
      </c>
      <c r="U63" s="57">
        <v>0</v>
      </c>
      <c r="V63" s="57">
        <v>0</v>
      </c>
      <c r="W63" s="57">
        <v>0</v>
      </c>
      <c r="X63" s="57">
        <v>0</v>
      </c>
      <c r="Y63" s="57">
        <v>0</v>
      </c>
      <c r="Z63" s="57">
        <v>0</v>
      </c>
      <c r="AA63" s="57">
        <v>0</v>
      </c>
      <c r="AB63" s="57">
        <v>0</v>
      </c>
      <c r="AC63" s="57">
        <v>0</v>
      </c>
      <c r="AD63" s="57">
        <v>0</v>
      </c>
      <c r="AE63" s="28"/>
      <c r="AF63" s="26" t="str">
        <f t="shared" si="30"/>
        <v>проверка пройдена</v>
      </c>
      <c r="AG63" s="26" t="str">
        <f t="shared" si="27"/>
        <v>проверка пройдена</v>
      </c>
      <c r="AH63" s="41" t="str">
        <f>IF(B63=VLOOKUP(B63,'Списки (не редактирутся)'!A:A,1,0),"проверка пройдена","проверьте или заполните графу 02")</f>
        <v>проверка пройдена</v>
      </c>
      <c r="AI63" s="3" t="str">
        <f t="shared" si="7"/>
        <v>проверка пройдена</v>
      </c>
    </row>
    <row r="64" spans="1:35" ht="78.75" x14ac:dyDescent="0.3">
      <c r="A64" s="40" t="s">
        <v>15</v>
      </c>
      <c r="B64" s="27" t="str">
        <f t="shared" si="28"/>
        <v>08.02.05 Строительство и эксплуатация автомобильных дорог и аэродромов</v>
      </c>
      <c r="C64" s="8" t="s">
        <v>110</v>
      </c>
      <c r="D64" s="12" t="s">
        <v>174</v>
      </c>
      <c r="E64" s="57">
        <v>0</v>
      </c>
      <c r="F64" s="57">
        <v>0</v>
      </c>
      <c r="G64" s="57">
        <v>0</v>
      </c>
      <c r="H64" s="57">
        <v>0</v>
      </c>
      <c r="I64" s="57">
        <v>0</v>
      </c>
      <c r="J64" s="57">
        <v>0</v>
      </c>
      <c r="K64" s="57">
        <v>0</v>
      </c>
      <c r="L64" s="57">
        <v>0</v>
      </c>
      <c r="M64" s="57">
        <v>0</v>
      </c>
      <c r="N64" s="57">
        <v>0</v>
      </c>
      <c r="O64" s="57">
        <v>0</v>
      </c>
      <c r="P64" s="57">
        <v>0</v>
      </c>
      <c r="Q64" s="57">
        <v>0</v>
      </c>
      <c r="R64" s="57">
        <v>0</v>
      </c>
      <c r="S64" s="57">
        <v>0</v>
      </c>
      <c r="T64" s="57">
        <v>0</v>
      </c>
      <c r="U64" s="57">
        <v>0</v>
      </c>
      <c r="V64" s="57">
        <v>0</v>
      </c>
      <c r="W64" s="57">
        <v>0</v>
      </c>
      <c r="X64" s="57">
        <v>0</v>
      </c>
      <c r="Y64" s="57">
        <v>0</v>
      </c>
      <c r="Z64" s="57">
        <v>0</v>
      </c>
      <c r="AA64" s="57">
        <v>0</v>
      </c>
      <c r="AB64" s="57">
        <v>0</v>
      </c>
      <c r="AC64" s="57">
        <v>0</v>
      </c>
      <c r="AD64" s="57">
        <v>0</v>
      </c>
      <c r="AE64" s="28"/>
      <c r="AF64" s="26" t="str">
        <f>IF(E64=F64+I64+J64+K64+L64+M64+N64+O64+P64+Q64+R64+S64+T64+U64+V64+W64+X64+Y64+Z64+AA64+AB64+AC64+AD64,"проверка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4" s="26" t="str">
        <f t="shared" si="27"/>
        <v>проверка пройдена</v>
      </c>
      <c r="AH64" s="41" t="str">
        <f>IF(B64=VLOOKUP(B64,'Списки (не редактирутся)'!A:A,1,0),"проверка пройдена","проверьте или заполните графу 02")</f>
        <v>проверка пройдена</v>
      </c>
      <c r="AI64" s="3" t="str">
        <f t="shared" si="7"/>
        <v>проверка пройдена</v>
      </c>
    </row>
    <row r="65" spans="1:35" ht="78.75" x14ac:dyDescent="0.3">
      <c r="A65" s="40" t="s">
        <v>15</v>
      </c>
      <c r="B65" s="27" t="str">
        <f t="shared" si="28"/>
        <v>08.02.05 Строительство и эксплуатация автомобильных дорог и аэродромов</v>
      </c>
      <c r="C65" s="8" t="s">
        <v>111</v>
      </c>
      <c r="D65" s="12" t="s">
        <v>175</v>
      </c>
      <c r="E65" s="57">
        <v>0</v>
      </c>
      <c r="F65" s="57">
        <v>0</v>
      </c>
      <c r="G65" s="57">
        <v>0</v>
      </c>
      <c r="H65" s="57">
        <v>0</v>
      </c>
      <c r="I65" s="57">
        <v>0</v>
      </c>
      <c r="J65" s="57">
        <v>0</v>
      </c>
      <c r="K65" s="57">
        <v>0</v>
      </c>
      <c r="L65" s="57">
        <v>0</v>
      </c>
      <c r="M65" s="57">
        <v>0</v>
      </c>
      <c r="N65" s="57">
        <v>0</v>
      </c>
      <c r="O65" s="57">
        <v>0</v>
      </c>
      <c r="P65" s="57">
        <v>0</v>
      </c>
      <c r="Q65" s="57">
        <v>0</v>
      </c>
      <c r="R65" s="57">
        <v>0</v>
      </c>
      <c r="S65" s="57">
        <v>0</v>
      </c>
      <c r="T65" s="57">
        <v>0</v>
      </c>
      <c r="U65" s="57">
        <v>0</v>
      </c>
      <c r="V65" s="57">
        <v>0</v>
      </c>
      <c r="W65" s="57">
        <v>0</v>
      </c>
      <c r="X65" s="57">
        <v>0</v>
      </c>
      <c r="Y65" s="57">
        <v>0</v>
      </c>
      <c r="Z65" s="57">
        <v>0</v>
      </c>
      <c r="AA65" s="57">
        <v>0</v>
      </c>
      <c r="AB65" s="57">
        <v>0</v>
      </c>
      <c r="AC65" s="57">
        <v>0</v>
      </c>
      <c r="AD65" s="57">
        <v>0</v>
      </c>
      <c r="AE65" s="28"/>
      <c r="AF65" s="26" t="str">
        <f t="shared" ref="AF65:AF68" si="31">IF(E65=F65+I65+J65+K65+L65+M65+N65+O65+P65+Q65+R65+S65+T65+U65+V65+W65+X65+Y65+Z65+AA65+AB65+AC65+AD65,"проверка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5" s="26" t="str">
        <f t="shared" si="27"/>
        <v>проверка пройдена</v>
      </c>
      <c r="AH65" s="41" t="str">
        <f>IF(B65=VLOOKUP(B65,'Списки (не редактирутся)'!A:A,1,0),"проверка пройдена","проверьте или заполните графу 02")</f>
        <v>проверка пройдена</v>
      </c>
      <c r="AI65" s="3" t="str">
        <f t="shared" si="7"/>
        <v>проверка пройдена</v>
      </c>
    </row>
    <row r="66" spans="1:35" ht="78.75" x14ac:dyDescent="0.3">
      <c r="A66" s="40" t="s">
        <v>15</v>
      </c>
      <c r="B66" s="27" t="str">
        <f t="shared" si="28"/>
        <v>08.02.05 Строительство и эксплуатация автомобильных дорог и аэродромов</v>
      </c>
      <c r="C66" s="8" t="s">
        <v>112</v>
      </c>
      <c r="D66" s="12" t="s">
        <v>176</v>
      </c>
      <c r="E66" s="57">
        <v>0</v>
      </c>
      <c r="F66" s="57">
        <v>0</v>
      </c>
      <c r="G66" s="57">
        <v>0</v>
      </c>
      <c r="H66" s="57">
        <v>0</v>
      </c>
      <c r="I66" s="57">
        <v>0</v>
      </c>
      <c r="J66" s="57">
        <v>0</v>
      </c>
      <c r="K66" s="57">
        <v>0</v>
      </c>
      <c r="L66" s="57">
        <v>0</v>
      </c>
      <c r="M66" s="57">
        <v>0</v>
      </c>
      <c r="N66" s="57">
        <v>0</v>
      </c>
      <c r="O66" s="57">
        <v>0</v>
      </c>
      <c r="P66" s="57">
        <v>0</v>
      </c>
      <c r="Q66" s="57">
        <v>0</v>
      </c>
      <c r="R66" s="57">
        <v>0</v>
      </c>
      <c r="S66" s="57">
        <v>0</v>
      </c>
      <c r="T66" s="57">
        <v>0</v>
      </c>
      <c r="U66" s="57">
        <v>0</v>
      </c>
      <c r="V66" s="57">
        <v>0</v>
      </c>
      <c r="W66" s="57">
        <v>0</v>
      </c>
      <c r="X66" s="57">
        <v>0</v>
      </c>
      <c r="Y66" s="57">
        <v>0</v>
      </c>
      <c r="Z66" s="57">
        <v>0</v>
      </c>
      <c r="AA66" s="57">
        <v>0</v>
      </c>
      <c r="AB66" s="57">
        <v>0</v>
      </c>
      <c r="AC66" s="57">
        <v>0</v>
      </c>
      <c r="AD66" s="57">
        <v>0</v>
      </c>
      <c r="AE66" s="28"/>
      <c r="AF66" s="26" t="str">
        <f t="shared" si="31"/>
        <v>проверка пройдена</v>
      </c>
      <c r="AG66" s="26" t="str">
        <f t="shared" si="27"/>
        <v>проверка пройдена</v>
      </c>
      <c r="AH66" s="41" t="str">
        <f>IF(B66=VLOOKUP(B66,'Списки (не редактирутся)'!A:A,1,0),"проверка пройдена","проверьте или заполните графу 02")</f>
        <v>проверка пройдена</v>
      </c>
      <c r="AI66" s="3" t="str">
        <f t="shared" si="7"/>
        <v>проверка пройдена</v>
      </c>
    </row>
    <row r="67" spans="1:35" ht="78.75" x14ac:dyDescent="0.3">
      <c r="A67" s="40" t="s">
        <v>15</v>
      </c>
      <c r="B67" s="27" t="str">
        <f t="shared" si="28"/>
        <v>08.02.05 Строительство и эксплуатация автомобильных дорог и аэродромов</v>
      </c>
      <c r="C67" s="8" t="s">
        <v>113</v>
      </c>
      <c r="D67" s="13" t="s">
        <v>170</v>
      </c>
      <c r="E67" s="57">
        <v>0</v>
      </c>
      <c r="F67" s="57">
        <v>0</v>
      </c>
      <c r="G67" s="57">
        <v>0</v>
      </c>
      <c r="H67" s="57">
        <v>0</v>
      </c>
      <c r="I67" s="57">
        <v>0</v>
      </c>
      <c r="J67" s="57">
        <v>0</v>
      </c>
      <c r="K67" s="57">
        <v>0</v>
      </c>
      <c r="L67" s="57">
        <v>0</v>
      </c>
      <c r="M67" s="57">
        <v>0</v>
      </c>
      <c r="N67" s="57">
        <v>0</v>
      </c>
      <c r="O67" s="57">
        <v>0</v>
      </c>
      <c r="P67" s="57">
        <v>0</v>
      </c>
      <c r="Q67" s="57">
        <v>0</v>
      </c>
      <c r="R67" s="57">
        <v>0</v>
      </c>
      <c r="S67" s="57">
        <v>0</v>
      </c>
      <c r="T67" s="57">
        <v>0</v>
      </c>
      <c r="U67" s="57">
        <v>0</v>
      </c>
      <c r="V67" s="57">
        <v>0</v>
      </c>
      <c r="W67" s="57">
        <v>0</v>
      </c>
      <c r="X67" s="57">
        <v>0</v>
      </c>
      <c r="Y67" s="57">
        <v>0</v>
      </c>
      <c r="Z67" s="57">
        <v>0</v>
      </c>
      <c r="AA67" s="57">
        <v>0</v>
      </c>
      <c r="AB67" s="57">
        <v>0</v>
      </c>
      <c r="AC67" s="57">
        <v>0</v>
      </c>
      <c r="AD67" s="57">
        <v>0</v>
      </c>
      <c r="AE67" s="28"/>
      <c r="AF67" s="26" t="str">
        <f t="shared" si="31"/>
        <v>проверка пройдена</v>
      </c>
      <c r="AG67" s="26" t="str">
        <f t="shared" si="27"/>
        <v>проверка пройдена</v>
      </c>
      <c r="AH67" s="41" t="str">
        <f>IF(B67=VLOOKUP(B67,'Списки (не редактирутся)'!A:A,1,0),"проверка пройдена","проверьте или заполните графу 02")</f>
        <v>проверка пройдена</v>
      </c>
      <c r="AI67" s="3" t="str">
        <f t="shared" si="7"/>
        <v>проверка пройдена</v>
      </c>
    </row>
    <row r="68" spans="1:35" ht="78.75" x14ac:dyDescent="0.3">
      <c r="A68" s="40" t="s">
        <v>15</v>
      </c>
      <c r="B68" s="27" t="str">
        <f t="shared" si="28"/>
        <v>08.02.05 Строительство и эксплуатация автомобильных дорог и аэродромов</v>
      </c>
      <c r="C68" s="8" t="s">
        <v>114</v>
      </c>
      <c r="D68" s="13" t="s">
        <v>171</v>
      </c>
      <c r="E68" s="57">
        <v>0</v>
      </c>
      <c r="F68" s="57">
        <v>0</v>
      </c>
      <c r="G68" s="57">
        <v>0</v>
      </c>
      <c r="H68" s="57">
        <v>0</v>
      </c>
      <c r="I68" s="57">
        <v>0</v>
      </c>
      <c r="J68" s="57">
        <v>0</v>
      </c>
      <c r="K68" s="57">
        <v>0</v>
      </c>
      <c r="L68" s="57">
        <v>0</v>
      </c>
      <c r="M68" s="57">
        <v>0</v>
      </c>
      <c r="N68" s="57">
        <v>0</v>
      </c>
      <c r="O68" s="57">
        <v>0</v>
      </c>
      <c r="P68" s="57">
        <v>0</v>
      </c>
      <c r="Q68" s="57">
        <v>0</v>
      </c>
      <c r="R68" s="57">
        <v>0</v>
      </c>
      <c r="S68" s="57">
        <v>0</v>
      </c>
      <c r="T68" s="57">
        <v>0</v>
      </c>
      <c r="U68" s="57">
        <v>0</v>
      </c>
      <c r="V68" s="57">
        <v>0</v>
      </c>
      <c r="W68" s="57">
        <v>0</v>
      </c>
      <c r="X68" s="57">
        <v>0</v>
      </c>
      <c r="Y68" s="57">
        <v>0</v>
      </c>
      <c r="Z68" s="57">
        <v>0</v>
      </c>
      <c r="AA68" s="57">
        <v>0</v>
      </c>
      <c r="AB68" s="57">
        <v>0</v>
      </c>
      <c r="AC68" s="57">
        <v>0</v>
      </c>
      <c r="AD68" s="57">
        <v>0</v>
      </c>
      <c r="AE68" s="28"/>
      <c r="AF68" s="26" t="str">
        <f t="shared" si="31"/>
        <v>проверка пройдена</v>
      </c>
      <c r="AG68" s="26" t="str">
        <f t="shared" si="27"/>
        <v>проверка пройдена</v>
      </c>
      <c r="AH68" s="41" t="str">
        <f>IF(B68=VLOOKUP(B68,'Списки (не редактирутся)'!A:A,1,0),"проверка пройдена","проверьте или заполните графу 02")</f>
        <v>проверка пройдена</v>
      </c>
      <c r="AI68" s="3" t="str">
        <f t="shared" si="7"/>
        <v>проверка пройдена</v>
      </c>
    </row>
    <row r="69" spans="1:35" ht="79.5" thickBot="1" x14ac:dyDescent="0.35">
      <c r="A69" s="42" t="s">
        <v>15</v>
      </c>
      <c r="B69" s="43" t="str">
        <f t="shared" si="28"/>
        <v>08.02.05 Строительство и эксплуатация автомобильных дорог и аэродромов</v>
      </c>
      <c r="C69" s="44" t="s">
        <v>115</v>
      </c>
      <c r="D69" s="45" t="s">
        <v>779</v>
      </c>
      <c r="E69" s="46" t="str">
        <f>IF(AND(E55&lt;=E54,E56&lt;=E55,E57&lt;=E54,E58&lt;=E54,E59=(E55+E57),E59=(E60+E61+E62+E63+E64+E65+E66),E67&lt;=E59,E68&lt;=E59,(E55+E57)&lt;=E54,E60&lt;=E59,E61&lt;=E59,E62&lt;=E59,E63&lt;=E59,E64&lt;=E59,E65&lt;=E59,E66&lt;=E59,E67&lt;=E58,E67&lt;=E59),"проверка пройдена","ВНИМАНИЕ! Не пройдены формулы логического контроля между строками. Скорректируйте введенные данные!")</f>
        <v>проверка пройдена</v>
      </c>
      <c r="F69" s="46" t="str">
        <f t="shared" ref="F69:AD69" si="32">IF(AND(F55&lt;=F54,F56&lt;=F55,F57&lt;=F54,F58&lt;=F54,F59=(F55+F57),F59=(F60+F61+F62+F63+F64+F65+F66),F67&lt;=F59,F68&lt;=F59,(F55+F57)&lt;=F54,F60&lt;=F59,F61&lt;=F59,F62&lt;=F59,F63&lt;=F59,F64&lt;=F59,F65&lt;=F59,F66&lt;=F59,F67&lt;=F58,F67&lt;=F59),"проверка пройдена","ВНИМАНИЕ! Не пройдены формулы логического контроля между строками. Скорректируйте введенные данные!")</f>
        <v>проверка пройдена</v>
      </c>
      <c r="G69" s="46" t="str">
        <f t="shared" si="32"/>
        <v>проверка пройдена</v>
      </c>
      <c r="H69" s="46" t="str">
        <f t="shared" si="32"/>
        <v>проверка пройдена</v>
      </c>
      <c r="I69" s="46" t="str">
        <f t="shared" si="32"/>
        <v>проверка пройдена</v>
      </c>
      <c r="J69" s="46" t="str">
        <f t="shared" si="32"/>
        <v>проверка пройдена</v>
      </c>
      <c r="K69" s="46" t="str">
        <f t="shared" si="32"/>
        <v>проверка пройдена</v>
      </c>
      <c r="L69" s="46" t="str">
        <f t="shared" si="32"/>
        <v>проверка пройдена</v>
      </c>
      <c r="M69" s="46" t="str">
        <f t="shared" si="32"/>
        <v>проверка пройдена</v>
      </c>
      <c r="N69" s="46" t="str">
        <f t="shared" si="32"/>
        <v>проверка пройдена</v>
      </c>
      <c r="O69" s="46" t="str">
        <f t="shared" si="32"/>
        <v>проверка пройдена</v>
      </c>
      <c r="P69" s="46" t="str">
        <f t="shared" si="32"/>
        <v>проверка пройдена</v>
      </c>
      <c r="Q69" s="46" t="str">
        <f t="shared" si="32"/>
        <v>проверка пройдена</v>
      </c>
      <c r="R69" s="46" t="str">
        <f t="shared" si="32"/>
        <v>проверка пройдена</v>
      </c>
      <c r="S69" s="46" t="str">
        <f t="shared" si="32"/>
        <v>проверка пройдена</v>
      </c>
      <c r="T69" s="46" t="str">
        <f t="shared" si="32"/>
        <v>проверка пройдена</v>
      </c>
      <c r="U69" s="46" t="str">
        <f t="shared" si="32"/>
        <v>проверка пройдена</v>
      </c>
      <c r="V69" s="46" t="str">
        <f t="shared" si="32"/>
        <v>проверка пройдена</v>
      </c>
      <c r="W69" s="46" t="str">
        <f t="shared" si="32"/>
        <v>проверка пройдена</v>
      </c>
      <c r="X69" s="46" t="str">
        <f t="shared" si="32"/>
        <v>проверка пройдена</v>
      </c>
      <c r="Y69" s="46" t="str">
        <f t="shared" si="32"/>
        <v>проверка пройдена</v>
      </c>
      <c r="Z69" s="46" t="str">
        <f t="shared" si="32"/>
        <v>проверка пройдена</v>
      </c>
      <c r="AA69" s="46" t="str">
        <f t="shared" si="32"/>
        <v>проверка пройдена</v>
      </c>
      <c r="AB69" s="46" t="str">
        <f t="shared" si="32"/>
        <v>проверка пройдена</v>
      </c>
      <c r="AC69" s="46" t="str">
        <f t="shared" si="32"/>
        <v>проверка пройдена</v>
      </c>
      <c r="AD69" s="46" t="str">
        <f t="shared" si="32"/>
        <v>проверка пройдена</v>
      </c>
      <c r="AE69" s="47"/>
      <c r="AF69" s="48"/>
      <c r="AG69" s="48"/>
      <c r="AH69" s="49"/>
      <c r="AI69" s="1">
        <f t="shared" ref="AI69" si="33">IFERROR(IF(AND(AI54="проверка пройдена",AI55="проверка пройдена",AI56="проверка пройдена",AI57="проверка пройдена",AI58="проверка пройдена",AI59="проверка пройдена",AI60="проверка пройдена",AI61="проверка пройдена",AI62="проверка пройдена",AI63="проверка пройдена",AI64="проверка пройдена",AI65="проверка пройдена",AI66="проверка пройдена",AI67="проверка пройдена",AI68="проверка пройдена",E69="проверка пройдена",F69="проверка пройдена",G69="проверка пройдена",H69="проверка пройдена",I69="проверка пройдена",J69="проверка пройдена",K69="проверка пройдена",L69="проверка пройдена",M69="проверка пройдена",N69="проверка пройдена",O69="проверка пройдена",P69="проверка пройдена",Q69="проверка пройдена",R69="проверка пройдена",S69="проверка пройдена",T69="проверка пройдена",U69="проверка пройдена",V69="проверка пройдена",W69="проверка пройдена",X69="проверка пройдена",Y69="проверка пройдена",Z69="проверка пройдена",AA69="проверка пройдена",AB69="проверка пройдена",AC69="проверка пройдена",AD69="проверка пройдена"),1,0),0)</f>
        <v>1</v>
      </c>
    </row>
    <row r="70" spans="1:35" s="3" customFormat="1" ht="78.75" x14ac:dyDescent="0.25">
      <c r="A70" s="32" t="s">
        <v>15</v>
      </c>
      <c r="B70" s="33" t="s">
        <v>224</v>
      </c>
      <c r="C70" s="34" t="s">
        <v>9</v>
      </c>
      <c r="D70" s="35" t="s">
        <v>134</v>
      </c>
      <c r="E70" s="36">
        <f>IF('Панель управления'!$B$3="","ВНИМАНИЕ! На листе 'Панель управления' не выбрана организация!",IF(B70="","Не заполнена графа 3!",IF(SUMIFS('Спики 2022'!E:E,'Спики 2022'!A:A,'Панель управления'!$B$3,'Спики 2022'!B:B,B70,'Спики 2022'!C:C,C70)=0,"У Вас нет данной специальности!",SUMIFS('Спики 2022'!D:D,'Спики 2022'!A:A,'Панель управления'!$B$3,'Спики 2022'!B:B,B70,'Спики 2022'!C:C,C70))))</f>
        <v>30</v>
      </c>
      <c r="F70" s="37">
        <v>24</v>
      </c>
      <c r="G70" s="37">
        <v>21</v>
      </c>
      <c r="H70" s="37">
        <v>17</v>
      </c>
      <c r="I70" s="37">
        <v>0</v>
      </c>
      <c r="J70" s="37">
        <v>0</v>
      </c>
      <c r="K70" s="37">
        <v>0</v>
      </c>
      <c r="L70" s="37">
        <v>6</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c r="AF70" s="38" t="str">
        <f>IF(E70=F70+I70+J70+K70+L70+M70+N70+O70+P70+Q70+R70+S70+T70+U70+V70+W70+X70+Y70+Z70+AA70+AB70+AC70+AD70,"проверка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0" s="38" t="str">
        <f>IF(OR(G70&gt;F70,H70&gt;F70),"ВНИМАНИЕ! В гр.09 и/или 10 не может стоять значение большее, чем в гр.08","проверка пройдена")</f>
        <v>проверка пройдена</v>
      </c>
      <c r="AH70" s="39" t="str">
        <f>IF(B70=VLOOKUP(B70,'Списки (не редактирутся)'!A:A,1,0),"проверка пройдена","проверьте или заполните графу 02")</f>
        <v>проверка пройдена</v>
      </c>
      <c r="AI70" s="3" t="str">
        <f t="shared" ref="AI70" si="34">IFERROR(IF(AND(AF70="проверка пройдена",AG70="проверка пройдена",AH70="проверка пройдена"),"проверка пройдена",0),0)</f>
        <v>проверка пройдена</v>
      </c>
    </row>
    <row r="71" spans="1:35" s="3" customFormat="1" ht="78.75" x14ac:dyDescent="0.25">
      <c r="A71" s="40" t="s">
        <v>15</v>
      </c>
      <c r="B71" s="27" t="str">
        <f>IF(B70&lt;&gt;"",B70,"")</f>
        <v>08.02.08 Монтаж и эксплуатация оборудования и систем газоснабжения</v>
      </c>
      <c r="C71" s="9" t="s">
        <v>10</v>
      </c>
      <c r="D71" s="11" t="s">
        <v>135</v>
      </c>
      <c r="E71" s="57">
        <v>0</v>
      </c>
      <c r="F71" s="57">
        <v>0</v>
      </c>
      <c r="G71" s="57">
        <v>0</v>
      </c>
      <c r="H71" s="57">
        <v>0</v>
      </c>
      <c r="I71" s="57">
        <v>0</v>
      </c>
      <c r="J71" s="57">
        <v>0</v>
      </c>
      <c r="K71" s="57">
        <v>0</v>
      </c>
      <c r="L71" s="57">
        <v>0</v>
      </c>
      <c r="M71" s="57">
        <v>0</v>
      </c>
      <c r="N71" s="57">
        <v>0</v>
      </c>
      <c r="O71" s="57">
        <v>0</v>
      </c>
      <c r="P71" s="57">
        <v>0</v>
      </c>
      <c r="Q71" s="57">
        <v>0</v>
      </c>
      <c r="R71" s="57">
        <v>0</v>
      </c>
      <c r="S71" s="57">
        <v>0</v>
      </c>
      <c r="T71" s="57">
        <v>0</v>
      </c>
      <c r="U71" s="57">
        <v>0</v>
      </c>
      <c r="V71" s="57">
        <v>0</v>
      </c>
      <c r="W71" s="57">
        <v>0</v>
      </c>
      <c r="X71" s="57">
        <v>0</v>
      </c>
      <c r="Y71" s="57">
        <v>0</v>
      </c>
      <c r="Z71" s="57">
        <v>0</v>
      </c>
      <c r="AA71" s="57">
        <v>0</v>
      </c>
      <c r="AB71" s="57">
        <v>0</v>
      </c>
      <c r="AC71" s="57">
        <v>0</v>
      </c>
      <c r="AD71" s="57">
        <v>0</v>
      </c>
      <c r="AE71" s="28"/>
      <c r="AF71" s="26" t="str">
        <f t="shared" ref="AF71:AF74" si="35">IF(E71=F71+I71+J71+K71+L71+M71+N71+O71+P71+Q71+R71+S71+T71+U71+V71+W71+X71+Y71+Z71+AA71+AB71+AC71+AD71,"проверка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1" s="26" t="str">
        <f t="shared" ref="AG71:AG84" si="36">IF(OR(G71&gt;F71,H71&gt;F71),"ВНИМАНИЕ! В гр.09 и/или 10 не может стоять значение большее, чем в гр.08","проверка пройдена")</f>
        <v>проверка пройдена</v>
      </c>
      <c r="AH71" s="41" t="str">
        <f>IF(B71=VLOOKUP(B71,'Списки (не редактирутся)'!A:A,1,0),"проверка пройдена","проверьте или заполните графу 02")</f>
        <v>проверка пройдена</v>
      </c>
      <c r="AI71" s="3" t="str">
        <f t="shared" si="7"/>
        <v>проверка пройдена</v>
      </c>
    </row>
    <row r="72" spans="1:35" s="3" customFormat="1" ht="78.75" x14ac:dyDescent="0.25">
      <c r="A72" s="40" t="s">
        <v>15</v>
      </c>
      <c r="B72" s="27" t="str">
        <f t="shared" ref="B72:B85" si="37">IF(B71&lt;&gt;"",B71,"")</f>
        <v>08.02.08 Монтаж и эксплуатация оборудования и систем газоснабжения</v>
      </c>
      <c r="C72" s="9" t="s">
        <v>11</v>
      </c>
      <c r="D72" s="11" t="s">
        <v>136</v>
      </c>
      <c r="E72" s="57">
        <v>0</v>
      </c>
      <c r="F72" s="57">
        <v>0</v>
      </c>
      <c r="G72" s="57">
        <v>0</v>
      </c>
      <c r="H72" s="57">
        <v>0</v>
      </c>
      <c r="I72" s="57">
        <v>0</v>
      </c>
      <c r="J72" s="57">
        <v>0</v>
      </c>
      <c r="K72" s="57">
        <v>0</v>
      </c>
      <c r="L72" s="57">
        <v>0</v>
      </c>
      <c r="M72" s="57">
        <v>0</v>
      </c>
      <c r="N72" s="57">
        <v>0</v>
      </c>
      <c r="O72" s="57">
        <v>0</v>
      </c>
      <c r="P72" s="57">
        <v>0</v>
      </c>
      <c r="Q72" s="57">
        <v>0</v>
      </c>
      <c r="R72" s="57">
        <v>0</v>
      </c>
      <c r="S72" s="57">
        <v>0</v>
      </c>
      <c r="T72" s="57">
        <v>0</v>
      </c>
      <c r="U72" s="57">
        <v>0</v>
      </c>
      <c r="V72" s="57">
        <v>0</v>
      </c>
      <c r="W72" s="57">
        <v>0</v>
      </c>
      <c r="X72" s="57">
        <v>0</v>
      </c>
      <c r="Y72" s="57">
        <v>0</v>
      </c>
      <c r="Z72" s="57">
        <v>0</v>
      </c>
      <c r="AA72" s="57">
        <v>0</v>
      </c>
      <c r="AB72" s="57">
        <v>0</v>
      </c>
      <c r="AC72" s="57">
        <v>0</v>
      </c>
      <c r="AD72" s="57">
        <v>0</v>
      </c>
      <c r="AE72" s="28"/>
      <c r="AF72" s="26" t="str">
        <f t="shared" si="35"/>
        <v>проверка пройдена</v>
      </c>
      <c r="AG72" s="26" t="str">
        <f t="shared" si="36"/>
        <v>проверка пройдена</v>
      </c>
      <c r="AH72" s="41" t="str">
        <f>IF(B72=VLOOKUP(B72,'Списки (не редактирутся)'!A:A,1,0),"проверка пройдена","проверьте или заполните графу 02")</f>
        <v>проверка пройдена</v>
      </c>
      <c r="AI72" s="3" t="str">
        <f t="shared" si="7"/>
        <v>проверка пройдена</v>
      </c>
    </row>
    <row r="73" spans="1:35" s="3" customFormat="1" ht="78.75" x14ac:dyDescent="0.25">
      <c r="A73" s="40" t="s">
        <v>15</v>
      </c>
      <c r="B73" s="27" t="str">
        <f t="shared" si="37"/>
        <v>08.02.08 Монтаж и эксплуатация оборудования и систем газоснабжения</v>
      </c>
      <c r="C73" s="9" t="s">
        <v>12</v>
      </c>
      <c r="D73" s="11" t="s">
        <v>14</v>
      </c>
      <c r="E73" s="57">
        <v>0</v>
      </c>
      <c r="F73" s="57">
        <v>0</v>
      </c>
      <c r="G73" s="57">
        <v>0</v>
      </c>
      <c r="H73" s="57">
        <v>0</v>
      </c>
      <c r="I73" s="57">
        <v>0</v>
      </c>
      <c r="J73" s="57">
        <v>0</v>
      </c>
      <c r="K73" s="57">
        <v>0</v>
      </c>
      <c r="L73" s="57">
        <v>0</v>
      </c>
      <c r="M73" s="57">
        <v>0</v>
      </c>
      <c r="N73" s="57">
        <v>0</v>
      </c>
      <c r="O73" s="57">
        <v>0</v>
      </c>
      <c r="P73" s="57">
        <v>0</v>
      </c>
      <c r="Q73" s="57">
        <v>0</v>
      </c>
      <c r="R73" s="57">
        <v>0</v>
      </c>
      <c r="S73" s="57">
        <v>0</v>
      </c>
      <c r="T73" s="57">
        <v>0</v>
      </c>
      <c r="U73" s="57">
        <v>0</v>
      </c>
      <c r="V73" s="57">
        <v>0</v>
      </c>
      <c r="W73" s="57">
        <v>0</v>
      </c>
      <c r="X73" s="57">
        <v>0</v>
      </c>
      <c r="Y73" s="57">
        <v>0</v>
      </c>
      <c r="Z73" s="57">
        <v>0</v>
      </c>
      <c r="AA73" s="57">
        <v>0</v>
      </c>
      <c r="AB73" s="57">
        <v>0</v>
      </c>
      <c r="AC73" s="57">
        <v>0</v>
      </c>
      <c r="AD73" s="57">
        <v>0</v>
      </c>
      <c r="AE73" s="28"/>
      <c r="AF73" s="26" t="str">
        <f t="shared" si="35"/>
        <v>проверка пройдена</v>
      </c>
      <c r="AG73" s="26" t="str">
        <f t="shared" si="36"/>
        <v>проверка пройдена</v>
      </c>
      <c r="AH73" s="41" t="str">
        <f>IF(B73=VLOOKUP(B73,'Списки (не редактирутся)'!A:A,1,0),"проверка пройдена","проверьте или заполните графу 02")</f>
        <v>проверка пройдена</v>
      </c>
      <c r="AI73" s="3" t="str">
        <f t="shared" si="7"/>
        <v>проверка пройдена</v>
      </c>
    </row>
    <row r="74" spans="1:35" s="3" customFormat="1" ht="78.75" x14ac:dyDescent="0.25">
      <c r="A74" s="40" t="s">
        <v>15</v>
      </c>
      <c r="B74" s="27" t="str">
        <f t="shared" si="37"/>
        <v>08.02.08 Монтаж и эксплуатация оборудования и систем газоснабжения</v>
      </c>
      <c r="C74" s="9" t="s">
        <v>13</v>
      </c>
      <c r="D74" s="11" t="s">
        <v>17</v>
      </c>
      <c r="E74" s="30">
        <f>IF('Панель управления'!$B$3="","ВНИМАНИЕ! На листе 'Панель управления' не выбрана организация!",IF(B74="","Не заполнена графа 3!",IF(SUMIFS('Спики 2022'!E:E,'Спики 2022'!A:A,'Панель управления'!$B$3,'Спики 2022'!B:B,B74,'Спики 2022'!C:C,C74)=0,"У Вас нет данной специальности!",SUMIFS('Спики 2022'!D:D,'Спики 2022'!A:A,'Панель управления'!$B$3,'Спики 2022'!B:B,B74,'Спики 2022'!C:C,C74))))</f>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8">
        <v>0</v>
      </c>
      <c r="AC74" s="28">
        <v>0</v>
      </c>
      <c r="AD74" s="28">
        <v>0</v>
      </c>
      <c r="AE74" s="28"/>
      <c r="AF74" s="26" t="str">
        <f t="shared" si="35"/>
        <v>проверка пройдена</v>
      </c>
      <c r="AG74" s="26" t="str">
        <f t="shared" si="36"/>
        <v>проверка пройдена</v>
      </c>
      <c r="AH74" s="41" t="str">
        <f>IF(B74=VLOOKUP(B74,'Списки (не редактирутся)'!A:A,1,0),"проверка пройдена","проверьте или заполните графу 02")</f>
        <v>проверка пройдена</v>
      </c>
      <c r="AI74" s="3" t="str">
        <f t="shared" si="7"/>
        <v>проверка пройдена</v>
      </c>
    </row>
    <row r="75" spans="1:35" s="3" customFormat="1" ht="78.75" x14ac:dyDescent="0.25">
      <c r="A75" s="40" t="s">
        <v>15</v>
      </c>
      <c r="B75" s="27" t="str">
        <f t="shared" si="37"/>
        <v>08.02.08 Монтаж и эксплуатация оборудования и систем газоснабжения</v>
      </c>
      <c r="C75" s="8" t="s">
        <v>105</v>
      </c>
      <c r="D75" s="12" t="s">
        <v>172</v>
      </c>
      <c r="E75" s="10">
        <f>E71+E73</f>
        <v>0</v>
      </c>
      <c r="F75" s="10">
        <f t="shared" ref="F75:AD75" si="38">F71+F73</f>
        <v>0</v>
      </c>
      <c r="G75" s="10">
        <f t="shared" si="38"/>
        <v>0</v>
      </c>
      <c r="H75" s="10">
        <f t="shared" si="38"/>
        <v>0</v>
      </c>
      <c r="I75" s="10">
        <f t="shared" si="38"/>
        <v>0</v>
      </c>
      <c r="J75" s="10">
        <f t="shared" si="38"/>
        <v>0</v>
      </c>
      <c r="K75" s="10">
        <f t="shared" si="38"/>
        <v>0</v>
      </c>
      <c r="L75" s="10">
        <f t="shared" si="38"/>
        <v>0</v>
      </c>
      <c r="M75" s="10">
        <f t="shared" si="38"/>
        <v>0</v>
      </c>
      <c r="N75" s="10">
        <f t="shared" si="38"/>
        <v>0</v>
      </c>
      <c r="O75" s="10">
        <f t="shared" si="38"/>
        <v>0</v>
      </c>
      <c r="P75" s="10">
        <f t="shared" si="38"/>
        <v>0</v>
      </c>
      <c r="Q75" s="10">
        <f t="shared" si="38"/>
        <v>0</v>
      </c>
      <c r="R75" s="10">
        <f t="shared" si="38"/>
        <v>0</v>
      </c>
      <c r="S75" s="10">
        <f t="shared" si="38"/>
        <v>0</v>
      </c>
      <c r="T75" s="10">
        <f t="shared" si="38"/>
        <v>0</v>
      </c>
      <c r="U75" s="10">
        <f t="shared" si="38"/>
        <v>0</v>
      </c>
      <c r="V75" s="10">
        <f t="shared" si="38"/>
        <v>0</v>
      </c>
      <c r="W75" s="10">
        <f t="shared" si="38"/>
        <v>0</v>
      </c>
      <c r="X75" s="10">
        <f t="shared" si="38"/>
        <v>0</v>
      </c>
      <c r="Y75" s="10">
        <f t="shared" si="38"/>
        <v>0</v>
      </c>
      <c r="Z75" s="10">
        <f t="shared" si="38"/>
        <v>0</v>
      </c>
      <c r="AA75" s="10">
        <f t="shared" si="38"/>
        <v>0</v>
      </c>
      <c r="AB75" s="10">
        <f t="shared" si="38"/>
        <v>0</v>
      </c>
      <c r="AC75" s="10">
        <f t="shared" si="38"/>
        <v>0</v>
      </c>
      <c r="AD75" s="10">
        <f t="shared" si="38"/>
        <v>0</v>
      </c>
      <c r="AE75" s="10"/>
      <c r="AF75" s="26" t="str">
        <f>IF(E75=F75+I75+J75+K75+L75+M75+N75+O75+P75+Q75+R75+S75+T75+U75+V75+W75+X75+Y75+Z75+AA75+AB75+AC75+AD75,"проверка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5" s="26" t="str">
        <f t="shared" si="36"/>
        <v>проверка пройдена</v>
      </c>
      <c r="AH75" s="41" t="str">
        <f>IF(B75=VLOOKUP(B75,'Списки (не редактирутся)'!A:A,1,0),"проверка пройдена","проверьте или заполните графу 02")</f>
        <v>проверка пройдена</v>
      </c>
      <c r="AI75" s="3" t="str">
        <f t="shared" si="7"/>
        <v>проверка пройдена</v>
      </c>
    </row>
    <row r="76" spans="1:35" ht="78.75" x14ac:dyDescent="0.3">
      <c r="A76" s="40" t="s">
        <v>15</v>
      </c>
      <c r="B76" s="27" t="str">
        <f t="shared" si="37"/>
        <v>08.02.08 Монтаж и эксплуатация оборудования и систем газоснабжения</v>
      </c>
      <c r="C76" s="8" t="s">
        <v>106</v>
      </c>
      <c r="D76" s="12" t="s">
        <v>169</v>
      </c>
      <c r="E76" s="57">
        <v>0</v>
      </c>
      <c r="F76" s="57">
        <v>0</v>
      </c>
      <c r="G76" s="57">
        <v>0</v>
      </c>
      <c r="H76" s="57">
        <v>0</v>
      </c>
      <c r="I76" s="57">
        <v>0</v>
      </c>
      <c r="J76" s="57">
        <v>0</v>
      </c>
      <c r="K76" s="57">
        <v>0</v>
      </c>
      <c r="L76" s="57">
        <v>0</v>
      </c>
      <c r="M76" s="57">
        <v>0</v>
      </c>
      <c r="N76" s="57">
        <v>0</v>
      </c>
      <c r="O76" s="57">
        <v>0</v>
      </c>
      <c r="P76" s="57">
        <v>0</v>
      </c>
      <c r="Q76" s="57">
        <v>0</v>
      </c>
      <c r="R76" s="57">
        <v>0</v>
      </c>
      <c r="S76" s="57">
        <v>0</v>
      </c>
      <c r="T76" s="57">
        <v>0</v>
      </c>
      <c r="U76" s="57">
        <v>0</v>
      </c>
      <c r="V76" s="57">
        <v>0</v>
      </c>
      <c r="W76" s="57">
        <v>0</v>
      </c>
      <c r="X76" s="57">
        <v>0</v>
      </c>
      <c r="Y76" s="57">
        <v>0</v>
      </c>
      <c r="Z76" s="57">
        <v>0</v>
      </c>
      <c r="AA76" s="57">
        <v>0</v>
      </c>
      <c r="AB76" s="57">
        <v>0</v>
      </c>
      <c r="AC76" s="57">
        <v>0</v>
      </c>
      <c r="AD76" s="57">
        <v>0</v>
      </c>
      <c r="AE76" s="28"/>
      <c r="AF76" s="26" t="str">
        <f>IF(E76=F76+I76+J76+K76+L76+M76+N76+O76+P76+Q76+R76+S76+T76+U76+V76+W76+X76+Y76+Z76+AA76+AB76+AC76+AD76,"проверка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6" s="26" t="str">
        <f t="shared" si="36"/>
        <v>проверка пройдена</v>
      </c>
      <c r="AH76" s="41" t="str">
        <f>IF(B76=VLOOKUP(B76,'Списки (не редактирутся)'!A:A,1,0),"проверка пройдена","проверьте или заполните графу 02")</f>
        <v>проверка пройдена</v>
      </c>
      <c r="AI76" s="3" t="str">
        <f t="shared" si="7"/>
        <v>проверка пройдена</v>
      </c>
    </row>
    <row r="77" spans="1:35" ht="78.75" x14ac:dyDescent="0.3">
      <c r="A77" s="40" t="s">
        <v>15</v>
      </c>
      <c r="B77" s="27" t="str">
        <f t="shared" si="37"/>
        <v>08.02.08 Монтаж и эксплуатация оборудования и систем газоснабжения</v>
      </c>
      <c r="C77" s="8" t="s">
        <v>107</v>
      </c>
      <c r="D77" s="12" t="s">
        <v>167</v>
      </c>
      <c r="E77" s="57">
        <v>0</v>
      </c>
      <c r="F77" s="57">
        <v>0</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c r="X77" s="57">
        <v>0</v>
      </c>
      <c r="Y77" s="57">
        <v>0</v>
      </c>
      <c r="Z77" s="57">
        <v>0</v>
      </c>
      <c r="AA77" s="57">
        <v>0</v>
      </c>
      <c r="AB77" s="57">
        <v>0</v>
      </c>
      <c r="AC77" s="57">
        <v>0</v>
      </c>
      <c r="AD77" s="57">
        <v>0</v>
      </c>
      <c r="AE77" s="28"/>
      <c r="AF77" s="26" t="str">
        <f t="shared" ref="AF77:AF79" si="39">IF(E77=F77+I77+J77+K77+L77+M77+N77+O77+P77+Q77+R77+S77+T77+U77+V77+W77+X77+Y77+Z77+AA77+AB77+AC77+AD77,"проверка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7" s="26" t="str">
        <f t="shared" si="36"/>
        <v>проверка пройдена</v>
      </c>
      <c r="AH77" s="41" t="str">
        <f>IF(B77=VLOOKUP(B77,'Списки (не редактирутся)'!A:A,1,0),"проверка пройдена","проверьте или заполните графу 02")</f>
        <v>проверка пройдена</v>
      </c>
      <c r="AI77" s="3" t="str">
        <f t="shared" si="7"/>
        <v>проверка пройдена</v>
      </c>
    </row>
    <row r="78" spans="1:35" ht="78.75" x14ac:dyDescent="0.3">
      <c r="A78" s="40" t="s">
        <v>15</v>
      </c>
      <c r="B78" s="27" t="str">
        <f t="shared" si="37"/>
        <v>08.02.08 Монтаж и эксплуатация оборудования и систем газоснабжения</v>
      </c>
      <c r="C78" s="8" t="s">
        <v>108</v>
      </c>
      <c r="D78" s="12" t="s">
        <v>168</v>
      </c>
      <c r="E78" s="57">
        <v>0</v>
      </c>
      <c r="F78" s="57">
        <v>0</v>
      </c>
      <c r="G78" s="57">
        <v>0</v>
      </c>
      <c r="H78" s="57">
        <v>0</v>
      </c>
      <c r="I78" s="57">
        <v>0</v>
      </c>
      <c r="J78" s="57">
        <v>0</v>
      </c>
      <c r="K78" s="57">
        <v>0</v>
      </c>
      <c r="L78" s="57">
        <v>0</v>
      </c>
      <c r="M78" s="57">
        <v>0</v>
      </c>
      <c r="N78" s="57">
        <v>0</v>
      </c>
      <c r="O78" s="57">
        <v>0</v>
      </c>
      <c r="P78" s="57">
        <v>0</v>
      </c>
      <c r="Q78" s="57">
        <v>0</v>
      </c>
      <c r="R78" s="57">
        <v>0</v>
      </c>
      <c r="S78" s="57">
        <v>0</v>
      </c>
      <c r="T78" s="57">
        <v>0</v>
      </c>
      <c r="U78" s="57">
        <v>0</v>
      </c>
      <c r="V78" s="57">
        <v>0</v>
      </c>
      <c r="W78" s="57">
        <v>0</v>
      </c>
      <c r="X78" s="57">
        <v>0</v>
      </c>
      <c r="Y78" s="57">
        <v>0</v>
      </c>
      <c r="Z78" s="57">
        <v>0</v>
      </c>
      <c r="AA78" s="57">
        <v>0</v>
      </c>
      <c r="AB78" s="57">
        <v>0</v>
      </c>
      <c r="AC78" s="57">
        <v>0</v>
      </c>
      <c r="AD78" s="57">
        <v>0</v>
      </c>
      <c r="AE78" s="28"/>
      <c r="AF78" s="26" t="str">
        <f t="shared" si="39"/>
        <v>проверка пройдена</v>
      </c>
      <c r="AG78" s="26" t="str">
        <f t="shared" si="36"/>
        <v>проверка пройдена</v>
      </c>
      <c r="AH78" s="41" t="str">
        <f>IF(B78=VLOOKUP(B78,'Списки (не редактирутся)'!A:A,1,0),"проверка пройдена","проверьте или заполните графу 02")</f>
        <v>проверка пройдена</v>
      </c>
      <c r="AI78" s="3" t="str">
        <f t="shared" si="7"/>
        <v>проверка пройдена</v>
      </c>
    </row>
    <row r="79" spans="1:35" ht="78.75" x14ac:dyDescent="0.3">
      <c r="A79" s="40" t="s">
        <v>15</v>
      </c>
      <c r="B79" s="27" t="str">
        <f t="shared" si="37"/>
        <v>08.02.08 Монтаж и эксплуатация оборудования и систем газоснабжения</v>
      </c>
      <c r="C79" s="8" t="s">
        <v>109</v>
      </c>
      <c r="D79" s="12" t="s">
        <v>173</v>
      </c>
      <c r="E79" s="57">
        <v>0</v>
      </c>
      <c r="F79" s="57">
        <v>0</v>
      </c>
      <c r="G79" s="57">
        <v>0</v>
      </c>
      <c r="H79" s="57">
        <v>0</v>
      </c>
      <c r="I79" s="57">
        <v>0</v>
      </c>
      <c r="J79" s="57">
        <v>0</v>
      </c>
      <c r="K79" s="57">
        <v>0</v>
      </c>
      <c r="L79" s="57">
        <v>0</v>
      </c>
      <c r="M79" s="57">
        <v>0</v>
      </c>
      <c r="N79" s="57">
        <v>0</v>
      </c>
      <c r="O79" s="57">
        <v>0</v>
      </c>
      <c r="P79" s="57">
        <v>0</v>
      </c>
      <c r="Q79" s="57">
        <v>0</v>
      </c>
      <c r="R79" s="57">
        <v>0</v>
      </c>
      <c r="S79" s="57">
        <v>0</v>
      </c>
      <c r="T79" s="57">
        <v>0</v>
      </c>
      <c r="U79" s="57">
        <v>0</v>
      </c>
      <c r="V79" s="57">
        <v>0</v>
      </c>
      <c r="W79" s="57">
        <v>0</v>
      </c>
      <c r="X79" s="57">
        <v>0</v>
      </c>
      <c r="Y79" s="57">
        <v>0</v>
      </c>
      <c r="Z79" s="57">
        <v>0</v>
      </c>
      <c r="AA79" s="57">
        <v>0</v>
      </c>
      <c r="AB79" s="57">
        <v>0</v>
      </c>
      <c r="AC79" s="57">
        <v>0</v>
      </c>
      <c r="AD79" s="57">
        <v>0</v>
      </c>
      <c r="AE79" s="28"/>
      <c r="AF79" s="26" t="str">
        <f t="shared" si="39"/>
        <v>проверка пройдена</v>
      </c>
      <c r="AG79" s="26" t="str">
        <f t="shared" si="36"/>
        <v>проверка пройдена</v>
      </c>
      <c r="AH79" s="41" t="str">
        <f>IF(B79=VLOOKUP(B79,'Списки (не редактирутся)'!A:A,1,0),"проверка пройдена","проверьте или заполните графу 02")</f>
        <v>проверка пройдена</v>
      </c>
      <c r="AI79" s="3" t="str">
        <f t="shared" si="7"/>
        <v>проверка пройдена</v>
      </c>
    </row>
    <row r="80" spans="1:35" ht="78.75" x14ac:dyDescent="0.3">
      <c r="A80" s="40" t="s">
        <v>15</v>
      </c>
      <c r="B80" s="27" t="str">
        <f t="shared" si="37"/>
        <v>08.02.08 Монтаж и эксплуатация оборудования и систем газоснабжения</v>
      </c>
      <c r="C80" s="8" t="s">
        <v>110</v>
      </c>
      <c r="D80" s="12" t="s">
        <v>174</v>
      </c>
      <c r="E80" s="57">
        <v>0</v>
      </c>
      <c r="F80" s="57">
        <v>0</v>
      </c>
      <c r="G80" s="57">
        <v>0</v>
      </c>
      <c r="H80" s="57">
        <v>0</v>
      </c>
      <c r="I80" s="57">
        <v>0</v>
      </c>
      <c r="J80" s="57">
        <v>0</v>
      </c>
      <c r="K80" s="57">
        <v>0</v>
      </c>
      <c r="L80" s="57">
        <v>0</v>
      </c>
      <c r="M80" s="57">
        <v>0</v>
      </c>
      <c r="N80" s="57">
        <v>0</v>
      </c>
      <c r="O80" s="57">
        <v>0</v>
      </c>
      <c r="P80" s="57">
        <v>0</v>
      </c>
      <c r="Q80" s="57">
        <v>0</v>
      </c>
      <c r="R80" s="57">
        <v>0</v>
      </c>
      <c r="S80" s="57">
        <v>0</v>
      </c>
      <c r="T80" s="57">
        <v>0</v>
      </c>
      <c r="U80" s="57">
        <v>0</v>
      </c>
      <c r="V80" s="57">
        <v>0</v>
      </c>
      <c r="W80" s="57">
        <v>0</v>
      </c>
      <c r="X80" s="57">
        <v>0</v>
      </c>
      <c r="Y80" s="57">
        <v>0</v>
      </c>
      <c r="Z80" s="57">
        <v>0</v>
      </c>
      <c r="AA80" s="57">
        <v>0</v>
      </c>
      <c r="AB80" s="57">
        <v>0</v>
      </c>
      <c r="AC80" s="57">
        <v>0</v>
      </c>
      <c r="AD80" s="57">
        <v>0</v>
      </c>
      <c r="AE80" s="28"/>
      <c r="AF80" s="26" t="str">
        <f>IF(E80=F80+I80+J80+K80+L80+M80+N80+O80+P80+Q80+R80+S80+T80+U80+V80+W80+X80+Y80+Z80+AA80+AB80+AC80+AD80,"проверка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0" s="26" t="str">
        <f t="shared" si="36"/>
        <v>проверка пройдена</v>
      </c>
      <c r="AH80" s="41" t="str">
        <f>IF(B80=VLOOKUP(B80,'Списки (не редактирутся)'!A:A,1,0),"проверка пройдена","проверьте или заполните графу 02")</f>
        <v>проверка пройдена</v>
      </c>
      <c r="AI80" s="3" t="str">
        <f t="shared" si="7"/>
        <v>проверка пройдена</v>
      </c>
    </row>
    <row r="81" spans="1:35" ht="78.75" x14ac:dyDescent="0.3">
      <c r="A81" s="40" t="s">
        <v>15</v>
      </c>
      <c r="B81" s="27" t="str">
        <f t="shared" si="37"/>
        <v>08.02.08 Монтаж и эксплуатация оборудования и систем газоснабжения</v>
      </c>
      <c r="C81" s="8" t="s">
        <v>111</v>
      </c>
      <c r="D81" s="12" t="s">
        <v>175</v>
      </c>
      <c r="E81" s="57">
        <v>0</v>
      </c>
      <c r="F81" s="57">
        <v>0</v>
      </c>
      <c r="G81" s="57">
        <v>0</v>
      </c>
      <c r="H81" s="57">
        <v>0</v>
      </c>
      <c r="I81" s="57">
        <v>0</v>
      </c>
      <c r="J81" s="57">
        <v>0</v>
      </c>
      <c r="K81" s="57">
        <v>0</v>
      </c>
      <c r="L81" s="57">
        <v>0</v>
      </c>
      <c r="M81" s="57">
        <v>0</v>
      </c>
      <c r="N81" s="57">
        <v>0</v>
      </c>
      <c r="O81" s="57">
        <v>0</v>
      </c>
      <c r="P81" s="57">
        <v>0</v>
      </c>
      <c r="Q81" s="57">
        <v>0</v>
      </c>
      <c r="R81" s="57">
        <v>0</v>
      </c>
      <c r="S81" s="57">
        <v>0</v>
      </c>
      <c r="T81" s="57">
        <v>0</v>
      </c>
      <c r="U81" s="57">
        <v>0</v>
      </c>
      <c r="V81" s="57">
        <v>0</v>
      </c>
      <c r="W81" s="57">
        <v>0</v>
      </c>
      <c r="X81" s="57">
        <v>0</v>
      </c>
      <c r="Y81" s="57">
        <v>0</v>
      </c>
      <c r="Z81" s="57">
        <v>0</v>
      </c>
      <c r="AA81" s="57">
        <v>0</v>
      </c>
      <c r="AB81" s="57">
        <v>0</v>
      </c>
      <c r="AC81" s="57">
        <v>0</v>
      </c>
      <c r="AD81" s="57">
        <v>0</v>
      </c>
      <c r="AE81" s="28"/>
      <c r="AF81" s="26" t="str">
        <f t="shared" ref="AF81:AF84" si="40">IF(E81=F81+I81+J81+K81+L81+M81+N81+O81+P81+Q81+R81+S81+T81+U81+V81+W81+X81+Y81+Z81+AA81+AB81+AC81+AD81,"проверка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1" s="26" t="str">
        <f t="shared" si="36"/>
        <v>проверка пройдена</v>
      </c>
      <c r="AH81" s="41" t="str">
        <f>IF(B81=VLOOKUP(B81,'Списки (не редактирутся)'!A:A,1,0),"проверка пройдена","проверьте или заполните графу 02")</f>
        <v>проверка пройдена</v>
      </c>
      <c r="AI81" s="3" t="str">
        <f t="shared" si="7"/>
        <v>проверка пройдена</v>
      </c>
    </row>
    <row r="82" spans="1:35" ht="78.75" x14ac:dyDescent="0.3">
      <c r="A82" s="40" t="s">
        <v>15</v>
      </c>
      <c r="B82" s="27" t="str">
        <f t="shared" si="37"/>
        <v>08.02.08 Монтаж и эксплуатация оборудования и систем газоснабжения</v>
      </c>
      <c r="C82" s="8" t="s">
        <v>112</v>
      </c>
      <c r="D82" s="12" t="s">
        <v>176</v>
      </c>
      <c r="E82" s="57">
        <v>0</v>
      </c>
      <c r="F82" s="57">
        <v>0</v>
      </c>
      <c r="G82" s="57">
        <v>0</v>
      </c>
      <c r="H82" s="57">
        <v>0</v>
      </c>
      <c r="I82" s="57">
        <v>0</v>
      </c>
      <c r="J82" s="57">
        <v>0</v>
      </c>
      <c r="K82" s="57">
        <v>0</v>
      </c>
      <c r="L82" s="57">
        <v>0</v>
      </c>
      <c r="M82" s="57">
        <v>0</v>
      </c>
      <c r="N82" s="57">
        <v>0</v>
      </c>
      <c r="O82" s="57">
        <v>0</v>
      </c>
      <c r="P82" s="57">
        <v>0</v>
      </c>
      <c r="Q82" s="57">
        <v>0</v>
      </c>
      <c r="R82" s="57">
        <v>0</v>
      </c>
      <c r="S82" s="57">
        <v>0</v>
      </c>
      <c r="T82" s="57">
        <v>0</v>
      </c>
      <c r="U82" s="57">
        <v>0</v>
      </c>
      <c r="V82" s="57">
        <v>0</v>
      </c>
      <c r="W82" s="57">
        <v>0</v>
      </c>
      <c r="X82" s="57">
        <v>0</v>
      </c>
      <c r="Y82" s="57">
        <v>0</v>
      </c>
      <c r="Z82" s="57">
        <v>0</v>
      </c>
      <c r="AA82" s="57">
        <v>0</v>
      </c>
      <c r="AB82" s="57">
        <v>0</v>
      </c>
      <c r="AC82" s="57">
        <v>0</v>
      </c>
      <c r="AD82" s="57">
        <v>0</v>
      </c>
      <c r="AE82" s="28"/>
      <c r="AF82" s="26" t="str">
        <f t="shared" si="40"/>
        <v>проверка пройдена</v>
      </c>
      <c r="AG82" s="26" t="str">
        <f t="shared" si="36"/>
        <v>проверка пройдена</v>
      </c>
      <c r="AH82" s="41" t="str">
        <f>IF(B82=VLOOKUP(B82,'Списки (не редактирутся)'!A:A,1,0),"проверка пройдена","проверьте или заполните графу 02")</f>
        <v>проверка пройдена</v>
      </c>
      <c r="AI82" s="3" t="str">
        <f t="shared" si="7"/>
        <v>проверка пройдена</v>
      </c>
    </row>
    <row r="83" spans="1:35" ht="78.75" x14ac:dyDescent="0.3">
      <c r="A83" s="40" t="s">
        <v>15</v>
      </c>
      <c r="B83" s="27" t="str">
        <f t="shared" si="37"/>
        <v>08.02.08 Монтаж и эксплуатация оборудования и систем газоснабжения</v>
      </c>
      <c r="C83" s="8" t="s">
        <v>113</v>
      </c>
      <c r="D83" s="13" t="s">
        <v>170</v>
      </c>
      <c r="E83" s="57">
        <v>0</v>
      </c>
      <c r="F83" s="57">
        <v>0</v>
      </c>
      <c r="G83" s="57">
        <v>0</v>
      </c>
      <c r="H83" s="57">
        <v>0</v>
      </c>
      <c r="I83" s="57">
        <v>0</v>
      </c>
      <c r="J83" s="57">
        <v>0</v>
      </c>
      <c r="K83" s="57">
        <v>0</v>
      </c>
      <c r="L83" s="57">
        <v>0</v>
      </c>
      <c r="M83" s="57">
        <v>0</v>
      </c>
      <c r="N83" s="57">
        <v>0</v>
      </c>
      <c r="O83" s="57">
        <v>0</v>
      </c>
      <c r="P83" s="57">
        <v>0</v>
      </c>
      <c r="Q83" s="57">
        <v>0</v>
      </c>
      <c r="R83" s="57">
        <v>0</v>
      </c>
      <c r="S83" s="57">
        <v>0</v>
      </c>
      <c r="T83" s="57">
        <v>0</v>
      </c>
      <c r="U83" s="57">
        <v>0</v>
      </c>
      <c r="V83" s="57">
        <v>0</v>
      </c>
      <c r="W83" s="57">
        <v>0</v>
      </c>
      <c r="X83" s="57">
        <v>0</v>
      </c>
      <c r="Y83" s="57">
        <v>0</v>
      </c>
      <c r="Z83" s="57">
        <v>0</v>
      </c>
      <c r="AA83" s="57">
        <v>0</v>
      </c>
      <c r="AB83" s="57">
        <v>0</v>
      </c>
      <c r="AC83" s="57">
        <v>0</v>
      </c>
      <c r="AD83" s="57">
        <v>0</v>
      </c>
      <c r="AE83" s="28"/>
      <c r="AF83" s="26" t="str">
        <f t="shared" si="40"/>
        <v>проверка пройдена</v>
      </c>
      <c r="AG83" s="26" t="str">
        <f t="shared" si="36"/>
        <v>проверка пройдена</v>
      </c>
      <c r="AH83" s="41" t="str">
        <f>IF(B83=VLOOKUP(B83,'Списки (не редактирутся)'!A:A,1,0),"проверка пройдена","проверьте или заполните графу 02")</f>
        <v>проверка пройдена</v>
      </c>
      <c r="AI83" s="3" t="str">
        <f t="shared" si="7"/>
        <v>проверка пройдена</v>
      </c>
    </row>
    <row r="84" spans="1:35" ht="78.75" x14ac:dyDescent="0.3">
      <c r="A84" s="40" t="s">
        <v>15</v>
      </c>
      <c r="B84" s="27" t="str">
        <f t="shared" si="37"/>
        <v>08.02.08 Монтаж и эксплуатация оборудования и систем газоснабжения</v>
      </c>
      <c r="C84" s="8" t="s">
        <v>114</v>
      </c>
      <c r="D84" s="13" t="s">
        <v>171</v>
      </c>
      <c r="E84" s="57">
        <v>0</v>
      </c>
      <c r="F84" s="57">
        <v>0</v>
      </c>
      <c r="G84" s="57">
        <v>0</v>
      </c>
      <c r="H84" s="57">
        <v>0</v>
      </c>
      <c r="I84" s="57">
        <v>0</v>
      </c>
      <c r="J84" s="57">
        <v>0</v>
      </c>
      <c r="K84" s="57">
        <v>0</v>
      </c>
      <c r="L84" s="57">
        <v>0</v>
      </c>
      <c r="M84" s="57">
        <v>0</v>
      </c>
      <c r="N84" s="57">
        <v>0</v>
      </c>
      <c r="O84" s="57">
        <v>0</v>
      </c>
      <c r="P84" s="57">
        <v>0</v>
      </c>
      <c r="Q84" s="57">
        <v>0</v>
      </c>
      <c r="R84" s="57">
        <v>0</v>
      </c>
      <c r="S84" s="57">
        <v>0</v>
      </c>
      <c r="T84" s="57">
        <v>0</v>
      </c>
      <c r="U84" s="57">
        <v>0</v>
      </c>
      <c r="V84" s="57">
        <v>0</v>
      </c>
      <c r="W84" s="57">
        <v>0</v>
      </c>
      <c r="X84" s="57">
        <v>0</v>
      </c>
      <c r="Y84" s="57">
        <v>0</v>
      </c>
      <c r="Z84" s="57">
        <v>0</v>
      </c>
      <c r="AA84" s="57">
        <v>0</v>
      </c>
      <c r="AB84" s="57">
        <v>0</v>
      </c>
      <c r="AC84" s="57">
        <v>0</v>
      </c>
      <c r="AD84" s="57">
        <v>0</v>
      </c>
      <c r="AE84" s="28"/>
      <c r="AF84" s="26" t="str">
        <f t="shared" si="40"/>
        <v>проверка пройдена</v>
      </c>
      <c r="AG84" s="26" t="str">
        <f t="shared" si="36"/>
        <v>проверка пройдена</v>
      </c>
      <c r="AH84" s="41" t="str">
        <f>IF(B84=VLOOKUP(B84,'Списки (не редактирутся)'!A:A,1,0),"проверка пройдена","проверьте или заполните графу 02")</f>
        <v>проверка пройдена</v>
      </c>
      <c r="AI84" s="3" t="str">
        <f t="shared" si="7"/>
        <v>проверка пройдена</v>
      </c>
    </row>
    <row r="85" spans="1:35" ht="79.5" thickBot="1" x14ac:dyDescent="0.35">
      <c r="A85" s="42" t="s">
        <v>15</v>
      </c>
      <c r="B85" s="43" t="str">
        <f t="shared" si="37"/>
        <v>08.02.08 Монтаж и эксплуатация оборудования и систем газоснабжения</v>
      </c>
      <c r="C85" s="44" t="s">
        <v>115</v>
      </c>
      <c r="D85" s="45" t="s">
        <v>779</v>
      </c>
      <c r="E85" s="46" t="str">
        <f>IF(AND(E71&lt;=E70,E72&lt;=E71,E73&lt;=E70,E74&lt;=E70,E75=(E71+E73),E75=(E76+E77+E78+E79+E80+E81+E82),E83&lt;=E75,E84&lt;=E75,(E71+E73)&lt;=E70,E76&lt;=E75,E77&lt;=E75,E78&lt;=E75,E79&lt;=E75,E80&lt;=E75,E81&lt;=E75,E82&lt;=E75,E83&lt;=E74,E83&lt;=E75),"проверка пройдена","ВНИМАНИЕ! Не пройдены формулы логического контроля между строками. Скорректируйте введенные данные!")</f>
        <v>проверка пройдена</v>
      </c>
      <c r="F85" s="46" t="str">
        <f t="shared" ref="F85:AD85" si="41">IF(AND(F71&lt;=F70,F72&lt;=F71,F73&lt;=F70,F74&lt;=F70,F75=(F71+F73),F75=(F76+F77+F78+F79+F80+F81+F82),F83&lt;=F75,F84&lt;=F75,(F71+F73)&lt;=F70,F76&lt;=F75,F77&lt;=F75,F78&lt;=F75,F79&lt;=F75,F80&lt;=F75,F81&lt;=F75,F82&lt;=F75,F83&lt;=F74,F83&lt;=F75),"проверка пройдена","ВНИМАНИЕ! Не пройдены формулы логического контроля между строками. Скорректируйте введенные данные!")</f>
        <v>проверка пройдена</v>
      </c>
      <c r="G85" s="46" t="str">
        <f t="shared" si="41"/>
        <v>проверка пройдена</v>
      </c>
      <c r="H85" s="46" t="str">
        <f t="shared" si="41"/>
        <v>проверка пройдена</v>
      </c>
      <c r="I85" s="46" t="str">
        <f t="shared" si="41"/>
        <v>проверка пройдена</v>
      </c>
      <c r="J85" s="46" t="str">
        <f t="shared" si="41"/>
        <v>проверка пройдена</v>
      </c>
      <c r="K85" s="46" t="str">
        <f t="shared" si="41"/>
        <v>проверка пройдена</v>
      </c>
      <c r="L85" s="46" t="str">
        <f t="shared" si="41"/>
        <v>проверка пройдена</v>
      </c>
      <c r="M85" s="46" t="str">
        <f t="shared" si="41"/>
        <v>проверка пройдена</v>
      </c>
      <c r="N85" s="46" t="str">
        <f t="shared" si="41"/>
        <v>проверка пройдена</v>
      </c>
      <c r="O85" s="46" t="str">
        <f t="shared" si="41"/>
        <v>проверка пройдена</v>
      </c>
      <c r="P85" s="46" t="str">
        <f t="shared" si="41"/>
        <v>проверка пройдена</v>
      </c>
      <c r="Q85" s="46" t="str">
        <f t="shared" si="41"/>
        <v>проверка пройдена</v>
      </c>
      <c r="R85" s="46" t="str">
        <f t="shared" si="41"/>
        <v>проверка пройдена</v>
      </c>
      <c r="S85" s="46" t="str">
        <f t="shared" si="41"/>
        <v>проверка пройдена</v>
      </c>
      <c r="T85" s="46" t="str">
        <f t="shared" si="41"/>
        <v>проверка пройдена</v>
      </c>
      <c r="U85" s="46" t="str">
        <f t="shared" si="41"/>
        <v>проверка пройдена</v>
      </c>
      <c r="V85" s="46" t="str">
        <f t="shared" si="41"/>
        <v>проверка пройдена</v>
      </c>
      <c r="W85" s="46" t="str">
        <f t="shared" si="41"/>
        <v>проверка пройдена</v>
      </c>
      <c r="X85" s="46" t="str">
        <f t="shared" si="41"/>
        <v>проверка пройдена</v>
      </c>
      <c r="Y85" s="46" t="str">
        <f t="shared" si="41"/>
        <v>проверка пройдена</v>
      </c>
      <c r="Z85" s="46" t="str">
        <f t="shared" si="41"/>
        <v>проверка пройдена</v>
      </c>
      <c r="AA85" s="46" t="str">
        <f t="shared" si="41"/>
        <v>проверка пройдена</v>
      </c>
      <c r="AB85" s="46" t="str">
        <f t="shared" si="41"/>
        <v>проверка пройдена</v>
      </c>
      <c r="AC85" s="46" t="str">
        <f t="shared" si="41"/>
        <v>проверка пройдена</v>
      </c>
      <c r="AD85" s="46" t="str">
        <f t="shared" si="41"/>
        <v>проверка пройдена</v>
      </c>
      <c r="AE85" s="47"/>
      <c r="AF85" s="48"/>
      <c r="AG85" s="48"/>
      <c r="AH85" s="49"/>
      <c r="AI85" s="1">
        <f t="shared" ref="AI85" si="42">IFERROR(IF(AND(AI70="проверка пройдена",AI71="проверка пройдена",AI72="проверка пройдена",AI73="проверка пройдена",AI74="проверка пройдена",AI75="проверка пройдена",AI76="проверка пройдена",AI77="проверка пройдена",AI78="проверка пройдена",AI79="проверка пройдена",AI80="проверка пройдена",AI81="проверка пройдена",AI82="проверка пройдена",AI83="проверка пройдена",AI84="проверка пройдена",E85="проверка пройдена",F85="проверка пройдена",G85="проверка пройдена",H85="проверка пройдена",I85="проверка пройдена",J85="проверка пройдена",K85="проверка пройдена",L85="проверка пройдена",M85="проверка пройдена",N85="проверка пройдена",O85="проверка пройдена",P85="проверка пройдена",Q85="проверка пройдена",R85="проверка пройдена",S85="проверка пройдена",T85="проверка пройдена",U85="проверка пройдена",V85="проверка пройдена",W85="проверка пройдена",X85="проверка пройдена",Y85="проверка пройдена",Z85="проверка пройдена",AA85="проверка пройдена",AB85="проверка пройдена",AC85="проверка пройдена",AD85="проверка пройдена"),1,0),0)</f>
        <v>1</v>
      </c>
    </row>
    <row r="86" spans="1:35" s="3" customFormat="1" ht="63" x14ac:dyDescent="0.25">
      <c r="A86" s="32" t="s">
        <v>15</v>
      </c>
      <c r="B86" s="33" t="s">
        <v>234</v>
      </c>
      <c r="C86" s="34" t="s">
        <v>9</v>
      </c>
      <c r="D86" s="35" t="s">
        <v>134</v>
      </c>
      <c r="E86" s="36">
        <f>IF('Панель управления'!$B$3="","ВНИМАНИЕ! На листе 'Панель управления' не выбрана организация!",IF(B86="","Не заполнена графа 3!",IF(SUMIFS('Спики 2022'!E:E,'Спики 2022'!A:A,'Панель управления'!$B$3,'Спики 2022'!B:B,B86,'Спики 2022'!C:C,C86)=0,"У Вас нет данной специальности!",SUMIFS('Спики 2022'!D:D,'Спики 2022'!A:A,'Панель управления'!$B$3,'Спики 2022'!B:B,B86,'Спики 2022'!C:C,C86))))</f>
        <v>27</v>
      </c>
      <c r="F86" s="37">
        <v>17</v>
      </c>
      <c r="G86" s="37">
        <v>12</v>
      </c>
      <c r="H86" s="37">
        <v>8</v>
      </c>
      <c r="I86" s="37">
        <v>0</v>
      </c>
      <c r="J86" s="37">
        <v>2</v>
      </c>
      <c r="K86" s="37">
        <v>1</v>
      </c>
      <c r="L86" s="37">
        <v>2</v>
      </c>
      <c r="M86" s="37">
        <v>0</v>
      </c>
      <c r="N86" s="37">
        <v>0</v>
      </c>
      <c r="O86" s="37">
        <v>0</v>
      </c>
      <c r="P86" s="37">
        <v>0</v>
      </c>
      <c r="Q86" s="37">
        <v>0</v>
      </c>
      <c r="R86" s="37">
        <v>0</v>
      </c>
      <c r="S86" s="37">
        <v>0</v>
      </c>
      <c r="T86" s="37">
        <v>0</v>
      </c>
      <c r="U86" s="37">
        <v>0</v>
      </c>
      <c r="V86" s="37">
        <v>0</v>
      </c>
      <c r="W86" s="37">
        <v>0</v>
      </c>
      <c r="X86" s="37">
        <v>0</v>
      </c>
      <c r="Y86" s="37">
        <v>5</v>
      </c>
      <c r="Z86" s="37">
        <v>0</v>
      </c>
      <c r="AA86" s="37">
        <v>0</v>
      </c>
      <c r="AB86" s="37">
        <v>0</v>
      </c>
      <c r="AC86" s="37">
        <v>0</v>
      </c>
      <c r="AD86" s="37">
        <v>0</v>
      </c>
      <c r="AE86" s="37"/>
      <c r="AF86" s="38" t="str">
        <f>IF(E86=F86+I86+J86+K86+L86+M86+N86+O86+P86+Q86+R86+S86+T86+U86+V86+W86+X86+Y86+Z86+AA86+AB86+AC86+AD86,"проверка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6" s="38" t="str">
        <f>IF(OR(G86&gt;F86,H86&gt;F86),"ВНИМАНИЕ! В гр.09 и/или 10 не может стоять значение большее, чем в гр.08","проверка пройдена")</f>
        <v>проверка пройдена</v>
      </c>
      <c r="AH86" s="39" t="str">
        <f>IF(B86=VLOOKUP(B86,'Списки (не редактирутся)'!A:A,1,0),"проверка пройдена","проверьте или заполните графу 02")</f>
        <v>проверка пройдена</v>
      </c>
      <c r="AI86" s="3" t="str">
        <f t="shared" ref="AI86:AI148" si="43">IFERROR(IF(AND(AF86="проверка пройдена",AG86="проверка пройдена",AH86="проверка пройдена"),"проверка пройдена",0),0)</f>
        <v>проверка пройдена</v>
      </c>
    </row>
    <row r="87" spans="1:35" s="3" customFormat="1" ht="63" x14ac:dyDescent="0.25">
      <c r="A87" s="40" t="s">
        <v>15</v>
      </c>
      <c r="B87" s="27" t="str">
        <f>IF(B86&lt;&gt;"",B86,"")</f>
        <v>09.01.03 Мастер по обработке цифровой информации</v>
      </c>
      <c r="C87" s="9" t="s">
        <v>10</v>
      </c>
      <c r="D87" s="11" t="s">
        <v>135</v>
      </c>
      <c r="E87" s="57">
        <v>0</v>
      </c>
      <c r="F87" s="57">
        <v>0</v>
      </c>
      <c r="G87" s="57">
        <v>0</v>
      </c>
      <c r="H87" s="57">
        <v>0</v>
      </c>
      <c r="I87" s="57">
        <v>0</v>
      </c>
      <c r="J87" s="57">
        <v>0</v>
      </c>
      <c r="K87" s="57">
        <v>0</v>
      </c>
      <c r="L87" s="57">
        <v>0</v>
      </c>
      <c r="M87" s="57">
        <v>0</v>
      </c>
      <c r="N87" s="57">
        <v>0</v>
      </c>
      <c r="O87" s="57">
        <v>0</v>
      </c>
      <c r="P87" s="57">
        <v>0</v>
      </c>
      <c r="Q87" s="57">
        <v>0</v>
      </c>
      <c r="R87" s="57">
        <v>0</v>
      </c>
      <c r="S87" s="57">
        <v>0</v>
      </c>
      <c r="T87" s="57">
        <v>0</v>
      </c>
      <c r="U87" s="57">
        <v>0</v>
      </c>
      <c r="V87" s="57">
        <v>0</v>
      </c>
      <c r="W87" s="57">
        <v>0</v>
      </c>
      <c r="X87" s="57">
        <v>0</v>
      </c>
      <c r="Y87" s="57">
        <v>0</v>
      </c>
      <c r="Z87" s="57">
        <v>0</v>
      </c>
      <c r="AA87" s="57">
        <v>0</v>
      </c>
      <c r="AB87" s="57">
        <v>0</v>
      </c>
      <c r="AC87" s="57">
        <v>0</v>
      </c>
      <c r="AD87" s="57">
        <v>0</v>
      </c>
      <c r="AE87" s="28"/>
      <c r="AF87" s="26" t="str">
        <f t="shared" ref="AF87:AF90" si="44">IF(E87=F87+I87+J87+K87+L87+M87+N87+O87+P87+Q87+R87+S87+T87+U87+V87+W87+X87+Y87+Z87+AA87+AB87+AC87+AD87,"проверка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7" s="26" t="str">
        <f t="shared" ref="AG87:AG100" si="45">IF(OR(G87&gt;F87,H87&gt;F87),"ВНИМАНИЕ! В гр.09 и/или 10 не может стоять значение большее, чем в гр.08","проверка пройдена")</f>
        <v>проверка пройдена</v>
      </c>
      <c r="AH87" s="41" t="str">
        <f>IF(B87=VLOOKUP(B87,'Списки (не редактирутся)'!A:A,1,0),"проверка пройдена","проверьте или заполните графу 02")</f>
        <v>проверка пройдена</v>
      </c>
      <c r="AI87" s="3" t="str">
        <f t="shared" si="43"/>
        <v>проверка пройдена</v>
      </c>
    </row>
    <row r="88" spans="1:35" s="3" customFormat="1" ht="63" x14ac:dyDescent="0.25">
      <c r="A88" s="40" t="s">
        <v>15</v>
      </c>
      <c r="B88" s="27" t="str">
        <f t="shared" ref="B88:B101" si="46">IF(B87&lt;&gt;"",B87,"")</f>
        <v>09.01.03 Мастер по обработке цифровой информации</v>
      </c>
      <c r="C88" s="9" t="s">
        <v>11</v>
      </c>
      <c r="D88" s="11" t="s">
        <v>136</v>
      </c>
      <c r="E88" s="57">
        <v>0</v>
      </c>
      <c r="F88" s="57">
        <v>0</v>
      </c>
      <c r="G88" s="57">
        <v>0</v>
      </c>
      <c r="H88" s="57">
        <v>0</v>
      </c>
      <c r="I88" s="57">
        <v>0</v>
      </c>
      <c r="J88" s="57">
        <v>0</v>
      </c>
      <c r="K88" s="57">
        <v>0</v>
      </c>
      <c r="L88" s="57">
        <v>0</v>
      </c>
      <c r="M88" s="57">
        <v>0</v>
      </c>
      <c r="N88" s="57">
        <v>0</v>
      </c>
      <c r="O88" s="57">
        <v>0</v>
      </c>
      <c r="P88" s="57">
        <v>0</v>
      </c>
      <c r="Q88" s="57">
        <v>0</v>
      </c>
      <c r="R88" s="57">
        <v>0</v>
      </c>
      <c r="S88" s="57">
        <v>0</v>
      </c>
      <c r="T88" s="57">
        <v>0</v>
      </c>
      <c r="U88" s="57">
        <v>0</v>
      </c>
      <c r="V88" s="57">
        <v>0</v>
      </c>
      <c r="W88" s="57">
        <v>0</v>
      </c>
      <c r="X88" s="57">
        <v>0</v>
      </c>
      <c r="Y88" s="57">
        <v>0</v>
      </c>
      <c r="Z88" s="57">
        <v>0</v>
      </c>
      <c r="AA88" s="57">
        <v>0</v>
      </c>
      <c r="AB88" s="57">
        <v>0</v>
      </c>
      <c r="AC88" s="57">
        <v>0</v>
      </c>
      <c r="AD88" s="57">
        <v>0</v>
      </c>
      <c r="AE88" s="28"/>
      <c r="AF88" s="26" t="str">
        <f t="shared" si="44"/>
        <v>проверка пройдена</v>
      </c>
      <c r="AG88" s="26" t="str">
        <f t="shared" si="45"/>
        <v>проверка пройдена</v>
      </c>
      <c r="AH88" s="41" t="str">
        <f>IF(B88=VLOOKUP(B88,'Списки (не редактирутся)'!A:A,1,0),"проверка пройдена","проверьте или заполните графу 02")</f>
        <v>проверка пройдена</v>
      </c>
      <c r="AI88" s="3" t="str">
        <f t="shared" si="43"/>
        <v>проверка пройдена</v>
      </c>
    </row>
    <row r="89" spans="1:35" s="3" customFormat="1" ht="63" x14ac:dyDescent="0.25">
      <c r="A89" s="40" t="s">
        <v>15</v>
      </c>
      <c r="B89" s="27" t="str">
        <f t="shared" si="46"/>
        <v>09.01.03 Мастер по обработке цифровой информации</v>
      </c>
      <c r="C89" s="9" t="s">
        <v>12</v>
      </c>
      <c r="D89" s="11" t="s">
        <v>14</v>
      </c>
      <c r="E89" s="57">
        <v>1</v>
      </c>
      <c r="F89" s="57">
        <v>0</v>
      </c>
      <c r="G89" s="57">
        <v>0</v>
      </c>
      <c r="H89" s="57">
        <v>0</v>
      </c>
      <c r="I89" s="57">
        <v>0</v>
      </c>
      <c r="J89" s="57">
        <v>0</v>
      </c>
      <c r="K89" s="28">
        <v>1</v>
      </c>
      <c r="L89" s="57">
        <v>0</v>
      </c>
      <c r="M89" s="57">
        <v>0</v>
      </c>
      <c r="N89" s="57">
        <v>0</v>
      </c>
      <c r="O89" s="57">
        <v>0</v>
      </c>
      <c r="P89" s="57">
        <v>0</v>
      </c>
      <c r="Q89" s="57">
        <v>0</v>
      </c>
      <c r="R89" s="57">
        <v>0</v>
      </c>
      <c r="S89" s="57">
        <v>0</v>
      </c>
      <c r="T89" s="57">
        <v>0</v>
      </c>
      <c r="U89" s="57">
        <v>0</v>
      </c>
      <c r="V89" s="57">
        <v>0</v>
      </c>
      <c r="W89" s="57">
        <v>0</v>
      </c>
      <c r="X89" s="57">
        <v>0</v>
      </c>
      <c r="Y89" s="57">
        <v>0</v>
      </c>
      <c r="Z89" s="57">
        <v>0</v>
      </c>
      <c r="AA89" s="57">
        <v>0</v>
      </c>
      <c r="AB89" s="57">
        <v>0</v>
      </c>
      <c r="AC89" s="57">
        <v>0</v>
      </c>
      <c r="AD89" s="57">
        <v>0</v>
      </c>
      <c r="AE89" s="28"/>
      <c r="AF89" s="26" t="str">
        <f t="shared" si="44"/>
        <v>проверка пройдена</v>
      </c>
      <c r="AG89" s="26" t="str">
        <f t="shared" si="45"/>
        <v>проверка пройдена</v>
      </c>
      <c r="AH89" s="41" t="str">
        <f>IF(B89=VLOOKUP(B89,'Списки (не редактирутся)'!A:A,1,0),"проверка пройдена","проверьте или заполните графу 02")</f>
        <v>проверка пройдена</v>
      </c>
      <c r="AI89" s="3" t="str">
        <f t="shared" si="43"/>
        <v>проверка пройдена</v>
      </c>
    </row>
    <row r="90" spans="1:35" s="3" customFormat="1" ht="63" x14ac:dyDescent="0.25">
      <c r="A90" s="40" t="s">
        <v>15</v>
      </c>
      <c r="B90" s="27" t="str">
        <f t="shared" si="46"/>
        <v>09.01.03 Мастер по обработке цифровой информации</v>
      </c>
      <c r="C90" s="9" t="s">
        <v>13</v>
      </c>
      <c r="D90" s="11" t="s">
        <v>17</v>
      </c>
      <c r="E90" s="30">
        <f>IF('Панель управления'!$B$3="","ВНИМАНИЕ! На листе 'Панель управления' не выбрана организация!",IF(B90="","Не заполнена графа 3!",IF(SUMIFS('Спики 2022'!E:E,'Спики 2022'!A:A,'Панель управления'!$B$3,'Спики 2022'!B:B,B90,'Спики 2022'!C:C,C90)=0,"У Вас нет данной специальности!",SUMIFS('Спики 2022'!D:D,'Спики 2022'!A:A,'Панель управления'!$B$3,'Спики 2022'!B:B,B90,'Спики 2022'!C:C,C90))))</f>
        <v>10</v>
      </c>
      <c r="F90" s="28">
        <v>10</v>
      </c>
      <c r="G90" s="28">
        <v>10</v>
      </c>
      <c r="H90" s="28">
        <v>0</v>
      </c>
      <c r="I90" s="28">
        <v>0</v>
      </c>
      <c r="J90" s="28">
        <v>0</v>
      </c>
      <c r="K90" s="28">
        <v>0</v>
      </c>
      <c r="L90" s="28">
        <v>0</v>
      </c>
      <c r="M90" s="28">
        <v>0</v>
      </c>
      <c r="N90" s="28">
        <v>0</v>
      </c>
      <c r="O90" s="28">
        <v>0</v>
      </c>
      <c r="P90" s="28">
        <v>0</v>
      </c>
      <c r="Q90" s="28">
        <v>0</v>
      </c>
      <c r="R90" s="28">
        <v>0</v>
      </c>
      <c r="S90" s="28">
        <v>0</v>
      </c>
      <c r="T90" s="28">
        <v>0</v>
      </c>
      <c r="U90" s="28">
        <v>0</v>
      </c>
      <c r="V90" s="28">
        <v>0</v>
      </c>
      <c r="W90" s="28">
        <v>0</v>
      </c>
      <c r="X90" s="28">
        <v>0</v>
      </c>
      <c r="Y90" s="28">
        <v>0</v>
      </c>
      <c r="Z90" s="28">
        <v>0</v>
      </c>
      <c r="AA90" s="28">
        <v>0</v>
      </c>
      <c r="AB90" s="28">
        <v>0</v>
      </c>
      <c r="AC90" s="28">
        <v>0</v>
      </c>
      <c r="AD90" s="28">
        <v>0</v>
      </c>
      <c r="AE90" s="28"/>
      <c r="AF90" s="26" t="str">
        <f t="shared" si="44"/>
        <v>проверка пройдена</v>
      </c>
      <c r="AG90" s="26" t="str">
        <f t="shared" si="45"/>
        <v>проверка пройдена</v>
      </c>
      <c r="AH90" s="41" t="str">
        <f>IF(B90=VLOOKUP(B90,'Списки (не редактирутся)'!A:A,1,0),"проверка пройдена","проверьте или заполните графу 02")</f>
        <v>проверка пройдена</v>
      </c>
      <c r="AI90" s="3" t="str">
        <f t="shared" si="43"/>
        <v>проверка пройдена</v>
      </c>
    </row>
    <row r="91" spans="1:35" s="3" customFormat="1" ht="63" x14ac:dyDescent="0.25">
      <c r="A91" s="40" t="s">
        <v>15</v>
      </c>
      <c r="B91" s="27" t="str">
        <f t="shared" si="46"/>
        <v>09.01.03 Мастер по обработке цифровой информации</v>
      </c>
      <c r="C91" s="8" t="s">
        <v>105</v>
      </c>
      <c r="D91" s="12" t="s">
        <v>172</v>
      </c>
      <c r="E91" s="10">
        <f>E87+E89</f>
        <v>1</v>
      </c>
      <c r="F91" s="10">
        <f t="shared" ref="F91:AD91" si="47">F87+F89</f>
        <v>0</v>
      </c>
      <c r="G91" s="10">
        <f t="shared" si="47"/>
        <v>0</v>
      </c>
      <c r="H91" s="10">
        <f t="shared" si="47"/>
        <v>0</v>
      </c>
      <c r="I91" s="10">
        <f t="shared" si="47"/>
        <v>0</v>
      </c>
      <c r="J91" s="10">
        <f t="shared" si="47"/>
        <v>0</v>
      </c>
      <c r="K91" s="10">
        <f t="shared" si="47"/>
        <v>1</v>
      </c>
      <c r="L91" s="10">
        <f t="shared" si="47"/>
        <v>0</v>
      </c>
      <c r="M91" s="10">
        <f t="shared" si="47"/>
        <v>0</v>
      </c>
      <c r="N91" s="10">
        <f t="shared" si="47"/>
        <v>0</v>
      </c>
      <c r="O91" s="10">
        <f t="shared" si="47"/>
        <v>0</v>
      </c>
      <c r="P91" s="10">
        <f t="shared" si="47"/>
        <v>0</v>
      </c>
      <c r="Q91" s="10">
        <f t="shared" si="47"/>
        <v>0</v>
      </c>
      <c r="R91" s="10">
        <f t="shared" si="47"/>
        <v>0</v>
      </c>
      <c r="S91" s="10">
        <f t="shared" si="47"/>
        <v>0</v>
      </c>
      <c r="T91" s="10">
        <f t="shared" si="47"/>
        <v>0</v>
      </c>
      <c r="U91" s="10">
        <f t="shared" si="47"/>
        <v>0</v>
      </c>
      <c r="V91" s="10">
        <f t="shared" si="47"/>
        <v>0</v>
      </c>
      <c r="W91" s="10">
        <f t="shared" si="47"/>
        <v>0</v>
      </c>
      <c r="X91" s="10">
        <f t="shared" si="47"/>
        <v>0</v>
      </c>
      <c r="Y91" s="10">
        <f t="shared" si="47"/>
        <v>0</v>
      </c>
      <c r="Z91" s="10">
        <f t="shared" si="47"/>
        <v>0</v>
      </c>
      <c r="AA91" s="10">
        <f t="shared" si="47"/>
        <v>0</v>
      </c>
      <c r="AB91" s="10">
        <f t="shared" si="47"/>
        <v>0</v>
      </c>
      <c r="AC91" s="10">
        <f t="shared" si="47"/>
        <v>0</v>
      </c>
      <c r="AD91" s="10">
        <f t="shared" si="47"/>
        <v>0</v>
      </c>
      <c r="AE91" s="10"/>
      <c r="AF91" s="26" t="str">
        <f>IF(E91=F91+I91+J91+K91+L91+M91+N91+O91+P91+Q91+R91+S91+T91+U91+V91+W91+X91+Y91+Z91+AA91+AB91+AC91+AD91,"проверка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1" s="26" t="str">
        <f t="shared" si="45"/>
        <v>проверка пройдена</v>
      </c>
      <c r="AH91" s="41" t="str">
        <f>IF(B91=VLOOKUP(B91,'Списки (не редактирутся)'!A:A,1,0),"проверка пройдена","проверьте или заполните графу 02")</f>
        <v>проверка пройдена</v>
      </c>
      <c r="AI91" s="3" t="str">
        <f t="shared" si="43"/>
        <v>проверка пройдена</v>
      </c>
    </row>
    <row r="92" spans="1:35" ht="78.75" x14ac:dyDescent="0.3">
      <c r="A92" s="40" t="s">
        <v>15</v>
      </c>
      <c r="B92" s="27" t="str">
        <f t="shared" si="46"/>
        <v>09.01.03 Мастер по обработке цифровой информации</v>
      </c>
      <c r="C92" s="8" t="s">
        <v>106</v>
      </c>
      <c r="D92" s="12" t="s">
        <v>169</v>
      </c>
      <c r="E92" s="57">
        <v>0</v>
      </c>
      <c r="F92" s="57">
        <v>0</v>
      </c>
      <c r="G92" s="57">
        <v>0</v>
      </c>
      <c r="H92" s="57">
        <v>0</v>
      </c>
      <c r="I92" s="57">
        <v>0</v>
      </c>
      <c r="J92" s="57">
        <v>0</v>
      </c>
      <c r="K92" s="57">
        <v>0</v>
      </c>
      <c r="L92" s="57">
        <v>0</v>
      </c>
      <c r="M92" s="57">
        <v>0</v>
      </c>
      <c r="N92" s="57">
        <v>0</v>
      </c>
      <c r="O92" s="57">
        <v>0</v>
      </c>
      <c r="P92" s="57">
        <v>0</v>
      </c>
      <c r="Q92" s="57">
        <v>0</v>
      </c>
      <c r="R92" s="57">
        <v>0</v>
      </c>
      <c r="S92" s="57">
        <v>0</v>
      </c>
      <c r="T92" s="57">
        <v>0</v>
      </c>
      <c r="U92" s="57">
        <v>0</v>
      </c>
      <c r="V92" s="57">
        <v>0</v>
      </c>
      <c r="W92" s="57">
        <v>0</v>
      </c>
      <c r="X92" s="57">
        <v>0</v>
      </c>
      <c r="Y92" s="57">
        <v>0</v>
      </c>
      <c r="Z92" s="57">
        <v>0</v>
      </c>
      <c r="AA92" s="57">
        <v>0</v>
      </c>
      <c r="AB92" s="57">
        <v>0</v>
      </c>
      <c r="AC92" s="57">
        <v>0</v>
      </c>
      <c r="AD92" s="57">
        <v>0</v>
      </c>
      <c r="AE92" s="28"/>
      <c r="AF92" s="26" t="str">
        <f>IF(E92=F92+I92+J92+K92+L92+M92+N92+O92+P92+Q92+R92+S92+T92+U92+V92+W92+X92+Y92+Z92+AA92+AB92+AC92+AD92,"проверка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2" s="26" t="str">
        <f t="shared" si="45"/>
        <v>проверка пройдена</v>
      </c>
      <c r="AH92" s="41" t="str">
        <f>IF(B92=VLOOKUP(B92,'Списки (не редактирутся)'!A:A,1,0),"проверка пройдена","проверьте или заполните графу 02")</f>
        <v>проверка пройдена</v>
      </c>
      <c r="AI92" s="3" t="str">
        <f t="shared" si="43"/>
        <v>проверка пройдена</v>
      </c>
    </row>
    <row r="93" spans="1:35" ht="63" x14ac:dyDescent="0.3">
      <c r="A93" s="40" t="s">
        <v>15</v>
      </c>
      <c r="B93" s="27" t="str">
        <f t="shared" si="46"/>
        <v>09.01.03 Мастер по обработке цифровой информации</v>
      </c>
      <c r="C93" s="8" t="s">
        <v>107</v>
      </c>
      <c r="D93" s="12" t="s">
        <v>167</v>
      </c>
      <c r="E93" s="57">
        <v>0</v>
      </c>
      <c r="F93" s="57">
        <v>0</v>
      </c>
      <c r="G93" s="57">
        <v>0</v>
      </c>
      <c r="H93" s="57">
        <v>0</v>
      </c>
      <c r="I93" s="57">
        <v>0</v>
      </c>
      <c r="J93" s="57">
        <v>0</v>
      </c>
      <c r="K93" s="57">
        <v>0</v>
      </c>
      <c r="L93" s="57">
        <v>0</v>
      </c>
      <c r="M93" s="57">
        <v>0</v>
      </c>
      <c r="N93" s="57">
        <v>0</v>
      </c>
      <c r="O93" s="57">
        <v>0</v>
      </c>
      <c r="P93" s="57">
        <v>0</v>
      </c>
      <c r="Q93" s="57">
        <v>0</v>
      </c>
      <c r="R93" s="57">
        <v>0</v>
      </c>
      <c r="S93" s="57">
        <v>0</v>
      </c>
      <c r="T93" s="57">
        <v>0</v>
      </c>
      <c r="U93" s="57">
        <v>0</v>
      </c>
      <c r="V93" s="57">
        <v>0</v>
      </c>
      <c r="W93" s="57">
        <v>0</v>
      </c>
      <c r="X93" s="57">
        <v>0</v>
      </c>
      <c r="Y93" s="57">
        <v>0</v>
      </c>
      <c r="Z93" s="57">
        <v>0</v>
      </c>
      <c r="AA93" s="57">
        <v>0</v>
      </c>
      <c r="AB93" s="57">
        <v>0</v>
      </c>
      <c r="AC93" s="57">
        <v>0</v>
      </c>
      <c r="AD93" s="57">
        <v>0</v>
      </c>
      <c r="AE93" s="28"/>
      <c r="AF93" s="26" t="str">
        <f t="shared" ref="AF93:AF95" si="48">IF(E93=F93+I93+J93+K93+L93+M93+N93+O93+P93+Q93+R93+S93+T93+U93+V93+W93+X93+Y93+Z93+AA93+AB93+AC93+AD93,"проверка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3" s="26" t="str">
        <f t="shared" si="45"/>
        <v>проверка пройдена</v>
      </c>
      <c r="AH93" s="41" t="str">
        <f>IF(B93=VLOOKUP(B93,'Списки (не редактирутся)'!A:A,1,0),"проверка пройдена","проверьте или заполните графу 02")</f>
        <v>проверка пройдена</v>
      </c>
      <c r="AI93" s="3" t="str">
        <f t="shared" si="43"/>
        <v>проверка пройдена</v>
      </c>
    </row>
    <row r="94" spans="1:35" ht="63" x14ac:dyDescent="0.3">
      <c r="A94" s="40" t="s">
        <v>15</v>
      </c>
      <c r="B94" s="27" t="str">
        <f t="shared" si="46"/>
        <v>09.01.03 Мастер по обработке цифровой информации</v>
      </c>
      <c r="C94" s="8" t="s">
        <v>108</v>
      </c>
      <c r="D94" s="12" t="s">
        <v>168</v>
      </c>
      <c r="E94" s="28">
        <v>1</v>
      </c>
      <c r="F94" s="57">
        <v>0</v>
      </c>
      <c r="G94" s="57">
        <v>0</v>
      </c>
      <c r="H94" s="57">
        <v>0</v>
      </c>
      <c r="I94" s="57">
        <v>0</v>
      </c>
      <c r="J94" s="57">
        <v>0</v>
      </c>
      <c r="K94" s="28">
        <v>1</v>
      </c>
      <c r="L94" s="57">
        <v>0</v>
      </c>
      <c r="M94" s="57">
        <v>0</v>
      </c>
      <c r="N94" s="57">
        <v>0</v>
      </c>
      <c r="O94" s="57">
        <v>0</v>
      </c>
      <c r="P94" s="57">
        <v>0</v>
      </c>
      <c r="Q94" s="57">
        <v>0</v>
      </c>
      <c r="R94" s="57">
        <v>0</v>
      </c>
      <c r="S94" s="57">
        <v>0</v>
      </c>
      <c r="T94" s="57">
        <v>0</v>
      </c>
      <c r="U94" s="57">
        <v>0</v>
      </c>
      <c r="V94" s="57">
        <v>0</v>
      </c>
      <c r="W94" s="57">
        <v>0</v>
      </c>
      <c r="X94" s="57">
        <v>0</v>
      </c>
      <c r="Y94" s="57">
        <v>0</v>
      </c>
      <c r="Z94" s="57">
        <v>0</v>
      </c>
      <c r="AA94" s="57">
        <v>0</v>
      </c>
      <c r="AB94" s="57">
        <v>0</v>
      </c>
      <c r="AC94" s="57">
        <v>0</v>
      </c>
      <c r="AD94" s="57">
        <v>0</v>
      </c>
      <c r="AE94" s="28"/>
      <c r="AF94" s="26" t="str">
        <f t="shared" si="48"/>
        <v>проверка пройдена</v>
      </c>
      <c r="AG94" s="26" t="str">
        <f t="shared" si="45"/>
        <v>проверка пройдена</v>
      </c>
      <c r="AH94" s="41" t="str">
        <f>IF(B94=VLOOKUP(B94,'Списки (не редактирутся)'!A:A,1,0),"проверка пройдена","проверьте или заполните графу 02")</f>
        <v>проверка пройдена</v>
      </c>
      <c r="AI94" s="3" t="str">
        <f t="shared" si="43"/>
        <v>проверка пройдена</v>
      </c>
    </row>
    <row r="95" spans="1:35" ht="63" x14ac:dyDescent="0.3">
      <c r="A95" s="40" t="s">
        <v>15</v>
      </c>
      <c r="B95" s="27" t="str">
        <f t="shared" si="46"/>
        <v>09.01.03 Мастер по обработке цифровой информации</v>
      </c>
      <c r="C95" s="8" t="s">
        <v>109</v>
      </c>
      <c r="D95" s="12" t="s">
        <v>173</v>
      </c>
      <c r="E95" s="57">
        <v>0</v>
      </c>
      <c r="F95" s="57">
        <v>0</v>
      </c>
      <c r="G95" s="57">
        <v>0</v>
      </c>
      <c r="H95" s="57">
        <v>0</v>
      </c>
      <c r="I95" s="57">
        <v>0</v>
      </c>
      <c r="J95" s="57">
        <v>0</v>
      </c>
      <c r="K95" s="57">
        <v>0</v>
      </c>
      <c r="L95" s="57">
        <v>0</v>
      </c>
      <c r="M95" s="57">
        <v>0</v>
      </c>
      <c r="N95" s="57">
        <v>0</v>
      </c>
      <c r="O95" s="57">
        <v>0</v>
      </c>
      <c r="P95" s="57">
        <v>0</v>
      </c>
      <c r="Q95" s="57">
        <v>0</v>
      </c>
      <c r="R95" s="57">
        <v>0</v>
      </c>
      <c r="S95" s="57">
        <v>0</v>
      </c>
      <c r="T95" s="57">
        <v>0</v>
      </c>
      <c r="U95" s="57">
        <v>0</v>
      </c>
      <c r="V95" s="57">
        <v>0</v>
      </c>
      <c r="W95" s="57">
        <v>0</v>
      </c>
      <c r="X95" s="57">
        <v>0</v>
      </c>
      <c r="Y95" s="57">
        <v>0</v>
      </c>
      <c r="Z95" s="57">
        <v>0</v>
      </c>
      <c r="AA95" s="57">
        <v>0</v>
      </c>
      <c r="AB95" s="57">
        <v>0</v>
      </c>
      <c r="AC95" s="57">
        <v>0</v>
      </c>
      <c r="AD95" s="57">
        <v>0</v>
      </c>
      <c r="AE95" s="28"/>
      <c r="AF95" s="26" t="str">
        <f t="shared" si="48"/>
        <v>проверка пройдена</v>
      </c>
      <c r="AG95" s="26" t="str">
        <f t="shared" si="45"/>
        <v>проверка пройдена</v>
      </c>
      <c r="AH95" s="41" t="str">
        <f>IF(B95=VLOOKUP(B95,'Списки (не редактирутся)'!A:A,1,0),"проверка пройдена","проверьте или заполните графу 02")</f>
        <v>проверка пройдена</v>
      </c>
      <c r="AI95" s="3" t="str">
        <f t="shared" si="43"/>
        <v>проверка пройдена</v>
      </c>
    </row>
    <row r="96" spans="1:35" ht="63" x14ac:dyDescent="0.3">
      <c r="A96" s="40" t="s">
        <v>15</v>
      </c>
      <c r="B96" s="27" t="str">
        <f t="shared" si="46"/>
        <v>09.01.03 Мастер по обработке цифровой информации</v>
      </c>
      <c r="C96" s="8" t="s">
        <v>110</v>
      </c>
      <c r="D96" s="12" t="s">
        <v>174</v>
      </c>
      <c r="E96" s="57">
        <v>0</v>
      </c>
      <c r="F96" s="57">
        <v>0</v>
      </c>
      <c r="G96" s="57">
        <v>0</v>
      </c>
      <c r="H96" s="57">
        <v>0</v>
      </c>
      <c r="I96" s="57">
        <v>0</v>
      </c>
      <c r="J96" s="57">
        <v>0</v>
      </c>
      <c r="K96" s="57">
        <v>0</v>
      </c>
      <c r="L96" s="57">
        <v>0</v>
      </c>
      <c r="M96" s="57">
        <v>0</v>
      </c>
      <c r="N96" s="57">
        <v>0</v>
      </c>
      <c r="O96" s="57">
        <v>0</v>
      </c>
      <c r="P96" s="57">
        <v>0</v>
      </c>
      <c r="Q96" s="57">
        <v>0</v>
      </c>
      <c r="R96" s="57">
        <v>0</v>
      </c>
      <c r="S96" s="57">
        <v>0</v>
      </c>
      <c r="T96" s="57">
        <v>0</v>
      </c>
      <c r="U96" s="57">
        <v>0</v>
      </c>
      <c r="V96" s="57">
        <v>0</v>
      </c>
      <c r="W96" s="57">
        <v>0</v>
      </c>
      <c r="X96" s="57">
        <v>0</v>
      </c>
      <c r="Y96" s="57">
        <v>0</v>
      </c>
      <c r="Z96" s="57">
        <v>0</v>
      </c>
      <c r="AA96" s="57">
        <v>0</v>
      </c>
      <c r="AB96" s="57">
        <v>0</v>
      </c>
      <c r="AC96" s="57">
        <v>0</v>
      </c>
      <c r="AD96" s="57">
        <v>0</v>
      </c>
      <c r="AE96" s="28"/>
      <c r="AF96" s="26" t="str">
        <f>IF(E96=F96+I96+J96+K96+L96+M96+N96+O96+P96+Q96+R96+S96+T96+U96+V96+W96+X96+Y96+Z96+AA96+AB96+AC96+AD96,"проверка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6" s="26" t="str">
        <f t="shared" si="45"/>
        <v>проверка пройдена</v>
      </c>
      <c r="AH96" s="41" t="str">
        <f>IF(B96=VLOOKUP(B96,'Списки (не редактирутся)'!A:A,1,0),"проверка пройдена","проверьте или заполните графу 02")</f>
        <v>проверка пройдена</v>
      </c>
      <c r="AI96" s="3" t="str">
        <f t="shared" si="43"/>
        <v>проверка пройдена</v>
      </c>
    </row>
    <row r="97" spans="1:35" ht="63" x14ac:dyDescent="0.3">
      <c r="A97" s="40" t="s">
        <v>15</v>
      </c>
      <c r="B97" s="27" t="str">
        <f t="shared" si="46"/>
        <v>09.01.03 Мастер по обработке цифровой информации</v>
      </c>
      <c r="C97" s="8" t="s">
        <v>111</v>
      </c>
      <c r="D97" s="12" t="s">
        <v>175</v>
      </c>
      <c r="E97" s="57">
        <v>0</v>
      </c>
      <c r="F97" s="57">
        <v>0</v>
      </c>
      <c r="G97" s="57">
        <v>0</v>
      </c>
      <c r="H97" s="57">
        <v>0</v>
      </c>
      <c r="I97" s="57">
        <v>0</v>
      </c>
      <c r="J97" s="57">
        <v>0</v>
      </c>
      <c r="K97" s="57">
        <v>0</v>
      </c>
      <c r="L97" s="57">
        <v>0</v>
      </c>
      <c r="M97" s="57">
        <v>0</v>
      </c>
      <c r="N97" s="57">
        <v>0</v>
      </c>
      <c r="O97" s="57">
        <v>0</v>
      </c>
      <c r="P97" s="57">
        <v>0</v>
      </c>
      <c r="Q97" s="57">
        <v>0</v>
      </c>
      <c r="R97" s="57">
        <v>0</v>
      </c>
      <c r="S97" s="57">
        <v>0</v>
      </c>
      <c r="T97" s="57">
        <v>0</v>
      </c>
      <c r="U97" s="57">
        <v>0</v>
      </c>
      <c r="V97" s="57">
        <v>0</v>
      </c>
      <c r="W97" s="57">
        <v>0</v>
      </c>
      <c r="X97" s="57">
        <v>0</v>
      </c>
      <c r="Y97" s="57">
        <v>0</v>
      </c>
      <c r="Z97" s="57">
        <v>0</v>
      </c>
      <c r="AA97" s="57">
        <v>0</v>
      </c>
      <c r="AB97" s="57">
        <v>0</v>
      </c>
      <c r="AC97" s="57">
        <v>0</v>
      </c>
      <c r="AD97" s="57">
        <v>0</v>
      </c>
      <c r="AE97" s="28"/>
      <c r="AF97" s="26" t="str">
        <f t="shared" ref="AF97:AF100" si="49">IF(E97=F97+I97+J97+K97+L97+M97+N97+O97+P97+Q97+R97+S97+T97+U97+V97+W97+X97+Y97+Z97+AA97+AB97+AC97+AD97,"проверка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7" s="26" t="str">
        <f t="shared" si="45"/>
        <v>проверка пройдена</v>
      </c>
      <c r="AH97" s="41" t="str">
        <f>IF(B97=VLOOKUP(B97,'Списки (не редактирутся)'!A:A,1,0),"проверка пройдена","проверьте или заполните графу 02")</f>
        <v>проверка пройдена</v>
      </c>
      <c r="AI97" s="3" t="str">
        <f t="shared" si="43"/>
        <v>проверка пройдена</v>
      </c>
    </row>
    <row r="98" spans="1:35" ht="63" x14ac:dyDescent="0.3">
      <c r="A98" s="40" t="s">
        <v>15</v>
      </c>
      <c r="B98" s="27" t="str">
        <f t="shared" si="46"/>
        <v>09.01.03 Мастер по обработке цифровой информации</v>
      </c>
      <c r="C98" s="8" t="s">
        <v>112</v>
      </c>
      <c r="D98" s="12" t="s">
        <v>176</v>
      </c>
      <c r="E98" s="57">
        <v>0</v>
      </c>
      <c r="F98" s="57">
        <v>0</v>
      </c>
      <c r="G98" s="57">
        <v>0</v>
      </c>
      <c r="H98" s="57">
        <v>0</v>
      </c>
      <c r="I98" s="57">
        <v>0</v>
      </c>
      <c r="J98" s="57">
        <v>0</v>
      </c>
      <c r="K98" s="57">
        <v>0</v>
      </c>
      <c r="L98" s="57">
        <v>0</v>
      </c>
      <c r="M98" s="57">
        <v>0</v>
      </c>
      <c r="N98" s="57">
        <v>0</v>
      </c>
      <c r="O98" s="57">
        <v>0</v>
      </c>
      <c r="P98" s="57">
        <v>0</v>
      </c>
      <c r="Q98" s="57">
        <v>0</v>
      </c>
      <c r="R98" s="57">
        <v>0</v>
      </c>
      <c r="S98" s="57">
        <v>0</v>
      </c>
      <c r="T98" s="57">
        <v>0</v>
      </c>
      <c r="U98" s="57">
        <v>0</v>
      </c>
      <c r="V98" s="57">
        <v>0</v>
      </c>
      <c r="W98" s="57">
        <v>0</v>
      </c>
      <c r="X98" s="57">
        <v>0</v>
      </c>
      <c r="Y98" s="57">
        <v>0</v>
      </c>
      <c r="Z98" s="57">
        <v>0</v>
      </c>
      <c r="AA98" s="57">
        <v>0</v>
      </c>
      <c r="AB98" s="57">
        <v>0</v>
      </c>
      <c r="AC98" s="57">
        <v>0</v>
      </c>
      <c r="AD98" s="57">
        <v>0</v>
      </c>
      <c r="AE98" s="28"/>
      <c r="AF98" s="26" t="str">
        <f t="shared" si="49"/>
        <v>проверка пройдена</v>
      </c>
      <c r="AG98" s="26" t="str">
        <f t="shared" si="45"/>
        <v>проверка пройдена</v>
      </c>
      <c r="AH98" s="41" t="str">
        <f>IF(B98=VLOOKUP(B98,'Списки (не редактирутся)'!A:A,1,0),"проверка пройдена","проверьте или заполните графу 02")</f>
        <v>проверка пройдена</v>
      </c>
      <c r="AI98" s="3" t="str">
        <f t="shared" si="43"/>
        <v>проверка пройдена</v>
      </c>
    </row>
    <row r="99" spans="1:35" ht="63" x14ac:dyDescent="0.3">
      <c r="A99" s="40" t="s">
        <v>15</v>
      </c>
      <c r="B99" s="27" t="str">
        <f t="shared" si="46"/>
        <v>09.01.03 Мастер по обработке цифровой информации</v>
      </c>
      <c r="C99" s="8" t="s">
        <v>113</v>
      </c>
      <c r="D99" s="13" t="s">
        <v>170</v>
      </c>
      <c r="E99" s="57">
        <v>0</v>
      </c>
      <c r="F99" s="57">
        <v>0</v>
      </c>
      <c r="G99" s="57">
        <v>0</v>
      </c>
      <c r="H99" s="57">
        <v>0</v>
      </c>
      <c r="I99" s="57">
        <v>0</v>
      </c>
      <c r="J99" s="57">
        <v>0</v>
      </c>
      <c r="K99" s="57">
        <v>0</v>
      </c>
      <c r="L99" s="57">
        <v>0</v>
      </c>
      <c r="M99" s="57">
        <v>0</v>
      </c>
      <c r="N99" s="57">
        <v>0</v>
      </c>
      <c r="O99" s="57">
        <v>0</v>
      </c>
      <c r="P99" s="57">
        <v>0</v>
      </c>
      <c r="Q99" s="57">
        <v>0</v>
      </c>
      <c r="R99" s="57">
        <v>0</v>
      </c>
      <c r="S99" s="57">
        <v>0</v>
      </c>
      <c r="T99" s="57">
        <v>0</v>
      </c>
      <c r="U99" s="57">
        <v>0</v>
      </c>
      <c r="V99" s="57">
        <v>0</v>
      </c>
      <c r="W99" s="57">
        <v>0</v>
      </c>
      <c r="X99" s="57">
        <v>0</v>
      </c>
      <c r="Y99" s="57">
        <v>0</v>
      </c>
      <c r="Z99" s="57">
        <v>0</v>
      </c>
      <c r="AA99" s="57">
        <v>0</v>
      </c>
      <c r="AB99" s="57">
        <v>0</v>
      </c>
      <c r="AC99" s="57">
        <v>0</v>
      </c>
      <c r="AD99" s="57">
        <v>0</v>
      </c>
      <c r="AE99" s="28"/>
      <c r="AF99" s="26" t="str">
        <f t="shared" si="49"/>
        <v>проверка пройдена</v>
      </c>
      <c r="AG99" s="26" t="str">
        <f t="shared" si="45"/>
        <v>проверка пройдена</v>
      </c>
      <c r="AH99" s="41" t="str">
        <f>IF(B99=VLOOKUP(B99,'Списки (не редактирутся)'!A:A,1,0),"проверка пройдена","проверьте или заполните графу 02")</f>
        <v>проверка пройдена</v>
      </c>
      <c r="AI99" s="3" t="str">
        <f t="shared" si="43"/>
        <v>проверка пройдена</v>
      </c>
    </row>
    <row r="100" spans="1:35" ht="78.75" x14ac:dyDescent="0.3">
      <c r="A100" s="40" t="s">
        <v>15</v>
      </c>
      <c r="B100" s="27" t="str">
        <f t="shared" si="46"/>
        <v>09.01.03 Мастер по обработке цифровой информации</v>
      </c>
      <c r="C100" s="8" t="s">
        <v>114</v>
      </c>
      <c r="D100" s="13" t="s">
        <v>171</v>
      </c>
      <c r="E100" s="57">
        <v>0</v>
      </c>
      <c r="F100" s="57">
        <v>0</v>
      </c>
      <c r="G100" s="57">
        <v>0</v>
      </c>
      <c r="H100" s="57">
        <v>0</v>
      </c>
      <c r="I100" s="57">
        <v>0</v>
      </c>
      <c r="J100" s="57">
        <v>0</v>
      </c>
      <c r="K100" s="57">
        <v>0</v>
      </c>
      <c r="L100" s="57">
        <v>0</v>
      </c>
      <c r="M100" s="57">
        <v>0</v>
      </c>
      <c r="N100" s="57">
        <v>0</v>
      </c>
      <c r="O100" s="57">
        <v>0</v>
      </c>
      <c r="P100" s="57">
        <v>0</v>
      </c>
      <c r="Q100" s="57">
        <v>0</v>
      </c>
      <c r="R100" s="57">
        <v>0</v>
      </c>
      <c r="S100" s="57">
        <v>0</v>
      </c>
      <c r="T100" s="57">
        <v>0</v>
      </c>
      <c r="U100" s="57">
        <v>0</v>
      </c>
      <c r="V100" s="57">
        <v>0</v>
      </c>
      <c r="W100" s="57">
        <v>0</v>
      </c>
      <c r="X100" s="57">
        <v>0</v>
      </c>
      <c r="Y100" s="57">
        <v>0</v>
      </c>
      <c r="Z100" s="57">
        <v>0</v>
      </c>
      <c r="AA100" s="57">
        <v>0</v>
      </c>
      <c r="AB100" s="57">
        <v>0</v>
      </c>
      <c r="AC100" s="57">
        <v>0</v>
      </c>
      <c r="AD100" s="57">
        <v>0</v>
      </c>
      <c r="AE100" s="28"/>
      <c r="AF100" s="26" t="str">
        <f t="shared" si="49"/>
        <v>проверка пройдена</v>
      </c>
      <c r="AG100" s="26" t="str">
        <f t="shared" si="45"/>
        <v>проверка пройдена</v>
      </c>
      <c r="AH100" s="41" t="str">
        <f>IF(B100=VLOOKUP(B100,'Списки (не редактирутся)'!A:A,1,0),"проверка пройдена","проверьте или заполните графу 02")</f>
        <v>проверка пройдена</v>
      </c>
      <c r="AI100" s="3" t="str">
        <f t="shared" si="43"/>
        <v>проверка пройдена</v>
      </c>
    </row>
    <row r="101" spans="1:35" ht="63.75" thickBot="1" x14ac:dyDescent="0.35">
      <c r="A101" s="42" t="s">
        <v>15</v>
      </c>
      <c r="B101" s="43" t="str">
        <f t="shared" si="46"/>
        <v>09.01.03 Мастер по обработке цифровой информации</v>
      </c>
      <c r="C101" s="44" t="s">
        <v>115</v>
      </c>
      <c r="D101" s="45" t="s">
        <v>779</v>
      </c>
      <c r="E101" s="46" t="str">
        <f>IF(AND(E87&lt;=E86,E88&lt;=E87,E89&lt;=E86,E90&lt;=E86,E91=(E87+E89),E91=(E92+E93+E94+E95+E96+E97+E98),E99&lt;=E91,E100&lt;=E91,(E87+E89)&lt;=E86,E92&lt;=E91,E93&lt;=E91,E94&lt;=E91,E95&lt;=E91,E96&lt;=E91,E97&lt;=E91,E98&lt;=E91,E99&lt;=E90,E99&lt;=E91),"проверка пройдена","ВНИМАНИЕ! Не пройдены формулы логического контроля между строками. Скорректируйте введенные данные!")</f>
        <v>проверка пройдена</v>
      </c>
      <c r="F101" s="46" t="str">
        <f t="shared" ref="F101:AD101" si="50">IF(AND(F87&lt;=F86,F88&lt;=F87,F89&lt;=F86,F90&lt;=F86,F91=(F87+F89),F91=(F92+F93+F94+F95+F96+F97+F98),F99&lt;=F91,F100&lt;=F91,(F87+F89)&lt;=F86,F92&lt;=F91,F93&lt;=F91,F94&lt;=F91,F95&lt;=F91,F96&lt;=F91,F97&lt;=F91,F98&lt;=F91,F99&lt;=F90,F99&lt;=F91),"проверка пройдена","ВНИМАНИЕ! Не пройдены формулы логического контроля между строками. Скорректируйте введенные данные!")</f>
        <v>проверка пройдена</v>
      </c>
      <c r="G101" s="46" t="str">
        <f t="shared" si="50"/>
        <v>проверка пройдена</v>
      </c>
      <c r="H101" s="46" t="str">
        <f t="shared" si="50"/>
        <v>проверка пройдена</v>
      </c>
      <c r="I101" s="46" t="str">
        <f t="shared" si="50"/>
        <v>проверка пройдена</v>
      </c>
      <c r="J101" s="46" t="str">
        <f t="shared" si="50"/>
        <v>проверка пройдена</v>
      </c>
      <c r="K101" s="46" t="str">
        <f t="shared" si="50"/>
        <v>проверка пройдена</v>
      </c>
      <c r="L101" s="46" t="str">
        <f t="shared" si="50"/>
        <v>проверка пройдена</v>
      </c>
      <c r="M101" s="46" t="str">
        <f t="shared" si="50"/>
        <v>проверка пройдена</v>
      </c>
      <c r="N101" s="46" t="str">
        <f t="shared" si="50"/>
        <v>проверка пройдена</v>
      </c>
      <c r="O101" s="46" t="str">
        <f t="shared" si="50"/>
        <v>проверка пройдена</v>
      </c>
      <c r="P101" s="46" t="str">
        <f t="shared" si="50"/>
        <v>проверка пройдена</v>
      </c>
      <c r="Q101" s="46" t="str">
        <f t="shared" si="50"/>
        <v>проверка пройдена</v>
      </c>
      <c r="R101" s="46" t="str">
        <f t="shared" si="50"/>
        <v>проверка пройдена</v>
      </c>
      <c r="S101" s="46" t="str">
        <f t="shared" si="50"/>
        <v>проверка пройдена</v>
      </c>
      <c r="T101" s="46" t="str">
        <f t="shared" si="50"/>
        <v>проверка пройдена</v>
      </c>
      <c r="U101" s="46" t="str">
        <f t="shared" si="50"/>
        <v>проверка пройдена</v>
      </c>
      <c r="V101" s="46" t="str">
        <f t="shared" si="50"/>
        <v>проверка пройдена</v>
      </c>
      <c r="W101" s="46" t="str">
        <f t="shared" si="50"/>
        <v>проверка пройдена</v>
      </c>
      <c r="X101" s="46" t="str">
        <f t="shared" si="50"/>
        <v>проверка пройдена</v>
      </c>
      <c r="Y101" s="46" t="str">
        <f t="shared" si="50"/>
        <v>проверка пройдена</v>
      </c>
      <c r="Z101" s="46" t="str">
        <f t="shared" si="50"/>
        <v>проверка пройдена</v>
      </c>
      <c r="AA101" s="46" t="str">
        <f t="shared" si="50"/>
        <v>проверка пройдена</v>
      </c>
      <c r="AB101" s="46" t="str">
        <f t="shared" si="50"/>
        <v>проверка пройдена</v>
      </c>
      <c r="AC101" s="46" t="str">
        <f t="shared" si="50"/>
        <v>проверка пройдена</v>
      </c>
      <c r="AD101" s="46" t="str">
        <f t="shared" si="50"/>
        <v>проверка пройдена</v>
      </c>
      <c r="AE101" s="47"/>
      <c r="AF101" s="48"/>
      <c r="AG101" s="48"/>
      <c r="AH101" s="49"/>
      <c r="AI101" s="1">
        <f t="shared" ref="AI101" si="51">IFERROR(IF(AND(AI86="проверка пройдена",AI87="проверка пройдена",AI88="проверка пройдена",AI89="проверка пройдена",AI90="проверка пройдена",AI91="проверка пройдена",AI92="проверка пройдена",AI93="проверка пройдена",AI94="проверка пройдена",AI95="проверка пройдена",AI96="проверка пройдена",AI97="проверка пройдена",AI98="проверка пройдена",AI99="проверка пройдена",AI100="проверка пройдена",E101="проверка пройдена",F101="проверка пройдена",G101="проверка пройдена",H101="проверка пройдена",I101="проверка пройдена",J101="проверка пройдена",K101="проверка пройдена",L101="проверка пройдена",M101="проверка пройдена",N101="проверка пройдена",O101="проверка пройдена",P101="проверка пройдена",Q101="проверка пройдена",R101="проверка пройдена",S101="проверка пройдена",T101="проверка пройдена",U101="проверка пройдена",V101="проверка пройдена",W101="проверка пройдена",X101="проверка пройдена",Y101="проверка пройдена",Z101="проверка пройдена",AA101="проверка пройдена",AB101="проверка пройдена",AC101="проверка пройдена",AD101="проверка пройдена"),1,0),0)</f>
        <v>1</v>
      </c>
    </row>
    <row r="102" spans="1:35" s="3" customFormat="1" ht="63" x14ac:dyDescent="0.25">
      <c r="A102" s="32" t="s">
        <v>15</v>
      </c>
      <c r="B102" s="33" t="s">
        <v>243</v>
      </c>
      <c r="C102" s="34" t="s">
        <v>9</v>
      </c>
      <c r="D102" s="35" t="s">
        <v>134</v>
      </c>
      <c r="E102" s="36">
        <f>IF('Панель управления'!$B$3="","ВНИМАНИЕ! На листе 'Панель управления' не выбрана организация!",IF(B102="","Не заполнена графа 3!",IF(SUMIFS('Спики 2022'!E:E,'Спики 2022'!A:A,'Панель управления'!$B$3,'Спики 2022'!B:B,B102,'Спики 2022'!C:C,C102)=0,"У Вас нет данной специальности!",SUMIFS('Спики 2022'!D:D,'Спики 2022'!A:A,'Панель управления'!$B$3,'Спики 2022'!B:B,B102,'Спики 2022'!C:C,C102))))</f>
        <v>49</v>
      </c>
      <c r="F102" s="37">
        <v>41</v>
      </c>
      <c r="G102" s="37">
        <v>22</v>
      </c>
      <c r="H102" s="37">
        <v>8</v>
      </c>
      <c r="I102" s="37">
        <v>0</v>
      </c>
      <c r="J102" s="37">
        <v>4</v>
      </c>
      <c r="K102" s="37">
        <v>0</v>
      </c>
      <c r="L102" s="37">
        <v>3</v>
      </c>
      <c r="M102" s="37">
        <v>0</v>
      </c>
      <c r="N102" s="37">
        <v>0</v>
      </c>
      <c r="O102" s="37">
        <v>0</v>
      </c>
      <c r="P102" s="37">
        <v>0</v>
      </c>
      <c r="Q102" s="37">
        <v>0</v>
      </c>
      <c r="R102" s="37">
        <v>0</v>
      </c>
      <c r="S102" s="37">
        <v>1</v>
      </c>
      <c r="T102" s="37">
        <v>0</v>
      </c>
      <c r="U102" s="37">
        <v>0</v>
      </c>
      <c r="V102" s="37">
        <v>0</v>
      </c>
      <c r="W102" s="37">
        <v>0</v>
      </c>
      <c r="X102" s="37">
        <v>0</v>
      </c>
      <c r="Y102" s="37">
        <v>0</v>
      </c>
      <c r="Z102" s="37">
        <v>0</v>
      </c>
      <c r="AA102" s="37">
        <v>0</v>
      </c>
      <c r="AB102" s="37">
        <v>0</v>
      </c>
      <c r="AC102" s="37">
        <v>0</v>
      </c>
      <c r="AD102" s="37">
        <v>0</v>
      </c>
      <c r="AE102" s="37"/>
      <c r="AF102" s="38" t="str">
        <f>IF(E102=F102+I102+J102+K102+L102+M102+N102+O102+P102+Q102+R102+S102+T102+U102+V102+W102+X102+Y102+Z102+AA102+AB102+AC102+AD102,"проверка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2" s="38" t="str">
        <f>IF(OR(G102&gt;F102,H102&gt;F102),"ВНИМАНИЕ! В гр.09 и/или 10 не может стоять значение большее, чем в гр.08","проверка пройдена")</f>
        <v>проверка пройдена</v>
      </c>
      <c r="AH102" s="39" t="str">
        <f>IF(B102=VLOOKUP(B102,'Списки (не редактирутся)'!A:A,1,0),"проверка пройдена","проверьте или заполните графу 02")</f>
        <v>проверка пройдена</v>
      </c>
      <c r="AI102" s="3" t="str">
        <f t="shared" ref="AI102" si="52">IFERROR(IF(AND(AF102="проверка пройдена",AG102="проверка пройдена",AH102="проверка пройдена"),"проверка пройдена",0),0)</f>
        <v>проверка пройдена</v>
      </c>
    </row>
    <row r="103" spans="1:35" s="3" customFormat="1" ht="63" x14ac:dyDescent="0.25">
      <c r="A103" s="40" t="s">
        <v>15</v>
      </c>
      <c r="B103" s="27" t="str">
        <f>IF(B102&lt;&gt;"",B102,"")</f>
        <v>09.02.06 Сетевое и системное администрирование</v>
      </c>
      <c r="C103" s="9" t="s">
        <v>10</v>
      </c>
      <c r="D103" s="11" t="s">
        <v>135</v>
      </c>
      <c r="E103" s="57">
        <v>0</v>
      </c>
      <c r="F103" s="57">
        <v>0</v>
      </c>
      <c r="G103" s="57">
        <v>0</v>
      </c>
      <c r="H103" s="57">
        <v>0</v>
      </c>
      <c r="I103" s="57">
        <v>0</v>
      </c>
      <c r="J103" s="57">
        <v>0</v>
      </c>
      <c r="K103" s="57">
        <v>0</v>
      </c>
      <c r="L103" s="57">
        <v>0</v>
      </c>
      <c r="M103" s="57">
        <v>0</v>
      </c>
      <c r="N103" s="57">
        <v>0</v>
      </c>
      <c r="O103" s="57">
        <v>0</v>
      </c>
      <c r="P103" s="57">
        <v>0</v>
      </c>
      <c r="Q103" s="57">
        <v>0</v>
      </c>
      <c r="R103" s="57">
        <v>0</v>
      </c>
      <c r="S103" s="57">
        <v>0</v>
      </c>
      <c r="T103" s="57">
        <v>0</v>
      </c>
      <c r="U103" s="57">
        <v>0</v>
      </c>
      <c r="V103" s="57">
        <v>0</v>
      </c>
      <c r="W103" s="57">
        <v>0</v>
      </c>
      <c r="X103" s="57">
        <v>0</v>
      </c>
      <c r="Y103" s="57">
        <v>0</v>
      </c>
      <c r="Z103" s="57">
        <v>0</v>
      </c>
      <c r="AA103" s="57">
        <v>0</v>
      </c>
      <c r="AB103" s="57">
        <v>0</v>
      </c>
      <c r="AC103" s="57">
        <v>0</v>
      </c>
      <c r="AD103" s="57">
        <v>0</v>
      </c>
      <c r="AE103" s="28"/>
      <c r="AF103" s="26" t="str">
        <f t="shared" ref="AF103:AF106" si="53">IF(E103=F103+I103+J103+K103+L103+M103+N103+O103+P103+Q103+R103+S103+T103+U103+V103+W103+X103+Y103+Z103+AA103+AB103+AC103+AD103,"проверка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3" s="26" t="str">
        <f t="shared" ref="AG103:AG116" si="54">IF(OR(G103&gt;F103,H103&gt;F103),"ВНИМАНИЕ! В гр.09 и/или 10 не может стоять значение большее, чем в гр.08","проверка пройдена")</f>
        <v>проверка пройдена</v>
      </c>
      <c r="AH103" s="41" t="str">
        <f>IF(B103=VLOOKUP(B103,'Списки (не редактирутся)'!A:A,1,0),"проверка пройдена","проверьте или заполните графу 02")</f>
        <v>проверка пройдена</v>
      </c>
      <c r="AI103" s="3" t="str">
        <f t="shared" si="43"/>
        <v>проверка пройдена</v>
      </c>
    </row>
    <row r="104" spans="1:35" s="3" customFormat="1" ht="63" x14ac:dyDescent="0.25">
      <c r="A104" s="40" t="s">
        <v>15</v>
      </c>
      <c r="B104" s="27" t="str">
        <f t="shared" ref="B104:B117" si="55">IF(B103&lt;&gt;"",B103,"")</f>
        <v>09.02.06 Сетевое и системное администрирование</v>
      </c>
      <c r="C104" s="9" t="s">
        <v>11</v>
      </c>
      <c r="D104" s="11" t="s">
        <v>136</v>
      </c>
      <c r="E104" s="57">
        <v>0</v>
      </c>
      <c r="F104" s="57">
        <v>0</v>
      </c>
      <c r="G104" s="57">
        <v>0</v>
      </c>
      <c r="H104" s="57">
        <v>0</v>
      </c>
      <c r="I104" s="57">
        <v>0</v>
      </c>
      <c r="J104" s="57">
        <v>0</v>
      </c>
      <c r="K104" s="57">
        <v>0</v>
      </c>
      <c r="L104" s="57">
        <v>0</v>
      </c>
      <c r="M104" s="57">
        <v>0</v>
      </c>
      <c r="N104" s="57">
        <v>0</v>
      </c>
      <c r="O104" s="57">
        <v>0</v>
      </c>
      <c r="P104" s="57">
        <v>0</v>
      </c>
      <c r="Q104" s="57">
        <v>0</v>
      </c>
      <c r="R104" s="57">
        <v>0</v>
      </c>
      <c r="S104" s="57">
        <v>0</v>
      </c>
      <c r="T104" s="57">
        <v>0</v>
      </c>
      <c r="U104" s="57">
        <v>0</v>
      </c>
      <c r="V104" s="57">
        <v>0</v>
      </c>
      <c r="W104" s="57">
        <v>0</v>
      </c>
      <c r="X104" s="57">
        <v>0</v>
      </c>
      <c r="Y104" s="57">
        <v>0</v>
      </c>
      <c r="Z104" s="57">
        <v>0</v>
      </c>
      <c r="AA104" s="57">
        <v>0</v>
      </c>
      <c r="AB104" s="57">
        <v>0</v>
      </c>
      <c r="AC104" s="57">
        <v>0</v>
      </c>
      <c r="AD104" s="57">
        <v>0</v>
      </c>
      <c r="AE104" s="28"/>
      <c r="AF104" s="26" t="str">
        <f t="shared" si="53"/>
        <v>проверка пройдена</v>
      </c>
      <c r="AG104" s="26" t="str">
        <f t="shared" si="54"/>
        <v>проверка пройдена</v>
      </c>
      <c r="AH104" s="41" t="str">
        <f>IF(B104=VLOOKUP(B104,'Списки (не редактирутся)'!A:A,1,0),"проверка пройдена","проверьте или заполните графу 02")</f>
        <v>проверка пройдена</v>
      </c>
      <c r="AI104" s="3" t="str">
        <f t="shared" si="43"/>
        <v>проверка пройдена</v>
      </c>
    </row>
    <row r="105" spans="1:35" s="3" customFormat="1" ht="63" x14ac:dyDescent="0.25">
      <c r="A105" s="40" t="s">
        <v>15</v>
      </c>
      <c r="B105" s="27" t="str">
        <f t="shared" si="55"/>
        <v>09.02.06 Сетевое и системное администрирование</v>
      </c>
      <c r="C105" s="9" t="s">
        <v>12</v>
      </c>
      <c r="D105" s="11" t="s">
        <v>14</v>
      </c>
      <c r="E105" s="57">
        <v>1</v>
      </c>
      <c r="F105" s="57">
        <v>0</v>
      </c>
      <c r="G105" s="57">
        <v>0</v>
      </c>
      <c r="H105" s="57">
        <v>0</v>
      </c>
      <c r="I105" s="57">
        <v>0</v>
      </c>
      <c r="J105" s="57">
        <v>0</v>
      </c>
      <c r="K105" s="57">
        <v>0</v>
      </c>
      <c r="L105" s="57">
        <v>0</v>
      </c>
      <c r="M105" s="57">
        <v>0</v>
      </c>
      <c r="N105" s="57">
        <v>0</v>
      </c>
      <c r="O105" s="57">
        <v>0</v>
      </c>
      <c r="P105" s="57">
        <v>0</v>
      </c>
      <c r="Q105" s="57">
        <v>0</v>
      </c>
      <c r="R105" s="57">
        <v>0</v>
      </c>
      <c r="S105" s="28">
        <v>1</v>
      </c>
      <c r="T105" s="57">
        <v>0</v>
      </c>
      <c r="U105" s="57">
        <v>0</v>
      </c>
      <c r="V105" s="57">
        <v>0</v>
      </c>
      <c r="W105" s="57">
        <v>0</v>
      </c>
      <c r="X105" s="57">
        <v>0</v>
      </c>
      <c r="Y105" s="57">
        <v>0</v>
      </c>
      <c r="Z105" s="57">
        <v>0</v>
      </c>
      <c r="AA105" s="57">
        <v>0</v>
      </c>
      <c r="AB105" s="57">
        <v>0</v>
      </c>
      <c r="AC105" s="57">
        <v>0</v>
      </c>
      <c r="AD105" s="57">
        <v>0</v>
      </c>
      <c r="AE105" s="28"/>
      <c r="AF105" s="26" t="str">
        <f t="shared" si="53"/>
        <v>проверка пройдена</v>
      </c>
      <c r="AG105" s="26" t="str">
        <f t="shared" si="54"/>
        <v>проверка пройдена</v>
      </c>
      <c r="AH105" s="41" t="str">
        <f>IF(B105=VLOOKUP(B105,'Списки (не редактирутся)'!A:A,1,0),"проверка пройдена","проверьте или заполните графу 02")</f>
        <v>проверка пройдена</v>
      </c>
      <c r="AI105" s="3" t="str">
        <f t="shared" si="43"/>
        <v>проверка пройдена</v>
      </c>
    </row>
    <row r="106" spans="1:35" s="3" customFormat="1" ht="63" x14ac:dyDescent="0.25">
      <c r="A106" s="40" t="s">
        <v>15</v>
      </c>
      <c r="B106" s="27" t="str">
        <f t="shared" si="55"/>
        <v>09.02.06 Сетевое и системное администрирование</v>
      </c>
      <c r="C106" s="9" t="s">
        <v>13</v>
      </c>
      <c r="D106" s="11" t="s">
        <v>17</v>
      </c>
      <c r="E106" s="30">
        <f>IF('Панель управления'!$B$3="","ВНИМАНИЕ! На листе 'Панель управления' не выбрана организация!",IF(B106="","Не заполнена графа 3!",IF(SUMIFS('Спики 2022'!E:E,'Спики 2022'!A:A,'Панель управления'!$B$3,'Спики 2022'!B:B,B106,'Спики 2022'!C:C,C106)=0,"У Вас нет данной специальности!",SUMIFS('Спики 2022'!D:D,'Спики 2022'!A:A,'Панель управления'!$B$3,'Спики 2022'!B:B,B106,'Спики 2022'!C:C,C106))))</f>
        <v>16</v>
      </c>
      <c r="F106" s="28">
        <v>15</v>
      </c>
      <c r="G106" s="28">
        <v>15</v>
      </c>
      <c r="H106" s="28">
        <v>3</v>
      </c>
      <c r="I106" s="28">
        <v>0</v>
      </c>
      <c r="J106" s="28">
        <v>0</v>
      </c>
      <c r="K106" s="28">
        <v>0</v>
      </c>
      <c r="L106" s="28">
        <v>1</v>
      </c>
      <c r="M106" s="28">
        <v>0</v>
      </c>
      <c r="N106" s="28">
        <v>0</v>
      </c>
      <c r="O106" s="28">
        <v>0</v>
      </c>
      <c r="P106" s="28">
        <v>0</v>
      </c>
      <c r="Q106" s="28">
        <v>0</v>
      </c>
      <c r="R106" s="28">
        <v>0</v>
      </c>
      <c r="S106" s="28">
        <v>0</v>
      </c>
      <c r="T106" s="28">
        <v>0</v>
      </c>
      <c r="U106" s="28">
        <v>0</v>
      </c>
      <c r="V106" s="28">
        <v>0</v>
      </c>
      <c r="W106" s="28">
        <v>0</v>
      </c>
      <c r="X106" s="28">
        <v>0</v>
      </c>
      <c r="Y106" s="28">
        <v>0</v>
      </c>
      <c r="Z106" s="28">
        <v>0</v>
      </c>
      <c r="AA106" s="28">
        <v>0</v>
      </c>
      <c r="AB106" s="28">
        <v>0</v>
      </c>
      <c r="AC106" s="28">
        <v>0</v>
      </c>
      <c r="AD106" s="28">
        <v>0</v>
      </c>
      <c r="AE106" s="28"/>
      <c r="AF106" s="26" t="str">
        <f t="shared" si="53"/>
        <v>проверка пройдена</v>
      </c>
      <c r="AG106" s="26" t="str">
        <f t="shared" si="54"/>
        <v>проверка пройдена</v>
      </c>
      <c r="AH106" s="41" t="str">
        <f>IF(B106=VLOOKUP(B106,'Списки (не редактирутся)'!A:A,1,0),"проверка пройдена","проверьте или заполните графу 02")</f>
        <v>проверка пройдена</v>
      </c>
      <c r="AI106" s="3" t="str">
        <f t="shared" si="43"/>
        <v>проверка пройдена</v>
      </c>
    </row>
    <row r="107" spans="1:35" s="3" customFormat="1" ht="63" x14ac:dyDescent="0.25">
      <c r="A107" s="40" t="s">
        <v>15</v>
      </c>
      <c r="B107" s="27" t="str">
        <f t="shared" si="55"/>
        <v>09.02.06 Сетевое и системное администрирование</v>
      </c>
      <c r="C107" s="8" t="s">
        <v>105</v>
      </c>
      <c r="D107" s="12" t="s">
        <v>172</v>
      </c>
      <c r="E107" s="10">
        <f>E103+E105</f>
        <v>1</v>
      </c>
      <c r="F107" s="10">
        <f t="shared" ref="F107:AD107" si="56">F103+F105</f>
        <v>0</v>
      </c>
      <c r="G107" s="10">
        <f t="shared" si="56"/>
        <v>0</v>
      </c>
      <c r="H107" s="10">
        <f t="shared" si="56"/>
        <v>0</v>
      </c>
      <c r="I107" s="10">
        <f t="shared" si="56"/>
        <v>0</v>
      </c>
      <c r="J107" s="10">
        <f t="shared" si="56"/>
        <v>0</v>
      </c>
      <c r="K107" s="10">
        <f t="shared" si="56"/>
        <v>0</v>
      </c>
      <c r="L107" s="10">
        <f t="shared" si="56"/>
        <v>0</v>
      </c>
      <c r="M107" s="10">
        <f t="shared" si="56"/>
        <v>0</v>
      </c>
      <c r="N107" s="10">
        <f t="shared" si="56"/>
        <v>0</v>
      </c>
      <c r="O107" s="10">
        <f t="shared" si="56"/>
        <v>0</v>
      </c>
      <c r="P107" s="10">
        <f t="shared" si="56"/>
        <v>0</v>
      </c>
      <c r="Q107" s="10">
        <f t="shared" si="56"/>
        <v>0</v>
      </c>
      <c r="R107" s="10">
        <f t="shared" si="56"/>
        <v>0</v>
      </c>
      <c r="S107" s="10">
        <f t="shared" si="56"/>
        <v>1</v>
      </c>
      <c r="T107" s="10">
        <f t="shared" si="56"/>
        <v>0</v>
      </c>
      <c r="U107" s="10">
        <f t="shared" si="56"/>
        <v>0</v>
      </c>
      <c r="V107" s="10">
        <f t="shared" si="56"/>
        <v>0</v>
      </c>
      <c r="W107" s="10">
        <f t="shared" si="56"/>
        <v>0</v>
      </c>
      <c r="X107" s="10">
        <f t="shared" si="56"/>
        <v>0</v>
      </c>
      <c r="Y107" s="10">
        <f t="shared" si="56"/>
        <v>0</v>
      </c>
      <c r="Z107" s="10">
        <f t="shared" si="56"/>
        <v>0</v>
      </c>
      <c r="AA107" s="10">
        <f t="shared" si="56"/>
        <v>0</v>
      </c>
      <c r="AB107" s="10">
        <f t="shared" si="56"/>
        <v>0</v>
      </c>
      <c r="AC107" s="10">
        <f t="shared" si="56"/>
        <v>0</v>
      </c>
      <c r="AD107" s="10">
        <f t="shared" si="56"/>
        <v>0</v>
      </c>
      <c r="AE107" s="10"/>
      <c r="AF107" s="26" t="str">
        <f>IF(E107=F107+I107+J107+K107+L107+M107+N107+O107+P107+Q107+R107+S107+T107+U107+V107+W107+X107+Y107+Z107+AA107+AB107+AC107+AD107,"проверка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7" s="26" t="str">
        <f t="shared" si="54"/>
        <v>проверка пройдена</v>
      </c>
      <c r="AH107" s="41" t="str">
        <f>IF(B107=VLOOKUP(B107,'Списки (не редактирутся)'!A:A,1,0),"проверка пройдена","проверьте или заполните графу 02")</f>
        <v>проверка пройдена</v>
      </c>
      <c r="AI107" s="3" t="str">
        <f t="shared" si="43"/>
        <v>проверка пройдена</v>
      </c>
    </row>
    <row r="108" spans="1:35" ht="78.75" x14ac:dyDescent="0.3">
      <c r="A108" s="40" t="s">
        <v>15</v>
      </c>
      <c r="B108" s="27" t="str">
        <f t="shared" si="55"/>
        <v>09.02.06 Сетевое и системное администрирование</v>
      </c>
      <c r="C108" s="8" t="s">
        <v>106</v>
      </c>
      <c r="D108" s="12" t="s">
        <v>169</v>
      </c>
      <c r="E108" s="57">
        <v>0</v>
      </c>
      <c r="F108" s="57">
        <v>0</v>
      </c>
      <c r="G108" s="57">
        <v>0</v>
      </c>
      <c r="H108" s="57">
        <v>0</v>
      </c>
      <c r="I108" s="57">
        <v>0</v>
      </c>
      <c r="J108" s="57">
        <v>0</v>
      </c>
      <c r="K108" s="57">
        <v>0</v>
      </c>
      <c r="L108" s="57">
        <v>0</v>
      </c>
      <c r="M108" s="57">
        <v>0</v>
      </c>
      <c r="N108" s="57">
        <v>0</v>
      </c>
      <c r="O108" s="57">
        <v>0</v>
      </c>
      <c r="P108" s="57">
        <v>0</v>
      </c>
      <c r="Q108" s="57">
        <v>0</v>
      </c>
      <c r="R108" s="57">
        <v>0</v>
      </c>
      <c r="S108" s="57">
        <v>0</v>
      </c>
      <c r="T108" s="57">
        <v>0</v>
      </c>
      <c r="U108" s="57">
        <v>0</v>
      </c>
      <c r="V108" s="57">
        <v>0</v>
      </c>
      <c r="W108" s="57">
        <v>0</v>
      </c>
      <c r="X108" s="57">
        <v>0</v>
      </c>
      <c r="Y108" s="57">
        <v>0</v>
      </c>
      <c r="Z108" s="57">
        <v>0</v>
      </c>
      <c r="AA108" s="57">
        <v>0</v>
      </c>
      <c r="AB108" s="57">
        <v>0</v>
      </c>
      <c r="AC108" s="57">
        <v>0</v>
      </c>
      <c r="AD108" s="57">
        <v>0</v>
      </c>
      <c r="AE108" s="28"/>
      <c r="AF108" s="26" t="str">
        <f>IF(E108=F108+I108+J108+K108+L108+M108+N108+O108+P108+Q108+R108+S108+T108+U108+V108+W108+X108+Y108+Z108+AA108+AB108+AC108+AD108,"проверка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8" s="26" t="str">
        <f t="shared" si="54"/>
        <v>проверка пройдена</v>
      </c>
      <c r="AH108" s="41" t="str">
        <f>IF(B108=VLOOKUP(B108,'Списки (не редактирутся)'!A:A,1,0),"проверка пройдена","проверьте или заполните графу 02")</f>
        <v>проверка пройдена</v>
      </c>
      <c r="AI108" s="3" t="str">
        <f t="shared" si="43"/>
        <v>проверка пройдена</v>
      </c>
    </row>
    <row r="109" spans="1:35" ht="63" x14ac:dyDescent="0.3">
      <c r="A109" s="40" t="s">
        <v>15</v>
      </c>
      <c r="B109" s="27" t="str">
        <f t="shared" si="55"/>
        <v>09.02.06 Сетевое и системное администрирование</v>
      </c>
      <c r="C109" s="8" t="s">
        <v>107</v>
      </c>
      <c r="D109" s="12" t="s">
        <v>167</v>
      </c>
      <c r="E109" s="57">
        <v>0</v>
      </c>
      <c r="F109" s="57">
        <v>0</v>
      </c>
      <c r="G109" s="57">
        <v>0</v>
      </c>
      <c r="H109" s="57">
        <v>0</v>
      </c>
      <c r="I109" s="57">
        <v>0</v>
      </c>
      <c r="J109" s="57">
        <v>0</v>
      </c>
      <c r="K109" s="57">
        <v>0</v>
      </c>
      <c r="L109" s="57">
        <v>0</v>
      </c>
      <c r="M109" s="57">
        <v>0</v>
      </c>
      <c r="N109" s="57">
        <v>0</v>
      </c>
      <c r="O109" s="57">
        <v>0</v>
      </c>
      <c r="P109" s="57">
        <v>0</v>
      </c>
      <c r="Q109" s="57">
        <v>0</v>
      </c>
      <c r="R109" s="57">
        <v>0</v>
      </c>
      <c r="S109" s="57">
        <v>0</v>
      </c>
      <c r="T109" s="57">
        <v>0</v>
      </c>
      <c r="U109" s="57">
        <v>0</v>
      </c>
      <c r="V109" s="57">
        <v>0</v>
      </c>
      <c r="W109" s="57">
        <v>0</v>
      </c>
      <c r="X109" s="57">
        <v>0</v>
      </c>
      <c r="Y109" s="57">
        <v>0</v>
      </c>
      <c r="Z109" s="57">
        <v>0</v>
      </c>
      <c r="AA109" s="57">
        <v>0</v>
      </c>
      <c r="AB109" s="57">
        <v>0</v>
      </c>
      <c r="AC109" s="57">
        <v>0</v>
      </c>
      <c r="AD109" s="57">
        <v>0</v>
      </c>
      <c r="AE109" s="28"/>
      <c r="AF109" s="26" t="str">
        <f t="shared" ref="AF109:AF111" si="57">IF(E109=F109+I109+J109+K109+L109+M109+N109+O109+P109+Q109+R109+S109+T109+U109+V109+W109+X109+Y109+Z109+AA109+AB109+AC109+AD109,"проверка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9" s="26" t="str">
        <f t="shared" si="54"/>
        <v>проверка пройдена</v>
      </c>
      <c r="AH109" s="41" t="str">
        <f>IF(B109=VLOOKUP(B109,'Списки (не редактирутся)'!A:A,1,0),"проверка пройдена","проверьте или заполните графу 02")</f>
        <v>проверка пройдена</v>
      </c>
      <c r="AI109" s="3" t="str">
        <f t="shared" si="43"/>
        <v>проверка пройдена</v>
      </c>
    </row>
    <row r="110" spans="1:35" ht="63" x14ac:dyDescent="0.3">
      <c r="A110" s="40" t="s">
        <v>15</v>
      </c>
      <c r="B110" s="27" t="str">
        <f t="shared" si="55"/>
        <v>09.02.06 Сетевое и системное администрирование</v>
      </c>
      <c r="C110" s="8" t="s">
        <v>108</v>
      </c>
      <c r="D110" s="12" t="s">
        <v>168</v>
      </c>
      <c r="E110" s="57">
        <v>0</v>
      </c>
      <c r="F110" s="57">
        <v>0</v>
      </c>
      <c r="G110" s="57">
        <v>0</v>
      </c>
      <c r="H110" s="57">
        <v>0</v>
      </c>
      <c r="I110" s="57">
        <v>0</v>
      </c>
      <c r="J110" s="57">
        <v>0</v>
      </c>
      <c r="K110" s="57">
        <v>0</v>
      </c>
      <c r="L110" s="57">
        <v>0</v>
      </c>
      <c r="M110" s="57">
        <v>0</v>
      </c>
      <c r="N110" s="57">
        <v>0</v>
      </c>
      <c r="O110" s="57">
        <v>0</v>
      </c>
      <c r="P110" s="57">
        <v>0</v>
      </c>
      <c r="Q110" s="57">
        <v>0</v>
      </c>
      <c r="R110" s="57">
        <v>0</v>
      </c>
      <c r="S110" s="57">
        <v>0</v>
      </c>
      <c r="T110" s="57">
        <v>0</v>
      </c>
      <c r="U110" s="57">
        <v>0</v>
      </c>
      <c r="V110" s="57">
        <v>0</v>
      </c>
      <c r="W110" s="57">
        <v>0</v>
      </c>
      <c r="X110" s="57">
        <v>0</v>
      </c>
      <c r="Y110" s="57">
        <v>0</v>
      </c>
      <c r="Z110" s="57">
        <v>0</v>
      </c>
      <c r="AA110" s="57">
        <v>0</v>
      </c>
      <c r="AB110" s="57">
        <v>0</v>
      </c>
      <c r="AC110" s="57">
        <v>0</v>
      </c>
      <c r="AD110" s="57">
        <v>0</v>
      </c>
      <c r="AE110" s="28"/>
      <c r="AF110" s="26" t="str">
        <f t="shared" si="57"/>
        <v>проверка пройдена</v>
      </c>
      <c r="AG110" s="26" t="str">
        <f t="shared" si="54"/>
        <v>проверка пройдена</v>
      </c>
      <c r="AH110" s="41" t="str">
        <f>IF(B110=VLOOKUP(B110,'Списки (не редактирутся)'!A:A,1,0),"проверка пройдена","проверьте или заполните графу 02")</f>
        <v>проверка пройдена</v>
      </c>
      <c r="AI110" s="3" t="str">
        <f t="shared" si="43"/>
        <v>проверка пройдена</v>
      </c>
    </row>
    <row r="111" spans="1:35" ht="63" x14ac:dyDescent="0.3">
      <c r="A111" s="40" t="s">
        <v>15</v>
      </c>
      <c r="B111" s="27" t="str">
        <f t="shared" si="55"/>
        <v>09.02.06 Сетевое и системное администрирование</v>
      </c>
      <c r="C111" s="8" t="s">
        <v>109</v>
      </c>
      <c r="D111" s="12" t="s">
        <v>173</v>
      </c>
      <c r="E111" s="57">
        <v>0</v>
      </c>
      <c r="F111" s="57">
        <v>0</v>
      </c>
      <c r="G111" s="57">
        <v>0</v>
      </c>
      <c r="H111" s="57">
        <v>0</v>
      </c>
      <c r="I111" s="57">
        <v>0</v>
      </c>
      <c r="J111" s="57">
        <v>0</v>
      </c>
      <c r="K111" s="57">
        <v>0</v>
      </c>
      <c r="L111" s="57">
        <v>0</v>
      </c>
      <c r="M111" s="57">
        <v>0</v>
      </c>
      <c r="N111" s="57">
        <v>0</v>
      </c>
      <c r="O111" s="57">
        <v>0</v>
      </c>
      <c r="P111" s="57">
        <v>0</v>
      </c>
      <c r="Q111" s="57">
        <v>0</v>
      </c>
      <c r="R111" s="57">
        <v>0</v>
      </c>
      <c r="S111" s="57">
        <v>0</v>
      </c>
      <c r="T111" s="57">
        <v>0</v>
      </c>
      <c r="U111" s="57">
        <v>0</v>
      </c>
      <c r="V111" s="57">
        <v>0</v>
      </c>
      <c r="W111" s="57">
        <v>0</v>
      </c>
      <c r="X111" s="57">
        <v>0</v>
      </c>
      <c r="Y111" s="57">
        <v>0</v>
      </c>
      <c r="Z111" s="57">
        <v>0</v>
      </c>
      <c r="AA111" s="57">
        <v>0</v>
      </c>
      <c r="AB111" s="57">
        <v>0</v>
      </c>
      <c r="AC111" s="57">
        <v>0</v>
      </c>
      <c r="AD111" s="57">
        <v>0</v>
      </c>
      <c r="AE111" s="28"/>
      <c r="AF111" s="26" t="str">
        <f t="shared" si="57"/>
        <v>проверка пройдена</v>
      </c>
      <c r="AG111" s="26" t="str">
        <f t="shared" si="54"/>
        <v>проверка пройдена</v>
      </c>
      <c r="AH111" s="41" t="str">
        <f>IF(B111=VLOOKUP(B111,'Списки (не редактирутся)'!A:A,1,0),"проверка пройдена","проверьте или заполните графу 02")</f>
        <v>проверка пройдена</v>
      </c>
      <c r="AI111" s="3" t="str">
        <f t="shared" si="43"/>
        <v>проверка пройдена</v>
      </c>
    </row>
    <row r="112" spans="1:35" ht="63" x14ac:dyDescent="0.3">
      <c r="A112" s="40" t="s">
        <v>15</v>
      </c>
      <c r="B112" s="27" t="str">
        <f t="shared" si="55"/>
        <v>09.02.06 Сетевое и системное администрирование</v>
      </c>
      <c r="C112" s="8" t="s">
        <v>110</v>
      </c>
      <c r="D112" s="12" t="s">
        <v>174</v>
      </c>
      <c r="E112" s="57">
        <v>0</v>
      </c>
      <c r="F112" s="57">
        <v>0</v>
      </c>
      <c r="G112" s="57">
        <v>0</v>
      </c>
      <c r="H112" s="57">
        <v>0</v>
      </c>
      <c r="I112" s="57">
        <v>0</v>
      </c>
      <c r="J112" s="57">
        <v>0</v>
      </c>
      <c r="K112" s="57">
        <v>0</v>
      </c>
      <c r="L112" s="57">
        <v>0</v>
      </c>
      <c r="M112" s="57">
        <v>0</v>
      </c>
      <c r="N112" s="57">
        <v>0</v>
      </c>
      <c r="O112" s="57">
        <v>0</v>
      </c>
      <c r="P112" s="57">
        <v>0</v>
      </c>
      <c r="Q112" s="57">
        <v>0</v>
      </c>
      <c r="R112" s="57">
        <v>0</v>
      </c>
      <c r="S112" s="57">
        <v>0</v>
      </c>
      <c r="T112" s="57">
        <v>0</v>
      </c>
      <c r="U112" s="57">
        <v>0</v>
      </c>
      <c r="V112" s="57">
        <v>0</v>
      </c>
      <c r="W112" s="57">
        <v>0</v>
      </c>
      <c r="X112" s="57">
        <v>0</v>
      </c>
      <c r="Y112" s="57">
        <v>0</v>
      </c>
      <c r="Z112" s="57">
        <v>0</v>
      </c>
      <c r="AA112" s="57">
        <v>0</v>
      </c>
      <c r="AB112" s="57">
        <v>0</v>
      </c>
      <c r="AC112" s="57">
        <v>0</v>
      </c>
      <c r="AD112" s="57">
        <v>0</v>
      </c>
      <c r="AE112" s="28"/>
      <c r="AF112" s="26" t="str">
        <f>IF(E112=F112+I112+J112+K112+L112+M112+N112+O112+P112+Q112+R112+S112+T112+U112+V112+W112+X112+Y112+Z112+AA112+AB112+AC112+AD112,"проверка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2" s="26" t="str">
        <f t="shared" si="54"/>
        <v>проверка пройдена</v>
      </c>
      <c r="AH112" s="41" t="str">
        <f>IF(B112=VLOOKUP(B112,'Списки (не редактирутся)'!A:A,1,0),"проверка пройдена","проверьте или заполните графу 02")</f>
        <v>проверка пройдена</v>
      </c>
      <c r="AI112" s="3" t="str">
        <f t="shared" si="43"/>
        <v>проверка пройдена</v>
      </c>
    </row>
    <row r="113" spans="1:35" ht="63" x14ac:dyDescent="0.3">
      <c r="A113" s="40" t="s">
        <v>15</v>
      </c>
      <c r="B113" s="27" t="str">
        <f t="shared" si="55"/>
        <v>09.02.06 Сетевое и системное администрирование</v>
      </c>
      <c r="C113" s="8" t="s">
        <v>111</v>
      </c>
      <c r="D113" s="12" t="s">
        <v>175</v>
      </c>
      <c r="E113" s="57">
        <v>0</v>
      </c>
      <c r="F113" s="57">
        <v>0</v>
      </c>
      <c r="G113" s="57">
        <v>0</v>
      </c>
      <c r="H113" s="57">
        <v>0</v>
      </c>
      <c r="I113" s="57">
        <v>0</v>
      </c>
      <c r="J113" s="57">
        <v>0</v>
      </c>
      <c r="K113" s="57">
        <v>0</v>
      </c>
      <c r="L113" s="57">
        <v>0</v>
      </c>
      <c r="M113" s="57">
        <v>0</v>
      </c>
      <c r="N113" s="57">
        <v>0</v>
      </c>
      <c r="O113" s="57">
        <v>0</v>
      </c>
      <c r="P113" s="57">
        <v>0</v>
      </c>
      <c r="Q113" s="57">
        <v>0</v>
      </c>
      <c r="R113" s="57">
        <v>0</v>
      </c>
      <c r="S113" s="57">
        <v>0</v>
      </c>
      <c r="T113" s="57">
        <v>0</v>
      </c>
      <c r="U113" s="57">
        <v>0</v>
      </c>
      <c r="V113" s="57">
        <v>0</v>
      </c>
      <c r="W113" s="57">
        <v>0</v>
      </c>
      <c r="X113" s="57">
        <v>0</v>
      </c>
      <c r="Y113" s="57">
        <v>0</v>
      </c>
      <c r="Z113" s="57">
        <v>0</v>
      </c>
      <c r="AA113" s="57">
        <v>0</v>
      </c>
      <c r="AB113" s="57">
        <v>0</v>
      </c>
      <c r="AC113" s="57">
        <v>0</v>
      </c>
      <c r="AD113" s="57">
        <v>0</v>
      </c>
      <c r="AE113" s="28"/>
      <c r="AF113" s="26" t="str">
        <f t="shared" ref="AF113:AF116" si="58">IF(E113=F113+I113+J113+K113+L113+M113+N113+O113+P113+Q113+R113+S113+T113+U113+V113+W113+X113+Y113+Z113+AA113+AB113+AC113+AD113,"проверка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3" s="26" t="str">
        <f t="shared" si="54"/>
        <v>проверка пройдена</v>
      </c>
      <c r="AH113" s="41" t="str">
        <f>IF(B113=VLOOKUP(B113,'Списки (не редактирутся)'!A:A,1,0),"проверка пройдена","проверьте или заполните графу 02")</f>
        <v>проверка пройдена</v>
      </c>
      <c r="AI113" s="3" t="str">
        <f t="shared" si="43"/>
        <v>проверка пройдена</v>
      </c>
    </row>
    <row r="114" spans="1:35" ht="63" x14ac:dyDescent="0.3">
      <c r="A114" s="40" t="s">
        <v>15</v>
      </c>
      <c r="B114" s="27" t="str">
        <f t="shared" si="55"/>
        <v>09.02.06 Сетевое и системное администрирование</v>
      </c>
      <c r="C114" s="8" t="s">
        <v>112</v>
      </c>
      <c r="D114" s="12" t="s">
        <v>176</v>
      </c>
      <c r="E114" s="28">
        <v>1</v>
      </c>
      <c r="F114" s="57">
        <v>0</v>
      </c>
      <c r="G114" s="57">
        <v>0</v>
      </c>
      <c r="H114" s="57">
        <v>0</v>
      </c>
      <c r="I114" s="57">
        <v>0</v>
      </c>
      <c r="J114" s="57">
        <v>0</v>
      </c>
      <c r="K114" s="57">
        <v>0</v>
      </c>
      <c r="L114" s="57">
        <v>0</v>
      </c>
      <c r="M114" s="57">
        <v>0</v>
      </c>
      <c r="N114" s="57">
        <v>0</v>
      </c>
      <c r="O114" s="57">
        <v>0</v>
      </c>
      <c r="P114" s="57">
        <v>0</v>
      </c>
      <c r="Q114" s="57">
        <v>0</v>
      </c>
      <c r="R114" s="57">
        <v>0</v>
      </c>
      <c r="S114" s="28">
        <v>1</v>
      </c>
      <c r="T114" s="57">
        <v>0</v>
      </c>
      <c r="U114" s="57">
        <v>0</v>
      </c>
      <c r="V114" s="57">
        <v>0</v>
      </c>
      <c r="W114" s="57">
        <v>0</v>
      </c>
      <c r="X114" s="57">
        <v>0</v>
      </c>
      <c r="Y114" s="57">
        <v>0</v>
      </c>
      <c r="Z114" s="57">
        <v>0</v>
      </c>
      <c r="AA114" s="57">
        <v>0</v>
      </c>
      <c r="AB114" s="57">
        <v>0</v>
      </c>
      <c r="AC114" s="57">
        <v>0</v>
      </c>
      <c r="AD114" s="57">
        <v>0</v>
      </c>
      <c r="AE114" s="28"/>
      <c r="AF114" s="26" t="str">
        <f t="shared" si="58"/>
        <v>проверка пройдена</v>
      </c>
      <c r="AG114" s="26" t="str">
        <f t="shared" si="54"/>
        <v>проверка пройдена</v>
      </c>
      <c r="AH114" s="41" t="str">
        <f>IF(B114=VLOOKUP(B114,'Списки (не редактирутся)'!A:A,1,0),"проверка пройдена","проверьте или заполните графу 02")</f>
        <v>проверка пройдена</v>
      </c>
      <c r="AI114" s="3" t="str">
        <f t="shared" si="43"/>
        <v>проверка пройдена</v>
      </c>
    </row>
    <row r="115" spans="1:35" ht="63" x14ac:dyDescent="0.3">
      <c r="A115" s="40" t="s">
        <v>15</v>
      </c>
      <c r="B115" s="27" t="str">
        <f t="shared" si="55"/>
        <v>09.02.06 Сетевое и системное администрирование</v>
      </c>
      <c r="C115" s="8" t="s">
        <v>113</v>
      </c>
      <c r="D115" s="13" t="s">
        <v>170</v>
      </c>
      <c r="E115" s="57">
        <v>0</v>
      </c>
      <c r="F115" s="57">
        <v>0</v>
      </c>
      <c r="G115" s="57">
        <v>0</v>
      </c>
      <c r="H115" s="57">
        <v>0</v>
      </c>
      <c r="I115" s="57">
        <v>0</v>
      </c>
      <c r="J115" s="57">
        <v>0</v>
      </c>
      <c r="K115" s="57">
        <v>0</v>
      </c>
      <c r="L115" s="57">
        <v>0</v>
      </c>
      <c r="M115" s="57">
        <v>0</v>
      </c>
      <c r="N115" s="57">
        <v>0</v>
      </c>
      <c r="O115" s="57">
        <v>0</v>
      </c>
      <c r="P115" s="57">
        <v>0</v>
      </c>
      <c r="Q115" s="57">
        <v>0</v>
      </c>
      <c r="R115" s="57">
        <v>0</v>
      </c>
      <c r="S115" s="57">
        <v>0</v>
      </c>
      <c r="T115" s="57">
        <v>0</v>
      </c>
      <c r="U115" s="57">
        <v>0</v>
      </c>
      <c r="V115" s="57">
        <v>0</v>
      </c>
      <c r="W115" s="57">
        <v>0</v>
      </c>
      <c r="X115" s="57">
        <v>0</v>
      </c>
      <c r="Y115" s="57">
        <v>0</v>
      </c>
      <c r="Z115" s="57">
        <v>0</v>
      </c>
      <c r="AA115" s="57">
        <v>0</v>
      </c>
      <c r="AB115" s="57">
        <v>0</v>
      </c>
      <c r="AC115" s="57">
        <v>0</v>
      </c>
      <c r="AD115" s="57">
        <v>0</v>
      </c>
      <c r="AE115" s="28"/>
      <c r="AF115" s="26" t="str">
        <f t="shared" si="58"/>
        <v>проверка пройдена</v>
      </c>
      <c r="AG115" s="26" t="str">
        <f t="shared" si="54"/>
        <v>проверка пройдена</v>
      </c>
      <c r="AH115" s="41" t="str">
        <f>IF(B115=VLOOKUP(B115,'Списки (не редактирутся)'!A:A,1,0),"проверка пройдена","проверьте или заполните графу 02")</f>
        <v>проверка пройдена</v>
      </c>
      <c r="AI115" s="3" t="str">
        <f t="shared" si="43"/>
        <v>проверка пройдена</v>
      </c>
    </row>
    <row r="116" spans="1:35" ht="78.75" x14ac:dyDescent="0.3">
      <c r="A116" s="40" t="s">
        <v>15</v>
      </c>
      <c r="B116" s="27" t="str">
        <f t="shared" si="55"/>
        <v>09.02.06 Сетевое и системное администрирование</v>
      </c>
      <c r="C116" s="8" t="s">
        <v>114</v>
      </c>
      <c r="D116" s="13" t="s">
        <v>171</v>
      </c>
      <c r="E116" s="57">
        <v>0</v>
      </c>
      <c r="F116" s="57">
        <v>0</v>
      </c>
      <c r="G116" s="57">
        <v>0</v>
      </c>
      <c r="H116" s="57">
        <v>0</v>
      </c>
      <c r="I116" s="57">
        <v>0</v>
      </c>
      <c r="J116" s="57">
        <v>0</v>
      </c>
      <c r="K116" s="57">
        <v>0</v>
      </c>
      <c r="L116" s="57">
        <v>0</v>
      </c>
      <c r="M116" s="57">
        <v>0</v>
      </c>
      <c r="N116" s="57">
        <v>0</v>
      </c>
      <c r="O116" s="57">
        <v>0</v>
      </c>
      <c r="P116" s="57">
        <v>0</v>
      </c>
      <c r="Q116" s="57">
        <v>0</v>
      </c>
      <c r="R116" s="57">
        <v>0</v>
      </c>
      <c r="S116" s="57">
        <v>0</v>
      </c>
      <c r="T116" s="57">
        <v>0</v>
      </c>
      <c r="U116" s="57">
        <v>0</v>
      </c>
      <c r="V116" s="57">
        <v>0</v>
      </c>
      <c r="W116" s="57">
        <v>0</v>
      </c>
      <c r="X116" s="57">
        <v>0</v>
      </c>
      <c r="Y116" s="57">
        <v>0</v>
      </c>
      <c r="Z116" s="57">
        <v>0</v>
      </c>
      <c r="AA116" s="57">
        <v>0</v>
      </c>
      <c r="AB116" s="57">
        <v>0</v>
      </c>
      <c r="AC116" s="57">
        <v>0</v>
      </c>
      <c r="AD116" s="57">
        <v>0</v>
      </c>
      <c r="AE116" s="28"/>
      <c r="AF116" s="26" t="str">
        <f t="shared" si="58"/>
        <v>проверка пройдена</v>
      </c>
      <c r="AG116" s="26" t="str">
        <f t="shared" si="54"/>
        <v>проверка пройдена</v>
      </c>
      <c r="AH116" s="41" t="str">
        <f>IF(B116=VLOOKUP(B116,'Списки (не редактирутся)'!A:A,1,0),"проверка пройдена","проверьте или заполните графу 02")</f>
        <v>проверка пройдена</v>
      </c>
      <c r="AI116" s="3" t="str">
        <f t="shared" si="43"/>
        <v>проверка пройдена</v>
      </c>
    </row>
    <row r="117" spans="1:35" ht="63.75" thickBot="1" x14ac:dyDescent="0.35">
      <c r="A117" s="42" t="s">
        <v>15</v>
      </c>
      <c r="B117" s="43" t="str">
        <f t="shared" si="55"/>
        <v>09.02.06 Сетевое и системное администрирование</v>
      </c>
      <c r="C117" s="44" t="s">
        <v>115</v>
      </c>
      <c r="D117" s="45" t="s">
        <v>779</v>
      </c>
      <c r="E117" s="46" t="str">
        <f>IF(AND(E103&lt;=E102,E104&lt;=E103,E105&lt;=E102,E106&lt;=E102,E107=(E103+E105),E107=(E108+E109+E110+E111+E112+E113+E114),E115&lt;=E107,E116&lt;=E107,(E103+E105)&lt;=E102,E108&lt;=E107,E109&lt;=E107,E110&lt;=E107,E111&lt;=E107,E112&lt;=E107,E113&lt;=E107,E114&lt;=E107,E115&lt;=E106,E115&lt;=E107),"проверка пройдена","ВНИМАНИЕ! Не пройдены формулы логического контроля между строками. Скорректируйте введенные данные!")</f>
        <v>проверка пройдена</v>
      </c>
      <c r="F117" s="46" t="str">
        <f t="shared" ref="F117:AD117" si="59">IF(AND(F103&lt;=F102,F104&lt;=F103,F105&lt;=F102,F106&lt;=F102,F107=(F103+F105),F107=(F108+F109+F110+F111+F112+F113+F114),F115&lt;=F107,F116&lt;=F107,(F103+F105)&lt;=F102,F108&lt;=F107,F109&lt;=F107,F110&lt;=F107,F111&lt;=F107,F112&lt;=F107,F113&lt;=F107,F114&lt;=F107,F115&lt;=F106,F115&lt;=F107),"проверка пройдена","ВНИМАНИЕ! Не пройдены формулы логического контроля между строками. Скорректируйте введенные данные!")</f>
        <v>проверка пройдена</v>
      </c>
      <c r="G117" s="46" t="str">
        <f t="shared" si="59"/>
        <v>проверка пройдена</v>
      </c>
      <c r="H117" s="46" t="str">
        <f t="shared" si="59"/>
        <v>проверка пройдена</v>
      </c>
      <c r="I117" s="46" t="str">
        <f t="shared" si="59"/>
        <v>проверка пройдена</v>
      </c>
      <c r="J117" s="46" t="str">
        <f t="shared" si="59"/>
        <v>проверка пройдена</v>
      </c>
      <c r="K117" s="46" t="str">
        <f t="shared" si="59"/>
        <v>проверка пройдена</v>
      </c>
      <c r="L117" s="46" t="str">
        <f t="shared" si="59"/>
        <v>проверка пройдена</v>
      </c>
      <c r="M117" s="46" t="str">
        <f t="shared" si="59"/>
        <v>проверка пройдена</v>
      </c>
      <c r="N117" s="46" t="str">
        <f t="shared" si="59"/>
        <v>проверка пройдена</v>
      </c>
      <c r="O117" s="46" t="str">
        <f t="shared" si="59"/>
        <v>проверка пройдена</v>
      </c>
      <c r="P117" s="46" t="str">
        <f t="shared" si="59"/>
        <v>проверка пройдена</v>
      </c>
      <c r="Q117" s="46" t="str">
        <f t="shared" si="59"/>
        <v>проверка пройдена</v>
      </c>
      <c r="R117" s="46" t="str">
        <f t="shared" si="59"/>
        <v>проверка пройдена</v>
      </c>
      <c r="S117" s="46" t="str">
        <f t="shared" si="59"/>
        <v>проверка пройдена</v>
      </c>
      <c r="T117" s="46" t="str">
        <f t="shared" si="59"/>
        <v>проверка пройдена</v>
      </c>
      <c r="U117" s="46" t="str">
        <f t="shared" si="59"/>
        <v>проверка пройдена</v>
      </c>
      <c r="V117" s="46" t="str">
        <f t="shared" si="59"/>
        <v>проверка пройдена</v>
      </c>
      <c r="W117" s="46" t="str">
        <f t="shared" si="59"/>
        <v>проверка пройдена</v>
      </c>
      <c r="X117" s="46" t="str">
        <f t="shared" si="59"/>
        <v>проверка пройдена</v>
      </c>
      <c r="Y117" s="46" t="str">
        <f t="shared" si="59"/>
        <v>проверка пройдена</v>
      </c>
      <c r="Z117" s="46" t="str">
        <f t="shared" si="59"/>
        <v>проверка пройдена</v>
      </c>
      <c r="AA117" s="46" t="str">
        <f t="shared" si="59"/>
        <v>проверка пройдена</v>
      </c>
      <c r="AB117" s="46" t="str">
        <f t="shared" si="59"/>
        <v>проверка пройдена</v>
      </c>
      <c r="AC117" s="46" t="str">
        <f t="shared" si="59"/>
        <v>проверка пройдена</v>
      </c>
      <c r="AD117" s="46" t="str">
        <f t="shared" si="59"/>
        <v>проверка пройдена</v>
      </c>
      <c r="AE117" s="47"/>
      <c r="AF117" s="48"/>
      <c r="AG117" s="48"/>
      <c r="AH117" s="49"/>
      <c r="AI117" s="1">
        <f t="shared" ref="AI117" si="60">IFERROR(IF(AND(AI102="проверка пройдена",AI103="проверка пройдена",AI104="проверка пройдена",AI105="проверка пройдена",AI106="проверка пройдена",AI107="проверка пройдена",AI108="проверка пройдена",AI109="проверка пройдена",AI110="проверка пройдена",AI111="проверка пройдена",AI112="проверка пройдена",AI113="проверка пройдена",AI114="проверка пройдена",AI115="проверка пройдена",AI116="проверка пройдена",E117="проверка пройдена",F117="проверка пройдена",G117="проверка пройдена",H117="проверка пройдена",I117="проверка пройдена",J117="проверка пройдена",K117="проверка пройдена",L117="проверка пройдена",M117="проверка пройдена",N117="проверка пройдена",O117="проверка пройдена",P117="проверка пройдена",Q117="проверка пройдена",R117="проверка пройдена",S117="проверка пройдена",T117="проверка пройдена",U117="проверка пройдена",V117="проверка пройдена",W117="проверка пройдена",X117="проверка пройдена",Y117="проверка пройдена",Z117="проверка пройдена",AA117="проверка пройдена",AB117="проверка пройдена",AC117="проверка пройдена",AD117="проверка пройдена"),1,0),0)</f>
        <v>1</v>
      </c>
    </row>
    <row r="118" spans="1:35" s="3" customFormat="1" ht="63" x14ac:dyDescent="0.25">
      <c r="A118" s="32" t="s">
        <v>15</v>
      </c>
      <c r="B118" s="33" t="s">
        <v>244</v>
      </c>
      <c r="C118" s="34" t="s">
        <v>9</v>
      </c>
      <c r="D118" s="35" t="s">
        <v>134</v>
      </c>
      <c r="E118" s="36">
        <f>IF('Панель управления'!$B$3="","ВНИМАНИЕ! На листе 'Панель управления' не выбрана организация!",IF(B118="","Не заполнена графа 3!",IF(SUMIFS('Спики 2022'!E:E,'Спики 2022'!A:A,'Панель управления'!$B$3,'Спики 2022'!B:B,B118,'Спики 2022'!C:C,C118)=0,"У Вас нет данной специальности!",SUMIFS('Спики 2022'!D:D,'Спики 2022'!A:A,'Панель управления'!$B$3,'Спики 2022'!B:B,B118,'Спики 2022'!C:C,C118))))</f>
        <v>30</v>
      </c>
      <c r="F118" s="37">
        <v>14</v>
      </c>
      <c r="G118" s="37">
        <v>7</v>
      </c>
      <c r="H118" s="37">
        <v>6</v>
      </c>
      <c r="I118" s="28">
        <v>0</v>
      </c>
      <c r="J118" s="28">
        <v>0</v>
      </c>
      <c r="K118" s="37">
        <v>3</v>
      </c>
      <c r="L118" s="37">
        <v>7</v>
      </c>
      <c r="M118" s="28">
        <v>0</v>
      </c>
      <c r="N118" s="28">
        <v>0</v>
      </c>
      <c r="O118" s="28">
        <v>0</v>
      </c>
      <c r="P118" s="28">
        <v>0</v>
      </c>
      <c r="Q118" s="28">
        <v>0</v>
      </c>
      <c r="R118" s="28">
        <v>0</v>
      </c>
      <c r="S118" s="28">
        <v>1</v>
      </c>
      <c r="T118" s="28">
        <v>0</v>
      </c>
      <c r="U118" s="28">
        <v>0</v>
      </c>
      <c r="V118" s="28">
        <v>0</v>
      </c>
      <c r="W118" s="28">
        <v>0</v>
      </c>
      <c r="X118" s="28">
        <v>0</v>
      </c>
      <c r="Y118" s="37">
        <v>5</v>
      </c>
      <c r="Z118" s="28">
        <v>0</v>
      </c>
      <c r="AA118" s="28">
        <v>0</v>
      </c>
      <c r="AB118" s="37">
        <v>0</v>
      </c>
      <c r="AC118" s="28">
        <v>0</v>
      </c>
      <c r="AD118" s="28">
        <v>0</v>
      </c>
      <c r="AE118" s="37"/>
      <c r="AF118" s="38" t="str">
        <f>IF(E118=F118+I118+J118+K118+L118+M118+N118+O118+P118+Q118+R118+S118+T118+U118+V118+W118+X118+Y118+Z118+AA118+AB118+AC118+AD118,"проверка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8" s="38" t="str">
        <f>IF(OR(G118&gt;F118,H118&gt;F118),"ВНИМАНИЕ! В гр.09 и/или 10 не может стоять значение большее, чем в гр.08","проверка пройдена")</f>
        <v>проверка пройдена</v>
      </c>
      <c r="AH118" s="39" t="str">
        <f>IF(B118=VLOOKUP(B118,'Списки (не редактирутся)'!A:A,1,0),"проверка пройдена","проверьте или заполните графу 02")</f>
        <v>проверка пройдена</v>
      </c>
      <c r="AI118" s="3" t="str">
        <f t="shared" ref="AI118" si="61">IFERROR(IF(AND(AF118="проверка пройдена",AG118="проверка пройдена",AH118="проверка пройдена"),"проверка пройдена",0),0)</f>
        <v>проверка пройдена</v>
      </c>
    </row>
    <row r="119" spans="1:35" s="3" customFormat="1" ht="63" x14ac:dyDescent="0.25">
      <c r="A119" s="40" t="s">
        <v>15</v>
      </c>
      <c r="B119" s="27" t="str">
        <f>IF(B118&lt;&gt;"",B118,"")</f>
        <v>09.02.07 Информационные системы и программирование</v>
      </c>
      <c r="C119" s="9" t="s">
        <v>10</v>
      </c>
      <c r="D119" s="11" t="s">
        <v>135</v>
      </c>
      <c r="E119" s="28">
        <v>0</v>
      </c>
      <c r="F119" s="28">
        <v>0</v>
      </c>
      <c r="G119" s="28">
        <v>0</v>
      </c>
      <c r="H119" s="28">
        <v>0</v>
      </c>
      <c r="I119" s="28">
        <v>0</v>
      </c>
      <c r="J119" s="28">
        <v>0</v>
      </c>
      <c r="K119" s="28">
        <v>0</v>
      </c>
      <c r="L119" s="28">
        <v>0</v>
      </c>
      <c r="M119" s="28">
        <v>0</v>
      </c>
      <c r="N119" s="28">
        <v>0</v>
      </c>
      <c r="O119" s="28">
        <v>0</v>
      </c>
      <c r="P119" s="28">
        <v>0</v>
      </c>
      <c r="Q119" s="28">
        <v>0</v>
      </c>
      <c r="R119" s="28">
        <v>0</v>
      </c>
      <c r="S119" s="28">
        <v>0</v>
      </c>
      <c r="T119" s="28">
        <v>0</v>
      </c>
      <c r="U119" s="28">
        <v>0</v>
      </c>
      <c r="V119" s="28">
        <v>0</v>
      </c>
      <c r="W119" s="28">
        <v>0</v>
      </c>
      <c r="X119" s="28">
        <v>0</v>
      </c>
      <c r="Y119" s="28">
        <v>0</v>
      </c>
      <c r="Z119" s="28">
        <v>0</v>
      </c>
      <c r="AA119" s="28">
        <v>0</v>
      </c>
      <c r="AB119" s="28">
        <v>0</v>
      </c>
      <c r="AC119" s="28">
        <v>0</v>
      </c>
      <c r="AD119" s="28">
        <v>0</v>
      </c>
      <c r="AE119" s="28"/>
      <c r="AF119" s="26" t="str">
        <f t="shared" ref="AF119:AF122" si="62">IF(E119=F119+I119+J119+K119+L119+M119+N119+O119+P119+Q119+R119+S119+T119+U119+V119+W119+X119+Y119+Z119+AA119+AB119+AC119+AD119,"проверка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9" s="26" t="str">
        <f t="shared" ref="AG119:AG132" si="63">IF(OR(G119&gt;F119,H119&gt;F119),"ВНИМАНИЕ! В гр.09 и/или 10 не может стоять значение большее, чем в гр.08","проверка пройдена")</f>
        <v>проверка пройдена</v>
      </c>
      <c r="AH119" s="41" t="str">
        <f>IF(B119=VLOOKUP(B119,'Списки (не редактирутся)'!A:A,1,0),"проверка пройдена","проверьте или заполните графу 02")</f>
        <v>проверка пройдена</v>
      </c>
      <c r="AI119" s="3" t="str">
        <f t="shared" si="43"/>
        <v>проверка пройдена</v>
      </c>
    </row>
    <row r="120" spans="1:35" s="3" customFormat="1" ht="63" x14ac:dyDescent="0.25">
      <c r="A120" s="40" t="s">
        <v>15</v>
      </c>
      <c r="B120" s="27" t="str">
        <f t="shared" ref="B120:B133" si="64">IF(B119&lt;&gt;"",B119,"")</f>
        <v>09.02.07 Информационные системы и программирование</v>
      </c>
      <c r="C120" s="9" t="s">
        <v>11</v>
      </c>
      <c r="D120" s="11" t="s">
        <v>136</v>
      </c>
      <c r="E120" s="28">
        <v>0</v>
      </c>
      <c r="F120" s="28">
        <v>0</v>
      </c>
      <c r="G120" s="28">
        <v>0</v>
      </c>
      <c r="H120" s="28">
        <v>0</v>
      </c>
      <c r="I120" s="28">
        <v>0</v>
      </c>
      <c r="J120" s="28">
        <v>0</v>
      </c>
      <c r="K120" s="28">
        <v>0</v>
      </c>
      <c r="L120" s="28">
        <v>0</v>
      </c>
      <c r="M120" s="28">
        <v>0</v>
      </c>
      <c r="N120" s="28">
        <v>0</v>
      </c>
      <c r="O120" s="28">
        <v>0</v>
      </c>
      <c r="P120" s="28">
        <v>0</v>
      </c>
      <c r="Q120" s="28">
        <v>0</v>
      </c>
      <c r="R120" s="28">
        <v>0</v>
      </c>
      <c r="S120" s="28">
        <v>0</v>
      </c>
      <c r="T120" s="28">
        <v>0</v>
      </c>
      <c r="U120" s="28">
        <v>0</v>
      </c>
      <c r="V120" s="28">
        <v>0</v>
      </c>
      <c r="W120" s="28">
        <v>0</v>
      </c>
      <c r="X120" s="28">
        <v>0</v>
      </c>
      <c r="Y120" s="28">
        <v>0</v>
      </c>
      <c r="Z120" s="28">
        <v>0</v>
      </c>
      <c r="AA120" s="28">
        <v>0</v>
      </c>
      <c r="AB120" s="28">
        <v>0</v>
      </c>
      <c r="AC120" s="28">
        <v>0</v>
      </c>
      <c r="AD120" s="28">
        <v>0</v>
      </c>
      <c r="AE120" s="28"/>
      <c r="AF120" s="26" t="str">
        <f t="shared" si="62"/>
        <v>проверка пройдена</v>
      </c>
      <c r="AG120" s="26" t="str">
        <f t="shared" si="63"/>
        <v>проверка пройдена</v>
      </c>
      <c r="AH120" s="41" t="str">
        <f>IF(B120=VLOOKUP(B120,'Списки (не редактирутся)'!A:A,1,0),"проверка пройдена","проверьте или заполните графу 02")</f>
        <v>проверка пройдена</v>
      </c>
      <c r="AI120" s="3" t="str">
        <f t="shared" si="43"/>
        <v>проверка пройдена</v>
      </c>
    </row>
    <row r="121" spans="1:35" s="3" customFormat="1" ht="63" x14ac:dyDescent="0.25">
      <c r="A121" s="40" t="s">
        <v>15</v>
      </c>
      <c r="B121" s="27" t="str">
        <f t="shared" si="64"/>
        <v>09.02.07 Информационные системы и программирование</v>
      </c>
      <c r="C121" s="9" t="s">
        <v>12</v>
      </c>
      <c r="D121" s="11" t="s">
        <v>14</v>
      </c>
      <c r="E121" s="57">
        <v>1</v>
      </c>
      <c r="F121" s="28">
        <v>0</v>
      </c>
      <c r="G121" s="28">
        <v>0</v>
      </c>
      <c r="H121" s="28">
        <v>0</v>
      </c>
      <c r="I121" s="28">
        <v>0</v>
      </c>
      <c r="J121" s="28">
        <v>0</v>
      </c>
      <c r="K121" s="28">
        <v>0</v>
      </c>
      <c r="L121" s="28">
        <v>0</v>
      </c>
      <c r="M121" s="28">
        <v>0</v>
      </c>
      <c r="N121" s="28">
        <v>0</v>
      </c>
      <c r="O121" s="28">
        <v>0</v>
      </c>
      <c r="P121" s="28">
        <v>0</v>
      </c>
      <c r="Q121" s="28">
        <v>0</v>
      </c>
      <c r="R121" s="28">
        <v>0</v>
      </c>
      <c r="S121" s="28">
        <v>1</v>
      </c>
      <c r="T121" s="28">
        <v>0</v>
      </c>
      <c r="U121" s="28">
        <v>0</v>
      </c>
      <c r="V121" s="28">
        <v>0</v>
      </c>
      <c r="W121" s="28">
        <v>0</v>
      </c>
      <c r="X121" s="28">
        <v>0</v>
      </c>
      <c r="Y121" s="28">
        <v>0</v>
      </c>
      <c r="Z121" s="28">
        <v>0</v>
      </c>
      <c r="AA121" s="28">
        <v>0</v>
      </c>
      <c r="AB121" s="28">
        <v>0</v>
      </c>
      <c r="AC121" s="28">
        <v>0</v>
      </c>
      <c r="AD121" s="28">
        <v>0</v>
      </c>
      <c r="AE121" s="28"/>
      <c r="AF121" s="26" t="str">
        <f t="shared" si="62"/>
        <v>проверка пройдена</v>
      </c>
      <c r="AG121" s="26" t="str">
        <f t="shared" si="63"/>
        <v>проверка пройдена</v>
      </c>
      <c r="AH121" s="41" t="str">
        <f>IF(B121=VLOOKUP(B121,'Списки (не редактирутся)'!A:A,1,0),"проверка пройдена","проверьте или заполните графу 02")</f>
        <v>проверка пройдена</v>
      </c>
      <c r="AI121" s="3" t="str">
        <f t="shared" si="43"/>
        <v>проверка пройдена</v>
      </c>
    </row>
    <row r="122" spans="1:35" s="3" customFormat="1" ht="63" x14ac:dyDescent="0.25">
      <c r="A122" s="40" t="s">
        <v>15</v>
      </c>
      <c r="B122" s="27" t="str">
        <f t="shared" si="64"/>
        <v>09.02.07 Информационные системы и программирование</v>
      </c>
      <c r="C122" s="9" t="s">
        <v>13</v>
      </c>
      <c r="D122" s="11" t="s">
        <v>17</v>
      </c>
      <c r="E122" s="30">
        <f>IF('Панель управления'!$B$3="","ВНИМАНИЕ! На листе 'Панель управления' не выбрана организация!",IF(B122="","Не заполнена графа 3!",IF(SUMIFS('Спики 2022'!E:E,'Спики 2022'!A:A,'Панель управления'!$B$3,'Спики 2022'!B:B,B122,'Спики 2022'!C:C,C122)=0,"У Вас нет данной специальности!",SUMIFS('Спики 2022'!D:D,'Спики 2022'!A:A,'Панель управления'!$B$3,'Спики 2022'!B:B,B122,'Спики 2022'!C:C,C122))))</f>
        <v>0</v>
      </c>
      <c r="F122" s="28">
        <v>0</v>
      </c>
      <c r="G122" s="28">
        <v>0</v>
      </c>
      <c r="H122" s="28">
        <v>0</v>
      </c>
      <c r="I122" s="28">
        <v>0</v>
      </c>
      <c r="J122" s="28">
        <v>0</v>
      </c>
      <c r="K122" s="28">
        <v>0</v>
      </c>
      <c r="L122" s="28">
        <v>0</v>
      </c>
      <c r="M122" s="28">
        <v>0</v>
      </c>
      <c r="N122" s="28">
        <v>0</v>
      </c>
      <c r="O122" s="28">
        <v>0</v>
      </c>
      <c r="P122" s="28">
        <v>0</v>
      </c>
      <c r="Q122" s="28">
        <v>0</v>
      </c>
      <c r="R122" s="28">
        <v>0</v>
      </c>
      <c r="S122" s="28">
        <v>0</v>
      </c>
      <c r="T122" s="28">
        <v>0</v>
      </c>
      <c r="U122" s="28">
        <v>0</v>
      </c>
      <c r="V122" s="28">
        <v>0</v>
      </c>
      <c r="W122" s="28">
        <v>0</v>
      </c>
      <c r="X122" s="28">
        <v>0</v>
      </c>
      <c r="Y122" s="28">
        <v>0</v>
      </c>
      <c r="Z122" s="28">
        <v>0</v>
      </c>
      <c r="AA122" s="28">
        <v>0</v>
      </c>
      <c r="AB122" s="28">
        <v>0</v>
      </c>
      <c r="AC122" s="28">
        <v>0</v>
      </c>
      <c r="AD122" s="28">
        <v>0</v>
      </c>
      <c r="AE122" s="28"/>
      <c r="AF122" s="26" t="str">
        <f t="shared" si="62"/>
        <v>проверка пройдена</v>
      </c>
      <c r="AG122" s="26" t="str">
        <f t="shared" si="63"/>
        <v>проверка пройдена</v>
      </c>
      <c r="AH122" s="41" t="str">
        <f>IF(B122=VLOOKUP(B122,'Списки (не редактирутся)'!A:A,1,0),"проверка пройдена","проверьте или заполните графу 02")</f>
        <v>проверка пройдена</v>
      </c>
      <c r="AI122" s="3" t="str">
        <f t="shared" si="43"/>
        <v>проверка пройдена</v>
      </c>
    </row>
    <row r="123" spans="1:35" s="3" customFormat="1" ht="63" x14ac:dyDescent="0.25">
      <c r="A123" s="40" t="s">
        <v>15</v>
      </c>
      <c r="B123" s="27" t="str">
        <f t="shared" si="64"/>
        <v>09.02.07 Информационные системы и программирование</v>
      </c>
      <c r="C123" s="8" t="s">
        <v>105</v>
      </c>
      <c r="D123" s="12" t="s">
        <v>172</v>
      </c>
      <c r="E123" s="10">
        <f>E119+E121</f>
        <v>1</v>
      </c>
      <c r="F123" s="10">
        <f t="shared" ref="F123:AD123" si="65">F119+F121</f>
        <v>0</v>
      </c>
      <c r="G123" s="10">
        <f t="shared" si="65"/>
        <v>0</v>
      </c>
      <c r="H123" s="10">
        <f t="shared" si="65"/>
        <v>0</v>
      </c>
      <c r="I123" s="10">
        <f t="shared" si="65"/>
        <v>0</v>
      </c>
      <c r="J123" s="10">
        <f t="shared" si="65"/>
        <v>0</v>
      </c>
      <c r="K123" s="10">
        <f t="shared" si="65"/>
        <v>0</v>
      </c>
      <c r="L123" s="10">
        <f t="shared" si="65"/>
        <v>0</v>
      </c>
      <c r="M123" s="10">
        <f t="shared" si="65"/>
        <v>0</v>
      </c>
      <c r="N123" s="10">
        <f t="shared" si="65"/>
        <v>0</v>
      </c>
      <c r="O123" s="10">
        <f t="shared" si="65"/>
        <v>0</v>
      </c>
      <c r="P123" s="10">
        <f t="shared" si="65"/>
        <v>0</v>
      </c>
      <c r="Q123" s="10">
        <f t="shared" si="65"/>
        <v>0</v>
      </c>
      <c r="R123" s="10">
        <f t="shared" si="65"/>
        <v>0</v>
      </c>
      <c r="S123" s="10">
        <f t="shared" si="65"/>
        <v>1</v>
      </c>
      <c r="T123" s="10">
        <f t="shared" si="65"/>
        <v>0</v>
      </c>
      <c r="U123" s="10">
        <f t="shared" si="65"/>
        <v>0</v>
      </c>
      <c r="V123" s="10">
        <f t="shared" si="65"/>
        <v>0</v>
      </c>
      <c r="W123" s="10">
        <f t="shared" si="65"/>
        <v>0</v>
      </c>
      <c r="X123" s="10">
        <f t="shared" si="65"/>
        <v>0</v>
      </c>
      <c r="Y123" s="10">
        <f t="shared" si="65"/>
        <v>0</v>
      </c>
      <c r="Z123" s="10">
        <f t="shared" si="65"/>
        <v>0</v>
      </c>
      <c r="AA123" s="10">
        <f t="shared" si="65"/>
        <v>0</v>
      </c>
      <c r="AB123" s="10">
        <f t="shared" si="65"/>
        <v>0</v>
      </c>
      <c r="AC123" s="10">
        <f t="shared" si="65"/>
        <v>0</v>
      </c>
      <c r="AD123" s="10">
        <f t="shared" si="65"/>
        <v>0</v>
      </c>
      <c r="AE123" s="10"/>
      <c r="AF123" s="26" t="str">
        <f>IF(E123=F123+I123+J123+K123+L123+M123+N123+O123+P123+Q123+R123+S123+T123+U123+V123+W123+X123+Y123+Z123+AA123+AB123+AC123+AD123,"проверка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3" s="26" t="str">
        <f t="shared" si="63"/>
        <v>проверка пройдена</v>
      </c>
      <c r="AH123" s="41" t="str">
        <f>IF(B123=VLOOKUP(B123,'Списки (не редактирутся)'!A:A,1,0),"проверка пройдена","проверьте или заполните графу 02")</f>
        <v>проверка пройдена</v>
      </c>
      <c r="AI123" s="3" t="str">
        <f t="shared" si="43"/>
        <v>проверка пройдена</v>
      </c>
    </row>
    <row r="124" spans="1:35" ht="78.75" x14ac:dyDescent="0.3">
      <c r="A124" s="40" t="s">
        <v>15</v>
      </c>
      <c r="B124" s="27" t="str">
        <f t="shared" si="64"/>
        <v>09.02.07 Информационные системы и программирование</v>
      </c>
      <c r="C124" s="8" t="s">
        <v>106</v>
      </c>
      <c r="D124" s="12" t="s">
        <v>169</v>
      </c>
      <c r="E124" s="28">
        <v>0</v>
      </c>
      <c r="F124" s="28">
        <v>0</v>
      </c>
      <c r="G124" s="28">
        <v>0</v>
      </c>
      <c r="H124" s="28">
        <v>0</v>
      </c>
      <c r="I124" s="28">
        <v>0</v>
      </c>
      <c r="J124" s="28">
        <v>0</v>
      </c>
      <c r="K124" s="28">
        <v>0</v>
      </c>
      <c r="L124" s="28">
        <v>0</v>
      </c>
      <c r="M124" s="28">
        <v>0</v>
      </c>
      <c r="N124" s="28">
        <v>0</v>
      </c>
      <c r="O124" s="28">
        <v>0</v>
      </c>
      <c r="P124" s="28">
        <v>0</v>
      </c>
      <c r="Q124" s="28">
        <v>0</v>
      </c>
      <c r="R124" s="28">
        <v>0</v>
      </c>
      <c r="S124" s="28">
        <v>0</v>
      </c>
      <c r="T124" s="28">
        <v>0</v>
      </c>
      <c r="U124" s="28">
        <v>0</v>
      </c>
      <c r="V124" s="28">
        <v>0</v>
      </c>
      <c r="W124" s="28">
        <v>0</v>
      </c>
      <c r="X124" s="28">
        <v>0</v>
      </c>
      <c r="Y124" s="28">
        <v>0</v>
      </c>
      <c r="Z124" s="28">
        <v>0</v>
      </c>
      <c r="AA124" s="28">
        <v>0</v>
      </c>
      <c r="AB124" s="28">
        <v>0</v>
      </c>
      <c r="AC124" s="28">
        <v>0</v>
      </c>
      <c r="AD124" s="28">
        <v>0</v>
      </c>
      <c r="AE124" s="28"/>
      <c r="AF124" s="26" t="str">
        <f>IF(E124=F124+I124+J124+K124+L124+M124+N124+O124+P124+Q124+R124+S124+T124+U124+V124+W124+X124+Y124+Z124+AA124+AB124+AC124+AD124,"проверка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4" s="26" t="str">
        <f t="shared" si="63"/>
        <v>проверка пройдена</v>
      </c>
      <c r="AH124" s="41" t="str">
        <f>IF(B124=VLOOKUP(B124,'Списки (не редактирутся)'!A:A,1,0),"проверка пройдена","проверьте или заполните графу 02")</f>
        <v>проверка пройдена</v>
      </c>
      <c r="AI124" s="3" t="str">
        <f t="shared" si="43"/>
        <v>проверка пройдена</v>
      </c>
    </row>
    <row r="125" spans="1:35" ht="63" x14ac:dyDescent="0.3">
      <c r="A125" s="40" t="s">
        <v>15</v>
      </c>
      <c r="B125" s="27" t="str">
        <f t="shared" si="64"/>
        <v>09.02.07 Информационные системы и программирование</v>
      </c>
      <c r="C125" s="8" t="s">
        <v>107</v>
      </c>
      <c r="D125" s="12" t="s">
        <v>167</v>
      </c>
      <c r="E125" s="28">
        <v>0</v>
      </c>
      <c r="F125" s="28">
        <v>0</v>
      </c>
      <c r="G125" s="28">
        <v>0</v>
      </c>
      <c r="H125" s="28">
        <v>0</v>
      </c>
      <c r="I125" s="28">
        <v>0</v>
      </c>
      <c r="J125" s="28">
        <v>0</v>
      </c>
      <c r="K125" s="28">
        <v>0</v>
      </c>
      <c r="L125" s="28">
        <v>0</v>
      </c>
      <c r="M125" s="28">
        <v>0</v>
      </c>
      <c r="N125" s="28">
        <v>0</v>
      </c>
      <c r="O125" s="28">
        <v>0</v>
      </c>
      <c r="P125" s="28">
        <v>0</v>
      </c>
      <c r="Q125" s="28">
        <v>0</v>
      </c>
      <c r="R125" s="28">
        <v>0</v>
      </c>
      <c r="S125" s="28">
        <v>0</v>
      </c>
      <c r="T125" s="28">
        <v>0</v>
      </c>
      <c r="U125" s="28">
        <v>0</v>
      </c>
      <c r="V125" s="28">
        <v>0</v>
      </c>
      <c r="W125" s="28">
        <v>0</v>
      </c>
      <c r="X125" s="28">
        <v>0</v>
      </c>
      <c r="Y125" s="28">
        <v>0</v>
      </c>
      <c r="Z125" s="28">
        <v>0</v>
      </c>
      <c r="AA125" s="28">
        <v>0</v>
      </c>
      <c r="AB125" s="28">
        <v>0</v>
      </c>
      <c r="AC125" s="28">
        <v>0</v>
      </c>
      <c r="AD125" s="28">
        <v>0</v>
      </c>
      <c r="AE125" s="28"/>
      <c r="AF125" s="26" t="str">
        <f t="shared" ref="AF125:AF127" si="66">IF(E125=F125+I125+J125+K125+L125+M125+N125+O125+P125+Q125+R125+S125+T125+U125+V125+W125+X125+Y125+Z125+AA125+AB125+AC125+AD125,"проверка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5" s="26" t="str">
        <f t="shared" si="63"/>
        <v>проверка пройдена</v>
      </c>
      <c r="AH125" s="41" t="str">
        <f>IF(B125=VLOOKUP(B125,'Списки (не редактирутся)'!A:A,1,0),"проверка пройдена","проверьте или заполните графу 02")</f>
        <v>проверка пройдена</v>
      </c>
      <c r="AI125" s="3" t="str">
        <f t="shared" si="43"/>
        <v>проверка пройдена</v>
      </c>
    </row>
    <row r="126" spans="1:35" ht="63" x14ac:dyDescent="0.3">
      <c r="A126" s="40" t="s">
        <v>15</v>
      </c>
      <c r="B126" s="27" t="str">
        <f t="shared" si="64"/>
        <v>09.02.07 Информационные системы и программирование</v>
      </c>
      <c r="C126" s="8" t="s">
        <v>108</v>
      </c>
      <c r="D126" s="12" t="s">
        <v>168</v>
      </c>
      <c r="E126" s="28">
        <v>1</v>
      </c>
      <c r="F126" s="28">
        <v>0</v>
      </c>
      <c r="G126" s="28">
        <v>0</v>
      </c>
      <c r="H126" s="28">
        <v>0</v>
      </c>
      <c r="I126" s="28">
        <v>0</v>
      </c>
      <c r="J126" s="28">
        <v>0</v>
      </c>
      <c r="K126" s="28">
        <v>0</v>
      </c>
      <c r="L126" s="28">
        <v>0</v>
      </c>
      <c r="M126" s="28">
        <v>0</v>
      </c>
      <c r="N126" s="28">
        <v>0</v>
      </c>
      <c r="O126" s="28">
        <v>0</v>
      </c>
      <c r="P126" s="28">
        <v>0</v>
      </c>
      <c r="Q126" s="28">
        <v>0</v>
      </c>
      <c r="R126" s="28">
        <v>0</v>
      </c>
      <c r="S126" s="28">
        <v>1</v>
      </c>
      <c r="T126" s="28">
        <v>0</v>
      </c>
      <c r="U126" s="28">
        <v>0</v>
      </c>
      <c r="V126" s="28">
        <v>0</v>
      </c>
      <c r="W126" s="28">
        <v>0</v>
      </c>
      <c r="X126" s="28">
        <v>0</v>
      </c>
      <c r="Y126" s="28">
        <v>0</v>
      </c>
      <c r="Z126" s="28">
        <v>0</v>
      </c>
      <c r="AA126" s="28">
        <v>0</v>
      </c>
      <c r="AB126" s="28">
        <v>0</v>
      </c>
      <c r="AC126" s="28">
        <v>0</v>
      </c>
      <c r="AD126" s="28">
        <v>0</v>
      </c>
      <c r="AE126" s="28"/>
      <c r="AF126" s="26" t="str">
        <f t="shared" si="66"/>
        <v>проверка пройдена</v>
      </c>
      <c r="AG126" s="26" t="str">
        <f t="shared" si="63"/>
        <v>проверка пройдена</v>
      </c>
      <c r="AH126" s="41" t="str">
        <f>IF(B126=VLOOKUP(B126,'Списки (не редактирутся)'!A:A,1,0),"проверка пройдена","проверьте или заполните графу 02")</f>
        <v>проверка пройдена</v>
      </c>
      <c r="AI126" s="3" t="str">
        <f t="shared" si="43"/>
        <v>проверка пройдена</v>
      </c>
    </row>
    <row r="127" spans="1:35" ht="63" x14ac:dyDescent="0.3">
      <c r="A127" s="40" t="s">
        <v>15</v>
      </c>
      <c r="B127" s="27" t="str">
        <f t="shared" si="64"/>
        <v>09.02.07 Информационные системы и программирование</v>
      </c>
      <c r="C127" s="8" t="s">
        <v>109</v>
      </c>
      <c r="D127" s="12" t="s">
        <v>173</v>
      </c>
      <c r="E127" s="28">
        <v>0</v>
      </c>
      <c r="F127" s="28">
        <v>0</v>
      </c>
      <c r="G127" s="28">
        <v>0</v>
      </c>
      <c r="H127" s="28">
        <v>0</v>
      </c>
      <c r="I127" s="28">
        <v>0</v>
      </c>
      <c r="J127" s="28">
        <v>0</v>
      </c>
      <c r="K127" s="28">
        <v>0</v>
      </c>
      <c r="L127" s="28">
        <v>0</v>
      </c>
      <c r="M127" s="28">
        <v>0</v>
      </c>
      <c r="N127" s="28">
        <v>0</v>
      </c>
      <c r="O127" s="28">
        <v>0</v>
      </c>
      <c r="P127" s="28">
        <v>0</v>
      </c>
      <c r="Q127" s="28">
        <v>0</v>
      </c>
      <c r="R127" s="28">
        <v>0</v>
      </c>
      <c r="S127" s="28">
        <v>0</v>
      </c>
      <c r="T127" s="28">
        <v>0</v>
      </c>
      <c r="U127" s="28">
        <v>0</v>
      </c>
      <c r="V127" s="28">
        <v>0</v>
      </c>
      <c r="W127" s="28">
        <v>0</v>
      </c>
      <c r="X127" s="28">
        <v>0</v>
      </c>
      <c r="Y127" s="28">
        <v>0</v>
      </c>
      <c r="Z127" s="28">
        <v>0</v>
      </c>
      <c r="AA127" s="28">
        <v>0</v>
      </c>
      <c r="AB127" s="28">
        <v>0</v>
      </c>
      <c r="AC127" s="28">
        <v>0</v>
      </c>
      <c r="AD127" s="28">
        <v>0</v>
      </c>
      <c r="AE127" s="28"/>
      <c r="AF127" s="26" t="str">
        <f t="shared" si="66"/>
        <v>проверка пройдена</v>
      </c>
      <c r="AG127" s="26" t="str">
        <f t="shared" si="63"/>
        <v>проверка пройдена</v>
      </c>
      <c r="AH127" s="41" t="str">
        <f>IF(B127=VLOOKUP(B127,'Списки (не редактирутся)'!A:A,1,0),"проверка пройдена","проверьте или заполните графу 02")</f>
        <v>проверка пройдена</v>
      </c>
      <c r="AI127" s="3" t="str">
        <f t="shared" si="43"/>
        <v>проверка пройдена</v>
      </c>
    </row>
    <row r="128" spans="1:35" ht="63" x14ac:dyDescent="0.3">
      <c r="A128" s="40" t="s">
        <v>15</v>
      </c>
      <c r="B128" s="27" t="str">
        <f t="shared" si="64"/>
        <v>09.02.07 Информационные системы и программирование</v>
      </c>
      <c r="C128" s="8" t="s">
        <v>110</v>
      </c>
      <c r="D128" s="12" t="s">
        <v>174</v>
      </c>
      <c r="E128" s="28">
        <v>0</v>
      </c>
      <c r="F128" s="28">
        <v>0</v>
      </c>
      <c r="G128" s="28">
        <v>0</v>
      </c>
      <c r="H128" s="28">
        <v>0</v>
      </c>
      <c r="I128" s="28">
        <v>0</v>
      </c>
      <c r="J128" s="28">
        <v>0</v>
      </c>
      <c r="K128" s="28">
        <v>0</v>
      </c>
      <c r="L128" s="28">
        <v>0</v>
      </c>
      <c r="M128" s="28">
        <v>0</v>
      </c>
      <c r="N128" s="28">
        <v>0</v>
      </c>
      <c r="O128" s="28">
        <v>0</v>
      </c>
      <c r="P128" s="28">
        <v>0</v>
      </c>
      <c r="Q128" s="28">
        <v>0</v>
      </c>
      <c r="R128" s="28">
        <v>0</v>
      </c>
      <c r="S128" s="28">
        <v>0</v>
      </c>
      <c r="T128" s="28">
        <v>0</v>
      </c>
      <c r="U128" s="28">
        <v>0</v>
      </c>
      <c r="V128" s="28">
        <v>0</v>
      </c>
      <c r="W128" s="28">
        <v>0</v>
      </c>
      <c r="X128" s="28">
        <v>0</v>
      </c>
      <c r="Y128" s="28">
        <v>0</v>
      </c>
      <c r="Z128" s="28">
        <v>0</v>
      </c>
      <c r="AA128" s="28">
        <v>0</v>
      </c>
      <c r="AB128" s="28">
        <v>0</v>
      </c>
      <c r="AC128" s="28">
        <v>0</v>
      </c>
      <c r="AD128" s="28">
        <v>0</v>
      </c>
      <c r="AE128" s="28"/>
      <c r="AF128" s="26" t="str">
        <f>IF(E128=F128+I128+J128+K128+L128+M128+N128+O128+P128+Q128+R128+S128+T128+U128+V128+W128+X128+Y128+Z128+AA128+AB128+AC128+AD128,"проверка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8" s="26" t="str">
        <f t="shared" si="63"/>
        <v>проверка пройдена</v>
      </c>
      <c r="AH128" s="41" t="str">
        <f>IF(B128=VLOOKUP(B128,'Списки (не редактирутся)'!A:A,1,0),"проверка пройдена","проверьте или заполните графу 02")</f>
        <v>проверка пройдена</v>
      </c>
      <c r="AI128" s="3" t="str">
        <f t="shared" si="43"/>
        <v>проверка пройдена</v>
      </c>
    </row>
    <row r="129" spans="1:35" ht="63" x14ac:dyDescent="0.3">
      <c r="A129" s="40" t="s">
        <v>15</v>
      </c>
      <c r="B129" s="27" t="str">
        <f t="shared" si="64"/>
        <v>09.02.07 Информационные системы и программирование</v>
      </c>
      <c r="C129" s="8" t="s">
        <v>111</v>
      </c>
      <c r="D129" s="12" t="s">
        <v>175</v>
      </c>
      <c r="E129" s="28">
        <v>0</v>
      </c>
      <c r="F129" s="28">
        <v>0</v>
      </c>
      <c r="G129" s="28">
        <v>0</v>
      </c>
      <c r="H129" s="28">
        <v>0</v>
      </c>
      <c r="I129" s="28">
        <v>0</v>
      </c>
      <c r="J129" s="28">
        <v>0</v>
      </c>
      <c r="K129" s="28">
        <v>0</v>
      </c>
      <c r="L129" s="28">
        <v>0</v>
      </c>
      <c r="M129" s="28">
        <v>0</v>
      </c>
      <c r="N129" s="28">
        <v>0</v>
      </c>
      <c r="O129" s="28">
        <v>0</v>
      </c>
      <c r="P129" s="28">
        <v>0</v>
      </c>
      <c r="Q129" s="28">
        <v>0</v>
      </c>
      <c r="R129" s="28">
        <v>0</v>
      </c>
      <c r="S129" s="28">
        <v>0</v>
      </c>
      <c r="T129" s="28">
        <v>0</v>
      </c>
      <c r="U129" s="28">
        <v>0</v>
      </c>
      <c r="V129" s="28">
        <v>0</v>
      </c>
      <c r="W129" s="28">
        <v>0</v>
      </c>
      <c r="X129" s="28">
        <v>0</v>
      </c>
      <c r="Y129" s="28">
        <v>0</v>
      </c>
      <c r="Z129" s="28">
        <v>0</v>
      </c>
      <c r="AA129" s="28">
        <v>0</v>
      </c>
      <c r="AB129" s="28">
        <v>0</v>
      </c>
      <c r="AC129" s="28">
        <v>0</v>
      </c>
      <c r="AD129" s="28">
        <v>0</v>
      </c>
      <c r="AE129" s="28"/>
      <c r="AF129" s="26" t="str">
        <f t="shared" ref="AF129:AF132" si="67">IF(E129=F129+I129+J129+K129+L129+M129+N129+O129+P129+Q129+R129+S129+T129+U129+V129+W129+X129+Y129+Z129+AA129+AB129+AC129+AD129,"проверка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9" s="26" t="str">
        <f t="shared" si="63"/>
        <v>проверка пройдена</v>
      </c>
      <c r="AH129" s="41" t="str">
        <f>IF(B129=VLOOKUP(B129,'Списки (не редактирутся)'!A:A,1,0),"проверка пройдена","проверьте или заполните графу 02")</f>
        <v>проверка пройдена</v>
      </c>
      <c r="AI129" s="3" t="str">
        <f t="shared" si="43"/>
        <v>проверка пройдена</v>
      </c>
    </row>
    <row r="130" spans="1:35" ht="63" x14ac:dyDescent="0.3">
      <c r="A130" s="40" t="s">
        <v>15</v>
      </c>
      <c r="B130" s="27" t="str">
        <f t="shared" si="64"/>
        <v>09.02.07 Информационные системы и программирование</v>
      </c>
      <c r="C130" s="8" t="s">
        <v>112</v>
      </c>
      <c r="D130" s="12" t="s">
        <v>176</v>
      </c>
      <c r="E130" s="28">
        <v>0</v>
      </c>
      <c r="F130" s="28">
        <v>0</v>
      </c>
      <c r="G130" s="28">
        <v>0</v>
      </c>
      <c r="H130" s="28">
        <v>0</v>
      </c>
      <c r="I130" s="28">
        <v>0</v>
      </c>
      <c r="J130" s="28">
        <v>0</v>
      </c>
      <c r="K130" s="28">
        <v>0</v>
      </c>
      <c r="L130" s="28">
        <v>0</v>
      </c>
      <c r="M130" s="28">
        <v>0</v>
      </c>
      <c r="N130" s="28">
        <v>0</v>
      </c>
      <c r="O130" s="28">
        <v>0</v>
      </c>
      <c r="P130" s="28">
        <v>0</v>
      </c>
      <c r="Q130" s="28">
        <v>0</v>
      </c>
      <c r="R130" s="28">
        <v>0</v>
      </c>
      <c r="S130" s="28">
        <v>0</v>
      </c>
      <c r="T130" s="28">
        <v>0</v>
      </c>
      <c r="U130" s="28">
        <v>0</v>
      </c>
      <c r="V130" s="28">
        <v>0</v>
      </c>
      <c r="W130" s="28">
        <v>0</v>
      </c>
      <c r="X130" s="28">
        <v>0</v>
      </c>
      <c r="Y130" s="28">
        <v>0</v>
      </c>
      <c r="Z130" s="28">
        <v>0</v>
      </c>
      <c r="AA130" s="28">
        <v>0</v>
      </c>
      <c r="AB130" s="28">
        <v>0</v>
      </c>
      <c r="AC130" s="28">
        <v>0</v>
      </c>
      <c r="AD130" s="28">
        <v>0</v>
      </c>
      <c r="AE130" s="28"/>
      <c r="AF130" s="26" t="str">
        <f t="shared" si="67"/>
        <v>проверка пройдена</v>
      </c>
      <c r="AG130" s="26" t="str">
        <f t="shared" si="63"/>
        <v>проверка пройдена</v>
      </c>
      <c r="AH130" s="41" t="str">
        <f>IF(B130=VLOOKUP(B130,'Списки (не редактирутся)'!A:A,1,0),"проверка пройдена","проверьте или заполните графу 02")</f>
        <v>проверка пройдена</v>
      </c>
      <c r="AI130" s="3" t="str">
        <f t="shared" si="43"/>
        <v>проверка пройдена</v>
      </c>
    </row>
    <row r="131" spans="1:35" ht="63" x14ac:dyDescent="0.3">
      <c r="A131" s="40" t="s">
        <v>15</v>
      </c>
      <c r="B131" s="27" t="str">
        <f t="shared" si="64"/>
        <v>09.02.07 Информационные системы и программирование</v>
      </c>
      <c r="C131" s="8" t="s">
        <v>113</v>
      </c>
      <c r="D131" s="13" t="s">
        <v>170</v>
      </c>
      <c r="E131" s="28">
        <v>0</v>
      </c>
      <c r="F131" s="28">
        <v>0</v>
      </c>
      <c r="G131" s="28">
        <v>0</v>
      </c>
      <c r="H131" s="28">
        <v>0</v>
      </c>
      <c r="I131" s="28">
        <v>0</v>
      </c>
      <c r="J131" s="28">
        <v>0</v>
      </c>
      <c r="K131" s="28">
        <v>0</v>
      </c>
      <c r="L131" s="28">
        <v>0</v>
      </c>
      <c r="M131" s="28">
        <v>0</v>
      </c>
      <c r="N131" s="28">
        <v>0</v>
      </c>
      <c r="O131" s="28">
        <v>0</v>
      </c>
      <c r="P131" s="28">
        <v>0</v>
      </c>
      <c r="Q131" s="28">
        <v>0</v>
      </c>
      <c r="R131" s="28">
        <v>0</v>
      </c>
      <c r="S131" s="28">
        <v>0</v>
      </c>
      <c r="T131" s="28">
        <v>0</v>
      </c>
      <c r="U131" s="28">
        <v>0</v>
      </c>
      <c r="V131" s="28">
        <v>0</v>
      </c>
      <c r="W131" s="28">
        <v>0</v>
      </c>
      <c r="X131" s="28">
        <v>0</v>
      </c>
      <c r="Y131" s="28">
        <v>0</v>
      </c>
      <c r="Z131" s="28">
        <v>0</v>
      </c>
      <c r="AA131" s="28">
        <v>0</v>
      </c>
      <c r="AB131" s="28">
        <v>0</v>
      </c>
      <c r="AC131" s="28">
        <v>0</v>
      </c>
      <c r="AD131" s="28">
        <v>0</v>
      </c>
      <c r="AE131" s="28"/>
      <c r="AF131" s="26" t="str">
        <f t="shared" si="67"/>
        <v>проверка пройдена</v>
      </c>
      <c r="AG131" s="26" t="str">
        <f t="shared" si="63"/>
        <v>проверка пройдена</v>
      </c>
      <c r="AH131" s="41" t="str">
        <f>IF(B131=VLOOKUP(B131,'Списки (не редактирутся)'!A:A,1,0),"проверка пройдена","проверьте или заполните графу 02")</f>
        <v>проверка пройдена</v>
      </c>
      <c r="AI131" s="3" t="str">
        <f t="shared" si="43"/>
        <v>проверка пройдена</v>
      </c>
    </row>
    <row r="132" spans="1:35" ht="78.75" x14ac:dyDescent="0.3">
      <c r="A132" s="40" t="s">
        <v>15</v>
      </c>
      <c r="B132" s="27" t="str">
        <f t="shared" si="64"/>
        <v>09.02.07 Информационные системы и программирование</v>
      </c>
      <c r="C132" s="8" t="s">
        <v>114</v>
      </c>
      <c r="D132" s="13" t="s">
        <v>171</v>
      </c>
      <c r="E132" s="28">
        <v>0</v>
      </c>
      <c r="F132" s="28">
        <v>0</v>
      </c>
      <c r="G132" s="28">
        <v>0</v>
      </c>
      <c r="H132" s="28">
        <v>0</v>
      </c>
      <c r="I132" s="28">
        <v>0</v>
      </c>
      <c r="J132" s="28">
        <v>0</v>
      </c>
      <c r="K132" s="28">
        <v>0</v>
      </c>
      <c r="L132" s="28">
        <v>0</v>
      </c>
      <c r="M132" s="28">
        <v>0</v>
      </c>
      <c r="N132" s="28">
        <v>0</v>
      </c>
      <c r="O132" s="28">
        <v>0</v>
      </c>
      <c r="P132" s="28">
        <v>0</v>
      </c>
      <c r="Q132" s="28">
        <v>0</v>
      </c>
      <c r="R132" s="28">
        <v>0</v>
      </c>
      <c r="S132" s="28">
        <v>0</v>
      </c>
      <c r="T132" s="28">
        <v>0</v>
      </c>
      <c r="U132" s="28">
        <v>0</v>
      </c>
      <c r="V132" s="28">
        <v>0</v>
      </c>
      <c r="W132" s="28">
        <v>0</v>
      </c>
      <c r="X132" s="28">
        <v>0</v>
      </c>
      <c r="Y132" s="28">
        <v>0</v>
      </c>
      <c r="Z132" s="28">
        <v>0</v>
      </c>
      <c r="AA132" s="28">
        <v>0</v>
      </c>
      <c r="AB132" s="28">
        <v>0</v>
      </c>
      <c r="AC132" s="28">
        <v>0</v>
      </c>
      <c r="AD132" s="28">
        <v>0</v>
      </c>
      <c r="AE132" s="28"/>
      <c r="AF132" s="26" t="str">
        <f t="shared" si="67"/>
        <v>проверка пройдена</v>
      </c>
      <c r="AG132" s="26" t="str">
        <f t="shared" si="63"/>
        <v>проверка пройдена</v>
      </c>
      <c r="AH132" s="41" t="str">
        <f>IF(B132=VLOOKUP(B132,'Списки (не редактирутся)'!A:A,1,0),"проверка пройдена","проверьте или заполните графу 02")</f>
        <v>проверка пройдена</v>
      </c>
      <c r="AI132" s="3" t="str">
        <f t="shared" si="43"/>
        <v>проверка пройдена</v>
      </c>
    </row>
    <row r="133" spans="1:35" ht="63.75" thickBot="1" x14ac:dyDescent="0.35">
      <c r="A133" s="42" t="s">
        <v>15</v>
      </c>
      <c r="B133" s="43" t="str">
        <f t="shared" si="64"/>
        <v>09.02.07 Информационные системы и программирование</v>
      </c>
      <c r="C133" s="44" t="s">
        <v>115</v>
      </c>
      <c r="D133" s="45" t="s">
        <v>779</v>
      </c>
      <c r="E133" s="46" t="str">
        <f>IF(AND(E119&lt;=E118,E120&lt;=E119,E121&lt;=E118,E122&lt;=E118,E123=(E119+E121),E123=(E124+E125+E126+E127+E128+E129+E130),E131&lt;=E123,E132&lt;=E123,(E119+E121)&lt;=E118,E124&lt;=E123,E125&lt;=E123,E126&lt;=E123,E127&lt;=E123,E128&lt;=E123,E129&lt;=E123,E130&lt;=E123,E131&lt;=E122,E131&lt;=E123),"проверка пройдена","ВНИМАНИЕ! Не пройдены формулы логического контроля между строками. Скорректируйте введенные данные!")</f>
        <v>проверка пройдена</v>
      </c>
      <c r="F133" s="46" t="str">
        <f t="shared" ref="F133:AD133" si="68">IF(AND(F119&lt;=F118,F120&lt;=F119,F121&lt;=F118,F122&lt;=F118,F123=(F119+F121),F123=(F124+F125+F126+F127+F128+F129+F130),F131&lt;=F123,F132&lt;=F123,(F119+F121)&lt;=F118,F124&lt;=F123,F125&lt;=F123,F126&lt;=F123,F127&lt;=F123,F128&lt;=F123,F129&lt;=F123,F130&lt;=F123,F131&lt;=F122,F131&lt;=F123),"проверка пройдена","ВНИМАНИЕ! Не пройдены формулы логического контроля между строками. Скорректируйте введенные данные!")</f>
        <v>проверка пройдена</v>
      </c>
      <c r="G133" s="46" t="str">
        <f t="shared" si="68"/>
        <v>проверка пройдена</v>
      </c>
      <c r="H133" s="46" t="str">
        <f t="shared" si="68"/>
        <v>проверка пройдена</v>
      </c>
      <c r="I133" s="46" t="str">
        <f t="shared" si="68"/>
        <v>проверка пройдена</v>
      </c>
      <c r="J133" s="46" t="str">
        <f t="shared" si="68"/>
        <v>проверка пройдена</v>
      </c>
      <c r="K133" s="46" t="str">
        <f t="shared" si="68"/>
        <v>проверка пройдена</v>
      </c>
      <c r="L133" s="46" t="str">
        <f t="shared" si="68"/>
        <v>проверка пройдена</v>
      </c>
      <c r="M133" s="46" t="str">
        <f t="shared" si="68"/>
        <v>проверка пройдена</v>
      </c>
      <c r="N133" s="46" t="str">
        <f t="shared" si="68"/>
        <v>проверка пройдена</v>
      </c>
      <c r="O133" s="46" t="str">
        <f t="shared" si="68"/>
        <v>проверка пройдена</v>
      </c>
      <c r="P133" s="46" t="str">
        <f t="shared" si="68"/>
        <v>проверка пройдена</v>
      </c>
      <c r="Q133" s="46" t="str">
        <f t="shared" si="68"/>
        <v>проверка пройдена</v>
      </c>
      <c r="R133" s="46" t="str">
        <f t="shared" si="68"/>
        <v>проверка пройдена</v>
      </c>
      <c r="S133" s="46" t="str">
        <f t="shared" si="68"/>
        <v>проверка пройдена</v>
      </c>
      <c r="T133" s="46" t="str">
        <f t="shared" si="68"/>
        <v>проверка пройдена</v>
      </c>
      <c r="U133" s="46" t="str">
        <f t="shared" si="68"/>
        <v>проверка пройдена</v>
      </c>
      <c r="V133" s="46" t="str">
        <f t="shared" si="68"/>
        <v>проверка пройдена</v>
      </c>
      <c r="W133" s="46" t="str">
        <f t="shared" si="68"/>
        <v>проверка пройдена</v>
      </c>
      <c r="X133" s="46" t="str">
        <f t="shared" si="68"/>
        <v>проверка пройдена</v>
      </c>
      <c r="Y133" s="46" t="str">
        <f t="shared" si="68"/>
        <v>проверка пройдена</v>
      </c>
      <c r="Z133" s="46" t="str">
        <f t="shared" si="68"/>
        <v>проверка пройдена</v>
      </c>
      <c r="AA133" s="46" t="str">
        <f t="shared" si="68"/>
        <v>проверка пройдена</v>
      </c>
      <c r="AB133" s="46" t="str">
        <f t="shared" si="68"/>
        <v>проверка пройдена</v>
      </c>
      <c r="AC133" s="46" t="str">
        <f t="shared" si="68"/>
        <v>проверка пройдена</v>
      </c>
      <c r="AD133" s="46" t="str">
        <f t="shared" si="68"/>
        <v>проверка пройдена</v>
      </c>
      <c r="AE133" s="47"/>
      <c r="AF133" s="48"/>
      <c r="AG133" s="48"/>
      <c r="AH133" s="49"/>
      <c r="AI133" s="1">
        <f t="shared" ref="AI133" si="69">IFERROR(IF(AND(AI118="проверка пройдена",AI119="проверка пройдена",AI120="проверка пройдена",AI121="проверка пройдена",AI122="проверка пройдена",AI123="проверка пройдена",AI124="проверка пройдена",AI125="проверка пройдена",AI126="проверка пройдена",AI127="проверка пройдена",AI128="проверка пройдена",AI129="проверка пройдена",AI130="проверка пройдена",AI131="проверка пройдена",AI132="проверка пройдена",E133="проверка пройдена",F133="проверка пройдена",G133="проверка пройдена",H133="проверка пройдена",I133="проверка пройдена",J133="проверка пройдена",K133="проверка пройдена",L133="проверка пройдена",M133="проверка пройдена",N133="проверка пройдена",O133="проверка пройдена",P133="проверка пройдена",Q133="проверка пройдена",R133="проверка пройдена",S133="проверка пройдена",T133="проверка пройдена",U133="проверка пройдена",V133="проверка пройдена",W133="проверка пройдена",X133="проверка пройдена",Y133="проверка пройдена",Z133="проверка пройдена",AA133="проверка пройдена",AB133="проверка пройдена",AC133="проверка пройдена",AD133="проверка пройдена"),1,0),0)</f>
        <v>1</v>
      </c>
    </row>
    <row r="134" spans="1:35" s="3" customFormat="1" ht="47.25" x14ac:dyDescent="0.25">
      <c r="A134" s="32" t="s">
        <v>15</v>
      </c>
      <c r="B134" s="33" t="s">
        <v>260</v>
      </c>
      <c r="C134" s="34" t="s">
        <v>9</v>
      </c>
      <c r="D134" s="35" t="s">
        <v>134</v>
      </c>
      <c r="E134" s="36">
        <f>IF('Панель управления'!$B$3="","ВНИМАНИЕ! На листе 'Панель управления' не выбрана организация!",IF(B134="","Не заполнена графа 3!",IF(SUMIFS('Спики 2022'!E:E,'Спики 2022'!A:A,'Панель управления'!$B$3,'Спики 2022'!B:B,B134,'Спики 2022'!C:C,C134)=0,"У Вас нет данной специальности!",SUMIFS('Спики 2022'!D:D,'Спики 2022'!A:A,'Панель управления'!$B$3,'Спики 2022'!B:B,B134,'Спики 2022'!C:C,C134))))</f>
        <v>22</v>
      </c>
      <c r="F134" s="37">
        <v>12</v>
      </c>
      <c r="G134" s="37">
        <v>6</v>
      </c>
      <c r="H134" s="37">
        <v>4</v>
      </c>
      <c r="I134" s="37">
        <v>0</v>
      </c>
      <c r="J134" s="37">
        <v>1</v>
      </c>
      <c r="K134" s="37">
        <v>0</v>
      </c>
      <c r="L134" s="37">
        <v>3</v>
      </c>
      <c r="M134" s="37">
        <v>0</v>
      </c>
      <c r="N134" s="37">
        <v>0</v>
      </c>
      <c r="O134" s="37">
        <v>0</v>
      </c>
      <c r="P134" s="37">
        <v>0</v>
      </c>
      <c r="Q134" s="37">
        <v>0</v>
      </c>
      <c r="R134" s="37">
        <v>0</v>
      </c>
      <c r="S134" s="37">
        <v>0</v>
      </c>
      <c r="T134" s="37">
        <v>0</v>
      </c>
      <c r="U134" s="37">
        <v>0</v>
      </c>
      <c r="V134" s="37">
        <v>0</v>
      </c>
      <c r="W134" s="37">
        <v>0</v>
      </c>
      <c r="X134" s="37">
        <v>0</v>
      </c>
      <c r="Y134" s="37">
        <v>5</v>
      </c>
      <c r="Z134" s="37">
        <v>0</v>
      </c>
      <c r="AA134" s="37">
        <v>0</v>
      </c>
      <c r="AB134" s="37">
        <v>1</v>
      </c>
      <c r="AC134" s="37">
        <v>0</v>
      </c>
      <c r="AD134" s="37">
        <v>0</v>
      </c>
      <c r="AE134" s="37"/>
      <c r="AF134" s="38" t="str">
        <f>IF(E134=F134+I134+J134+K134+L134+M134+N134+O134+P134+Q134+R134+S134+T134+U134+V134+W134+X134+Y134+Z134+AA134+AB134+AC134+AD134,"проверка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4" s="38" t="str">
        <f>IF(OR(G134&gt;F134,H134&gt;F134),"ВНИМАНИЕ! В гр.09 и/или 10 не может стоять значение большее, чем в гр.08","проверка пройдена")</f>
        <v>проверка пройдена</v>
      </c>
      <c r="AH134" s="39" t="str">
        <f>IF(B134=VLOOKUP(B134,'Списки (не редактирутся)'!A:A,1,0),"проверка пройдена","проверьте или заполните графу 02")</f>
        <v>проверка пройдена</v>
      </c>
      <c r="AI134" s="3" t="str">
        <f t="shared" ref="AI134" si="70">IFERROR(IF(AND(AF134="проверка пройдена",AG134="проверка пройдена",AH134="проверка пройдена"),"проверка пройдена",0),0)</f>
        <v>проверка пройдена</v>
      </c>
    </row>
    <row r="135" spans="1:35" s="3" customFormat="1" ht="47.25" x14ac:dyDescent="0.25">
      <c r="A135" s="40" t="s">
        <v>15</v>
      </c>
      <c r="B135" s="27" t="str">
        <f>IF(B134&lt;&gt;"",B134,"")</f>
        <v>11.02.01 Радиоаппаратостроение</v>
      </c>
      <c r="C135" s="9" t="s">
        <v>10</v>
      </c>
      <c r="D135" s="11" t="s">
        <v>135</v>
      </c>
      <c r="E135" s="57">
        <v>0</v>
      </c>
      <c r="F135" s="57">
        <v>0</v>
      </c>
      <c r="G135" s="57">
        <v>0</v>
      </c>
      <c r="H135" s="57">
        <v>0</v>
      </c>
      <c r="I135" s="57">
        <v>0</v>
      </c>
      <c r="J135" s="57">
        <v>0</v>
      </c>
      <c r="K135" s="57">
        <v>0</v>
      </c>
      <c r="L135" s="57">
        <v>0</v>
      </c>
      <c r="M135" s="57">
        <v>0</v>
      </c>
      <c r="N135" s="57">
        <v>0</v>
      </c>
      <c r="O135" s="57">
        <v>0</v>
      </c>
      <c r="P135" s="57">
        <v>0</v>
      </c>
      <c r="Q135" s="57">
        <v>0</v>
      </c>
      <c r="R135" s="57">
        <v>0</v>
      </c>
      <c r="S135" s="57">
        <v>0</v>
      </c>
      <c r="T135" s="57">
        <v>0</v>
      </c>
      <c r="U135" s="57">
        <v>0</v>
      </c>
      <c r="V135" s="57">
        <v>0</v>
      </c>
      <c r="W135" s="57">
        <v>0</v>
      </c>
      <c r="X135" s="57">
        <v>0</v>
      </c>
      <c r="Y135" s="57">
        <v>0</v>
      </c>
      <c r="Z135" s="57">
        <v>0</v>
      </c>
      <c r="AA135" s="57">
        <v>0</v>
      </c>
      <c r="AB135" s="57">
        <v>0</v>
      </c>
      <c r="AC135" s="57">
        <v>0</v>
      </c>
      <c r="AD135" s="57">
        <v>0</v>
      </c>
      <c r="AE135" s="28"/>
      <c r="AF135" s="26" t="str">
        <f t="shared" ref="AF135:AF138" si="71">IF(E135=F135+I135+J135+K135+L135+M135+N135+O135+P135+Q135+R135+S135+T135+U135+V135+W135+X135+Y135+Z135+AA135+AB135+AC135+AD135,"проверка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5" s="26" t="str">
        <f t="shared" ref="AG135:AG148" si="72">IF(OR(G135&gt;F135,H135&gt;F135),"ВНИМАНИЕ! В гр.09 и/или 10 не может стоять значение большее, чем в гр.08","проверка пройдена")</f>
        <v>проверка пройдена</v>
      </c>
      <c r="AH135" s="41" t="str">
        <f>IF(B135=VLOOKUP(B135,'Списки (не редактирутся)'!A:A,1,0),"проверка пройдена","проверьте или заполните графу 02")</f>
        <v>проверка пройдена</v>
      </c>
      <c r="AI135" s="3" t="str">
        <f t="shared" si="43"/>
        <v>проверка пройдена</v>
      </c>
    </row>
    <row r="136" spans="1:35" s="3" customFormat="1" ht="47.25" x14ac:dyDescent="0.25">
      <c r="A136" s="40" t="s">
        <v>15</v>
      </c>
      <c r="B136" s="27" t="str">
        <f t="shared" ref="B136:B149" si="73">IF(B135&lt;&gt;"",B135,"")</f>
        <v>11.02.01 Радиоаппаратостроение</v>
      </c>
      <c r="C136" s="9" t="s">
        <v>11</v>
      </c>
      <c r="D136" s="11" t="s">
        <v>136</v>
      </c>
      <c r="E136" s="57">
        <v>0</v>
      </c>
      <c r="F136" s="57">
        <v>0</v>
      </c>
      <c r="G136" s="57">
        <v>0</v>
      </c>
      <c r="H136" s="57">
        <v>0</v>
      </c>
      <c r="I136" s="57">
        <v>0</v>
      </c>
      <c r="J136" s="57">
        <v>0</v>
      </c>
      <c r="K136" s="57">
        <v>0</v>
      </c>
      <c r="L136" s="57">
        <v>0</v>
      </c>
      <c r="M136" s="57">
        <v>0</v>
      </c>
      <c r="N136" s="57">
        <v>0</v>
      </c>
      <c r="O136" s="57">
        <v>0</v>
      </c>
      <c r="P136" s="57">
        <v>0</v>
      </c>
      <c r="Q136" s="57">
        <v>0</v>
      </c>
      <c r="R136" s="57">
        <v>0</v>
      </c>
      <c r="S136" s="57">
        <v>0</v>
      </c>
      <c r="T136" s="57">
        <v>0</v>
      </c>
      <c r="U136" s="57">
        <v>0</v>
      </c>
      <c r="V136" s="57">
        <v>0</v>
      </c>
      <c r="W136" s="57">
        <v>0</v>
      </c>
      <c r="X136" s="57">
        <v>0</v>
      </c>
      <c r="Y136" s="57">
        <v>0</v>
      </c>
      <c r="Z136" s="57">
        <v>0</v>
      </c>
      <c r="AA136" s="57">
        <v>0</v>
      </c>
      <c r="AB136" s="57">
        <v>0</v>
      </c>
      <c r="AC136" s="57">
        <v>0</v>
      </c>
      <c r="AD136" s="57">
        <v>0</v>
      </c>
      <c r="AE136" s="28"/>
      <c r="AF136" s="26" t="str">
        <f t="shared" si="71"/>
        <v>проверка пройдена</v>
      </c>
      <c r="AG136" s="26" t="str">
        <f t="shared" si="72"/>
        <v>проверка пройдена</v>
      </c>
      <c r="AH136" s="41" t="str">
        <f>IF(B136=VLOOKUP(B136,'Списки (не редактирутся)'!A:A,1,0),"проверка пройдена","проверьте или заполните графу 02")</f>
        <v>проверка пройдена</v>
      </c>
      <c r="AI136" s="3" t="str">
        <f t="shared" si="43"/>
        <v>проверка пройдена</v>
      </c>
    </row>
    <row r="137" spans="1:35" s="3" customFormat="1" ht="47.25" x14ac:dyDescent="0.25">
      <c r="A137" s="40" t="s">
        <v>15</v>
      </c>
      <c r="B137" s="27" t="str">
        <f t="shared" si="73"/>
        <v>11.02.01 Радиоаппаратостроение</v>
      </c>
      <c r="C137" s="9" t="s">
        <v>12</v>
      </c>
      <c r="D137" s="11" t="s">
        <v>14</v>
      </c>
      <c r="E137" s="57">
        <v>0</v>
      </c>
      <c r="F137" s="57">
        <v>0</v>
      </c>
      <c r="G137" s="57">
        <v>0</v>
      </c>
      <c r="H137" s="57">
        <v>0</v>
      </c>
      <c r="I137" s="57">
        <v>0</v>
      </c>
      <c r="J137" s="57">
        <v>0</v>
      </c>
      <c r="K137" s="57">
        <v>0</v>
      </c>
      <c r="L137" s="57">
        <v>0</v>
      </c>
      <c r="M137" s="57">
        <v>0</v>
      </c>
      <c r="N137" s="57">
        <v>0</v>
      </c>
      <c r="O137" s="57">
        <v>0</v>
      </c>
      <c r="P137" s="57">
        <v>0</v>
      </c>
      <c r="Q137" s="57">
        <v>0</v>
      </c>
      <c r="R137" s="57">
        <v>0</v>
      </c>
      <c r="S137" s="57">
        <v>0</v>
      </c>
      <c r="T137" s="57">
        <v>0</v>
      </c>
      <c r="U137" s="57">
        <v>0</v>
      </c>
      <c r="V137" s="57">
        <v>0</v>
      </c>
      <c r="W137" s="57">
        <v>0</v>
      </c>
      <c r="X137" s="57">
        <v>0</v>
      </c>
      <c r="Y137" s="57">
        <v>0</v>
      </c>
      <c r="Z137" s="57">
        <v>0</v>
      </c>
      <c r="AA137" s="57">
        <v>0</v>
      </c>
      <c r="AB137" s="57">
        <v>0</v>
      </c>
      <c r="AC137" s="57">
        <v>0</v>
      </c>
      <c r="AD137" s="57">
        <v>0</v>
      </c>
      <c r="AE137" s="28"/>
      <c r="AF137" s="26" t="str">
        <f t="shared" si="71"/>
        <v>проверка пройдена</v>
      </c>
      <c r="AG137" s="26" t="str">
        <f t="shared" si="72"/>
        <v>проверка пройдена</v>
      </c>
      <c r="AH137" s="41" t="str">
        <f>IF(B137=VLOOKUP(B137,'Списки (не редактирутся)'!A:A,1,0),"проверка пройдена","проверьте или заполните графу 02")</f>
        <v>проверка пройдена</v>
      </c>
      <c r="AI137" s="3" t="str">
        <f t="shared" si="43"/>
        <v>проверка пройдена</v>
      </c>
    </row>
    <row r="138" spans="1:35" s="3" customFormat="1" ht="47.25" x14ac:dyDescent="0.25">
      <c r="A138" s="40" t="s">
        <v>15</v>
      </c>
      <c r="B138" s="27" t="str">
        <f t="shared" si="73"/>
        <v>11.02.01 Радиоаппаратостроение</v>
      </c>
      <c r="C138" s="9" t="s">
        <v>13</v>
      </c>
      <c r="D138" s="11" t="s">
        <v>17</v>
      </c>
      <c r="E138" s="30">
        <f>IF('Панель управления'!$B$3="","ВНИМАНИЕ! На листе 'Панель управления' не выбрана организация!",IF(B138="","Не заполнена графа 3!",IF(SUMIFS('Спики 2022'!E:E,'Спики 2022'!A:A,'Панель управления'!$B$3,'Спики 2022'!B:B,B138,'Спики 2022'!C:C,C138)=0,"У Вас нет данной специальности!",SUMIFS('Спики 2022'!D:D,'Спики 2022'!A:A,'Панель управления'!$B$3,'Спики 2022'!B:B,B138,'Спики 2022'!C:C,C138))))</f>
        <v>0</v>
      </c>
      <c r="F138" s="28">
        <v>0</v>
      </c>
      <c r="G138" s="28">
        <v>0</v>
      </c>
      <c r="H138" s="28">
        <v>0</v>
      </c>
      <c r="I138" s="28">
        <v>0</v>
      </c>
      <c r="J138" s="28">
        <v>0</v>
      </c>
      <c r="K138" s="28">
        <v>0</v>
      </c>
      <c r="L138" s="28">
        <v>0</v>
      </c>
      <c r="M138" s="28">
        <v>0</v>
      </c>
      <c r="N138" s="28">
        <v>0</v>
      </c>
      <c r="O138" s="28">
        <v>0</v>
      </c>
      <c r="P138" s="28">
        <v>0</v>
      </c>
      <c r="Q138" s="28">
        <v>0</v>
      </c>
      <c r="R138" s="28">
        <v>0</v>
      </c>
      <c r="S138" s="28">
        <v>0</v>
      </c>
      <c r="T138" s="28">
        <v>0</v>
      </c>
      <c r="U138" s="28">
        <v>0</v>
      </c>
      <c r="V138" s="28">
        <v>0</v>
      </c>
      <c r="W138" s="28">
        <v>0</v>
      </c>
      <c r="X138" s="28">
        <v>0</v>
      </c>
      <c r="Y138" s="28">
        <v>0</v>
      </c>
      <c r="Z138" s="28">
        <v>0</v>
      </c>
      <c r="AA138" s="28">
        <v>0</v>
      </c>
      <c r="AB138" s="28">
        <v>0</v>
      </c>
      <c r="AC138" s="28">
        <v>0</v>
      </c>
      <c r="AD138" s="28">
        <v>0</v>
      </c>
      <c r="AE138" s="28"/>
      <c r="AF138" s="26" t="str">
        <f t="shared" si="71"/>
        <v>проверка пройдена</v>
      </c>
      <c r="AG138" s="26" t="str">
        <f t="shared" si="72"/>
        <v>проверка пройдена</v>
      </c>
      <c r="AH138" s="41" t="str">
        <f>IF(B138=VLOOKUP(B138,'Списки (не редактирутся)'!A:A,1,0),"проверка пройдена","проверьте или заполните графу 02")</f>
        <v>проверка пройдена</v>
      </c>
      <c r="AI138" s="3" t="str">
        <f t="shared" si="43"/>
        <v>проверка пройдена</v>
      </c>
    </row>
    <row r="139" spans="1:35" s="3" customFormat="1" ht="63" x14ac:dyDescent="0.25">
      <c r="A139" s="40" t="s">
        <v>15</v>
      </c>
      <c r="B139" s="27" t="str">
        <f t="shared" si="73"/>
        <v>11.02.01 Радиоаппаратостроение</v>
      </c>
      <c r="C139" s="8" t="s">
        <v>105</v>
      </c>
      <c r="D139" s="12" t="s">
        <v>172</v>
      </c>
      <c r="E139" s="10">
        <f>E135+E137</f>
        <v>0</v>
      </c>
      <c r="F139" s="10">
        <f t="shared" ref="F139:AD139" si="74">F135+F137</f>
        <v>0</v>
      </c>
      <c r="G139" s="10">
        <f t="shared" si="74"/>
        <v>0</v>
      </c>
      <c r="H139" s="10">
        <f t="shared" si="74"/>
        <v>0</v>
      </c>
      <c r="I139" s="10">
        <f t="shared" si="74"/>
        <v>0</v>
      </c>
      <c r="J139" s="10">
        <f t="shared" si="74"/>
        <v>0</v>
      </c>
      <c r="K139" s="10">
        <f t="shared" si="74"/>
        <v>0</v>
      </c>
      <c r="L139" s="10">
        <f t="shared" si="74"/>
        <v>0</v>
      </c>
      <c r="M139" s="10">
        <f t="shared" si="74"/>
        <v>0</v>
      </c>
      <c r="N139" s="10">
        <f t="shared" si="74"/>
        <v>0</v>
      </c>
      <c r="O139" s="10">
        <f t="shared" si="74"/>
        <v>0</v>
      </c>
      <c r="P139" s="10">
        <f t="shared" si="74"/>
        <v>0</v>
      </c>
      <c r="Q139" s="10">
        <f t="shared" si="74"/>
        <v>0</v>
      </c>
      <c r="R139" s="10">
        <f t="shared" si="74"/>
        <v>0</v>
      </c>
      <c r="S139" s="10">
        <f t="shared" si="74"/>
        <v>0</v>
      </c>
      <c r="T139" s="10">
        <f t="shared" si="74"/>
        <v>0</v>
      </c>
      <c r="U139" s="10">
        <f t="shared" si="74"/>
        <v>0</v>
      </c>
      <c r="V139" s="10">
        <f t="shared" si="74"/>
        <v>0</v>
      </c>
      <c r="W139" s="10">
        <f t="shared" si="74"/>
        <v>0</v>
      </c>
      <c r="X139" s="10">
        <f t="shared" si="74"/>
        <v>0</v>
      </c>
      <c r="Y139" s="10">
        <f t="shared" si="74"/>
        <v>0</v>
      </c>
      <c r="Z139" s="10">
        <f t="shared" si="74"/>
        <v>0</v>
      </c>
      <c r="AA139" s="10">
        <f t="shared" si="74"/>
        <v>0</v>
      </c>
      <c r="AB139" s="10">
        <f t="shared" si="74"/>
        <v>0</v>
      </c>
      <c r="AC139" s="10">
        <f t="shared" si="74"/>
        <v>0</v>
      </c>
      <c r="AD139" s="10">
        <f t="shared" si="74"/>
        <v>0</v>
      </c>
      <c r="AE139" s="10"/>
      <c r="AF139" s="26" t="str">
        <f>IF(E139=F139+I139+J139+K139+L139+M139+N139+O139+P139+Q139+R139+S139+T139+U139+V139+W139+X139+Y139+Z139+AA139+AB139+AC139+AD139,"проверка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9" s="26" t="str">
        <f t="shared" si="72"/>
        <v>проверка пройдена</v>
      </c>
      <c r="AH139" s="41" t="str">
        <f>IF(B139=VLOOKUP(B139,'Списки (не редактирутся)'!A:A,1,0),"проверка пройдена","проверьте или заполните графу 02")</f>
        <v>проверка пройдена</v>
      </c>
      <c r="AI139" s="3" t="str">
        <f t="shared" si="43"/>
        <v>проверка пройдена</v>
      </c>
    </row>
    <row r="140" spans="1:35" ht="78.75" x14ac:dyDescent="0.3">
      <c r="A140" s="40" t="s">
        <v>15</v>
      </c>
      <c r="B140" s="27" t="str">
        <f t="shared" si="73"/>
        <v>11.02.01 Радиоаппаратостроение</v>
      </c>
      <c r="C140" s="8" t="s">
        <v>106</v>
      </c>
      <c r="D140" s="12" t="s">
        <v>169</v>
      </c>
      <c r="E140" s="57">
        <v>0</v>
      </c>
      <c r="F140" s="57">
        <v>0</v>
      </c>
      <c r="G140" s="57">
        <v>0</v>
      </c>
      <c r="H140" s="57">
        <v>0</v>
      </c>
      <c r="I140" s="57">
        <v>0</v>
      </c>
      <c r="J140" s="57">
        <v>0</v>
      </c>
      <c r="K140" s="57">
        <v>0</v>
      </c>
      <c r="L140" s="57">
        <v>0</v>
      </c>
      <c r="M140" s="57">
        <v>0</v>
      </c>
      <c r="N140" s="57">
        <v>0</v>
      </c>
      <c r="O140" s="57">
        <v>0</v>
      </c>
      <c r="P140" s="57">
        <v>0</v>
      </c>
      <c r="Q140" s="57">
        <v>0</v>
      </c>
      <c r="R140" s="57">
        <v>0</v>
      </c>
      <c r="S140" s="57">
        <v>0</v>
      </c>
      <c r="T140" s="57">
        <v>0</v>
      </c>
      <c r="U140" s="57">
        <v>0</v>
      </c>
      <c r="V140" s="57">
        <v>0</v>
      </c>
      <c r="W140" s="57">
        <v>0</v>
      </c>
      <c r="X140" s="57">
        <v>0</v>
      </c>
      <c r="Y140" s="57">
        <v>0</v>
      </c>
      <c r="Z140" s="57">
        <v>0</v>
      </c>
      <c r="AA140" s="57">
        <v>0</v>
      </c>
      <c r="AB140" s="57">
        <v>0</v>
      </c>
      <c r="AC140" s="57">
        <v>0</v>
      </c>
      <c r="AD140" s="57">
        <v>0</v>
      </c>
      <c r="AE140" s="28"/>
      <c r="AF140" s="26" t="str">
        <f>IF(E140=F140+I140+J140+K140+L140+M140+N140+O140+P140+Q140+R140+S140+T140+U140+V140+W140+X140+Y140+Z140+AA140+AB140+AC140+AD140,"проверка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0" s="26" t="str">
        <f t="shared" si="72"/>
        <v>проверка пройдена</v>
      </c>
      <c r="AH140" s="41" t="str">
        <f>IF(B140=VLOOKUP(B140,'Списки (не редактирутся)'!A:A,1,0),"проверка пройдена","проверьте или заполните графу 02")</f>
        <v>проверка пройдена</v>
      </c>
      <c r="AI140" s="3" t="str">
        <f t="shared" si="43"/>
        <v>проверка пройдена</v>
      </c>
    </row>
    <row r="141" spans="1:35" ht="47.25" x14ac:dyDescent="0.3">
      <c r="A141" s="40" t="s">
        <v>15</v>
      </c>
      <c r="B141" s="27" t="str">
        <f t="shared" si="73"/>
        <v>11.02.01 Радиоаппаратостроение</v>
      </c>
      <c r="C141" s="8" t="s">
        <v>107</v>
      </c>
      <c r="D141" s="12" t="s">
        <v>167</v>
      </c>
      <c r="E141" s="57">
        <v>0</v>
      </c>
      <c r="F141" s="57">
        <v>0</v>
      </c>
      <c r="G141" s="57">
        <v>0</v>
      </c>
      <c r="H141" s="57">
        <v>0</v>
      </c>
      <c r="I141" s="57">
        <v>0</v>
      </c>
      <c r="J141" s="57">
        <v>0</v>
      </c>
      <c r="K141" s="57">
        <v>0</v>
      </c>
      <c r="L141" s="57">
        <v>0</v>
      </c>
      <c r="M141" s="57">
        <v>0</v>
      </c>
      <c r="N141" s="57">
        <v>0</v>
      </c>
      <c r="O141" s="57">
        <v>0</v>
      </c>
      <c r="P141" s="57">
        <v>0</v>
      </c>
      <c r="Q141" s="57">
        <v>0</v>
      </c>
      <c r="R141" s="57">
        <v>0</v>
      </c>
      <c r="S141" s="57">
        <v>0</v>
      </c>
      <c r="T141" s="57">
        <v>0</v>
      </c>
      <c r="U141" s="57">
        <v>0</v>
      </c>
      <c r="V141" s="57">
        <v>0</v>
      </c>
      <c r="W141" s="57">
        <v>0</v>
      </c>
      <c r="X141" s="57">
        <v>0</v>
      </c>
      <c r="Y141" s="57">
        <v>0</v>
      </c>
      <c r="Z141" s="57">
        <v>0</v>
      </c>
      <c r="AA141" s="57">
        <v>0</v>
      </c>
      <c r="AB141" s="57">
        <v>0</v>
      </c>
      <c r="AC141" s="57">
        <v>0</v>
      </c>
      <c r="AD141" s="57">
        <v>0</v>
      </c>
      <c r="AE141" s="28"/>
      <c r="AF141" s="26" t="str">
        <f t="shared" ref="AF141:AF143" si="75">IF(E141=F141+I141+J141+K141+L141+M141+N141+O141+P141+Q141+R141+S141+T141+U141+V141+W141+X141+Y141+Z141+AA141+AB141+AC141+AD141,"проверка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1" s="26" t="str">
        <f t="shared" si="72"/>
        <v>проверка пройдена</v>
      </c>
      <c r="AH141" s="41" t="str">
        <f>IF(B141=VLOOKUP(B141,'Списки (не редактирутся)'!A:A,1,0),"проверка пройдена","проверьте или заполните графу 02")</f>
        <v>проверка пройдена</v>
      </c>
      <c r="AI141" s="3" t="str">
        <f t="shared" si="43"/>
        <v>проверка пройдена</v>
      </c>
    </row>
    <row r="142" spans="1:35" ht="47.25" x14ac:dyDescent="0.3">
      <c r="A142" s="40" t="s">
        <v>15</v>
      </c>
      <c r="B142" s="27" t="str">
        <f t="shared" si="73"/>
        <v>11.02.01 Радиоаппаратостроение</v>
      </c>
      <c r="C142" s="8" t="s">
        <v>108</v>
      </c>
      <c r="D142" s="12" t="s">
        <v>168</v>
      </c>
      <c r="E142" s="57">
        <v>0</v>
      </c>
      <c r="F142" s="57">
        <v>0</v>
      </c>
      <c r="G142" s="57">
        <v>0</v>
      </c>
      <c r="H142" s="57">
        <v>0</v>
      </c>
      <c r="I142" s="57">
        <v>0</v>
      </c>
      <c r="J142" s="57">
        <v>0</v>
      </c>
      <c r="K142" s="57">
        <v>0</v>
      </c>
      <c r="L142" s="57">
        <v>0</v>
      </c>
      <c r="M142" s="57">
        <v>0</v>
      </c>
      <c r="N142" s="57">
        <v>0</v>
      </c>
      <c r="O142" s="57">
        <v>0</v>
      </c>
      <c r="P142" s="57">
        <v>0</v>
      </c>
      <c r="Q142" s="57">
        <v>0</v>
      </c>
      <c r="R142" s="57">
        <v>0</v>
      </c>
      <c r="S142" s="57">
        <v>0</v>
      </c>
      <c r="T142" s="57">
        <v>0</v>
      </c>
      <c r="U142" s="57">
        <v>0</v>
      </c>
      <c r="V142" s="57">
        <v>0</v>
      </c>
      <c r="W142" s="57">
        <v>0</v>
      </c>
      <c r="X142" s="57">
        <v>0</v>
      </c>
      <c r="Y142" s="57">
        <v>0</v>
      </c>
      <c r="Z142" s="57">
        <v>0</v>
      </c>
      <c r="AA142" s="57">
        <v>0</v>
      </c>
      <c r="AB142" s="57">
        <v>0</v>
      </c>
      <c r="AC142" s="57">
        <v>0</v>
      </c>
      <c r="AD142" s="57">
        <v>0</v>
      </c>
      <c r="AE142" s="28"/>
      <c r="AF142" s="26" t="str">
        <f t="shared" si="75"/>
        <v>проверка пройдена</v>
      </c>
      <c r="AG142" s="26" t="str">
        <f t="shared" si="72"/>
        <v>проверка пройдена</v>
      </c>
      <c r="AH142" s="41" t="str">
        <f>IF(B142=VLOOKUP(B142,'Списки (не редактирутся)'!A:A,1,0),"проверка пройдена","проверьте или заполните графу 02")</f>
        <v>проверка пройдена</v>
      </c>
      <c r="AI142" s="3" t="str">
        <f t="shared" si="43"/>
        <v>проверка пройдена</v>
      </c>
    </row>
    <row r="143" spans="1:35" ht="47.25" x14ac:dyDescent="0.3">
      <c r="A143" s="40" t="s">
        <v>15</v>
      </c>
      <c r="B143" s="27" t="str">
        <f t="shared" si="73"/>
        <v>11.02.01 Радиоаппаратостроение</v>
      </c>
      <c r="C143" s="8" t="s">
        <v>109</v>
      </c>
      <c r="D143" s="12" t="s">
        <v>173</v>
      </c>
      <c r="E143" s="57">
        <v>0</v>
      </c>
      <c r="F143" s="57">
        <v>0</v>
      </c>
      <c r="G143" s="57">
        <v>0</v>
      </c>
      <c r="H143" s="57">
        <v>0</v>
      </c>
      <c r="I143" s="57">
        <v>0</v>
      </c>
      <c r="J143" s="57">
        <v>0</v>
      </c>
      <c r="K143" s="57">
        <v>0</v>
      </c>
      <c r="L143" s="57">
        <v>0</v>
      </c>
      <c r="M143" s="57">
        <v>0</v>
      </c>
      <c r="N143" s="57">
        <v>0</v>
      </c>
      <c r="O143" s="57">
        <v>0</v>
      </c>
      <c r="P143" s="57">
        <v>0</v>
      </c>
      <c r="Q143" s="57">
        <v>0</v>
      </c>
      <c r="R143" s="57">
        <v>0</v>
      </c>
      <c r="S143" s="57">
        <v>0</v>
      </c>
      <c r="T143" s="57">
        <v>0</v>
      </c>
      <c r="U143" s="57">
        <v>0</v>
      </c>
      <c r="V143" s="57">
        <v>0</v>
      </c>
      <c r="W143" s="57">
        <v>0</v>
      </c>
      <c r="X143" s="57">
        <v>0</v>
      </c>
      <c r="Y143" s="57">
        <v>0</v>
      </c>
      <c r="Z143" s="57">
        <v>0</v>
      </c>
      <c r="AA143" s="57">
        <v>0</v>
      </c>
      <c r="AB143" s="57">
        <v>0</v>
      </c>
      <c r="AC143" s="57">
        <v>0</v>
      </c>
      <c r="AD143" s="57">
        <v>0</v>
      </c>
      <c r="AE143" s="28"/>
      <c r="AF143" s="26" t="str">
        <f t="shared" si="75"/>
        <v>проверка пройдена</v>
      </c>
      <c r="AG143" s="26" t="str">
        <f t="shared" si="72"/>
        <v>проверка пройдена</v>
      </c>
      <c r="AH143" s="41" t="str">
        <f>IF(B143=VLOOKUP(B143,'Списки (не редактирутся)'!A:A,1,0),"проверка пройдена","проверьте или заполните графу 02")</f>
        <v>проверка пройдена</v>
      </c>
      <c r="AI143" s="3" t="str">
        <f t="shared" si="43"/>
        <v>проверка пройдена</v>
      </c>
    </row>
    <row r="144" spans="1:35" ht="47.25" x14ac:dyDescent="0.3">
      <c r="A144" s="40" t="s">
        <v>15</v>
      </c>
      <c r="B144" s="27" t="str">
        <f t="shared" si="73"/>
        <v>11.02.01 Радиоаппаратостроение</v>
      </c>
      <c r="C144" s="8" t="s">
        <v>110</v>
      </c>
      <c r="D144" s="12" t="s">
        <v>174</v>
      </c>
      <c r="E144" s="57">
        <v>0</v>
      </c>
      <c r="F144" s="57">
        <v>0</v>
      </c>
      <c r="G144" s="57">
        <v>0</v>
      </c>
      <c r="H144" s="57">
        <v>0</v>
      </c>
      <c r="I144" s="57">
        <v>0</v>
      </c>
      <c r="J144" s="57">
        <v>0</v>
      </c>
      <c r="K144" s="57">
        <v>0</v>
      </c>
      <c r="L144" s="57">
        <v>0</v>
      </c>
      <c r="M144" s="57">
        <v>0</v>
      </c>
      <c r="N144" s="57">
        <v>0</v>
      </c>
      <c r="O144" s="57">
        <v>0</v>
      </c>
      <c r="P144" s="57">
        <v>0</v>
      </c>
      <c r="Q144" s="57">
        <v>0</v>
      </c>
      <c r="R144" s="57">
        <v>0</v>
      </c>
      <c r="S144" s="57">
        <v>0</v>
      </c>
      <c r="T144" s="57">
        <v>0</v>
      </c>
      <c r="U144" s="57">
        <v>0</v>
      </c>
      <c r="V144" s="57">
        <v>0</v>
      </c>
      <c r="W144" s="57">
        <v>0</v>
      </c>
      <c r="X144" s="57">
        <v>0</v>
      </c>
      <c r="Y144" s="57">
        <v>0</v>
      </c>
      <c r="Z144" s="57">
        <v>0</v>
      </c>
      <c r="AA144" s="57">
        <v>0</v>
      </c>
      <c r="AB144" s="57">
        <v>0</v>
      </c>
      <c r="AC144" s="57">
        <v>0</v>
      </c>
      <c r="AD144" s="57">
        <v>0</v>
      </c>
      <c r="AE144" s="28"/>
      <c r="AF144" s="26" t="str">
        <f>IF(E144=F144+I144+J144+K144+L144+M144+N144+O144+P144+Q144+R144+S144+T144+U144+V144+W144+X144+Y144+Z144+AA144+AB144+AC144+AD144,"проверка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4" s="26" t="str">
        <f t="shared" si="72"/>
        <v>проверка пройдена</v>
      </c>
      <c r="AH144" s="41" t="str">
        <f>IF(B144=VLOOKUP(B144,'Списки (не редактирутся)'!A:A,1,0),"проверка пройдена","проверьте или заполните графу 02")</f>
        <v>проверка пройдена</v>
      </c>
      <c r="AI144" s="3" t="str">
        <f t="shared" si="43"/>
        <v>проверка пройдена</v>
      </c>
    </row>
    <row r="145" spans="1:35" ht="47.25" x14ac:dyDescent="0.3">
      <c r="A145" s="40" t="s">
        <v>15</v>
      </c>
      <c r="B145" s="27" t="str">
        <f t="shared" si="73"/>
        <v>11.02.01 Радиоаппаратостроение</v>
      </c>
      <c r="C145" s="8" t="s">
        <v>111</v>
      </c>
      <c r="D145" s="12" t="s">
        <v>175</v>
      </c>
      <c r="E145" s="57">
        <v>0</v>
      </c>
      <c r="F145" s="57">
        <v>0</v>
      </c>
      <c r="G145" s="57">
        <v>0</v>
      </c>
      <c r="H145" s="57">
        <v>0</v>
      </c>
      <c r="I145" s="57">
        <v>0</v>
      </c>
      <c r="J145" s="57">
        <v>0</v>
      </c>
      <c r="K145" s="57">
        <v>0</v>
      </c>
      <c r="L145" s="57">
        <v>0</v>
      </c>
      <c r="M145" s="57">
        <v>0</v>
      </c>
      <c r="N145" s="57">
        <v>0</v>
      </c>
      <c r="O145" s="57">
        <v>0</v>
      </c>
      <c r="P145" s="57">
        <v>0</v>
      </c>
      <c r="Q145" s="57">
        <v>0</v>
      </c>
      <c r="R145" s="57">
        <v>0</v>
      </c>
      <c r="S145" s="57">
        <v>0</v>
      </c>
      <c r="T145" s="57">
        <v>0</v>
      </c>
      <c r="U145" s="57">
        <v>0</v>
      </c>
      <c r="V145" s="57">
        <v>0</v>
      </c>
      <c r="W145" s="57">
        <v>0</v>
      </c>
      <c r="X145" s="57">
        <v>0</v>
      </c>
      <c r="Y145" s="57">
        <v>0</v>
      </c>
      <c r="Z145" s="57">
        <v>0</v>
      </c>
      <c r="AA145" s="57">
        <v>0</v>
      </c>
      <c r="AB145" s="57">
        <v>0</v>
      </c>
      <c r="AC145" s="57">
        <v>0</v>
      </c>
      <c r="AD145" s="57">
        <v>0</v>
      </c>
      <c r="AE145" s="28"/>
      <c r="AF145" s="26" t="str">
        <f t="shared" ref="AF145:AF148" si="76">IF(E145=F145+I145+J145+K145+L145+M145+N145+O145+P145+Q145+R145+S145+T145+U145+V145+W145+X145+Y145+Z145+AA145+AB145+AC145+AD145,"проверка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5" s="26" t="str">
        <f t="shared" si="72"/>
        <v>проверка пройдена</v>
      </c>
      <c r="AH145" s="41" t="str">
        <f>IF(B145=VLOOKUP(B145,'Списки (не редактирутся)'!A:A,1,0),"проверка пройдена","проверьте или заполните графу 02")</f>
        <v>проверка пройдена</v>
      </c>
      <c r="AI145" s="3" t="str">
        <f t="shared" si="43"/>
        <v>проверка пройдена</v>
      </c>
    </row>
    <row r="146" spans="1:35" ht="47.25" x14ac:dyDescent="0.3">
      <c r="A146" s="40" t="s">
        <v>15</v>
      </c>
      <c r="B146" s="27" t="str">
        <f t="shared" si="73"/>
        <v>11.02.01 Радиоаппаратостроение</v>
      </c>
      <c r="C146" s="8" t="s">
        <v>112</v>
      </c>
      <c r="D146" s="12" t="s">
        <v>176</v>
      </c>
      <c r="E146" s="57">
        <v>0</v>
      </c>
      <c r="F146" s="57">
        <v>0</v>
      </c>
      <c r="G146" s="57">
        <v>0</v>
      </c>
      <c r="H146" s="57">
        <v>0</v>
      </c>
      <c r="I146" s="57">
        <v>0</v>
      </c>
      <c r="J146" s="57">
        <v>0</v>
      </c>
      <c r="K146" s="57">
        <v>0</v>
      </c>
      <c r="L146" s="57">
        <v>0</v>
      </c>
      <c r="M146" s="57">
        <v>0</v>
      </c>
      <c r="N146" s="57">
        <v>0</v>
      </c>
      <c r="O146" s="57">
        <v>0</v>
      </c>
      <c r="P146" s="57">
        <v>0</v>
      </c>
      <c r="Q146" s="57">
        <v>0</v>
      </c>
      <c r="R146" s="57">
        <v>0</v>
      </c>
      <c r="S146" s="57">
        <v>0</v>
      </c>
      <c r="T146" s="57">
        <v>0</v>
      </c>
      <c r="U146" s="57">
        <v>0</v>
      </c>
      <c r="V146" s="57">
        <v>0</v>
      </c>
      <c r="W146" s="57">
        <v>0</v>
      </c>
      <c r="X146" s="57">
        <v>0</v>
      </c>
      <c r="Y146" s="57">
        <v>0</v>
      </c>
      <c r="Z146" s="57">
        <v>0</v>
      </c>
      <c r="AA146" s="57">
        <v>0</v>
      </c>
      <c r="AB146" s="57">
        <v>0</v>
      </c>
      <c r="AC146" s="57">
        <v>0</v>
      </c>
      <c r="AD146" s="57">
        <v>0</v>
      </c>
      <c r="AE146" s="28"/>
      <c r="AF146" s="26" t="str">
        <f t="shared" si="76"/>
        <v>проверка пройдена</v>
      </c>
      <c r="AG146" s="26" t="str">
        <f t="shared" si="72"/>
        <v>проверка пройдена</v>
      </c>
      <c r="AH146" s="41" t="str">
        <f>IF(B146=VLOOKUP(B146,'Списки (не редактирутся)'!A:A,1,0),"проверка пройдена","проверьте или заполните графу 02")</f>
        <v>проверка пройдена</v>
      </c>
      <c r="AI146" s="3" t="str">
        <f t="shared" si="43"/>
        <v>проверка пройдена</v>
      </c>
    </row>
    <row r="147" spans="1:35" ht="63" x14ac:dyDescent="0.3">
      <c r="A147" s="40" t="s">
        <v>15</v>
      </c>
      <c r="B147" s="27" t="str">
        <f t="shared" si="73"/>
        <v>11.02.01 Радиоаппаратостроение</v>
      </c>
      <c r="C147" s="8" t="s">
        <v>113</v>
      </c>
      <c r="D147" s="13" t="s">
        <v>170</v>
      </c>
      <c r="E147" s="57">
        <v>0</v>
      </c>
      <c r="F147" s="57">
        <v>0</v>
      </c>
      <c r="G147" s="57">
        <v>0</v>
      </c>
      <c r="H147" s="57">
        <v>0</v>
      </c>
      <c r="I147" s="57">
        <v>0</v>
      </c>
      <c r="J147" s="57">
        <v>0</v>
      </c>
      <c r="K147" s="57">
        <v>0</v>
      </c>
      <c r="L147" s="57">
        <v>0</v>
      </c>
      <c r="M147" s="57">
        <v>0</v>
      </c>
      <c r="N147" s="57">
        <v>0</v>
      </c>
      <c r="O147" s="57">
        <v>0</v>
      </c>
      <c r="P147" s="57">
        <v>0</v>
      </c>
      <c r="Q147" s="57">
        <v>0</v>
      </c>
      <c r="R147" s="57">
        <v>0</v>
      </c>
      <c r="S147" s="57">
        <v>0</v>
      </c>
      <c r="T147" s="57">
        <v>0</v>
      </c>
      <c r="U147" s="57">
        <v>0</v>
      </c>
      <c r="V147" s="57">
        <v>0</v>
      </c>
      <c r="W147" s="57">
        <v>0</v>
      </c>
      <c r="X147" s="57">
        <v>0</v>
      </c>
      <c r="Y147" s="57">
        <v>0</v>
      </c>
      <c r="Z147" s="57">
        <v>0</v>
      </c>
      <c r="AA147" s="57">
        <v>0</v>
      </c>
      <c r="AB147" s="57">
        <v>0</v>
      </c>
      <c r="AC147" s="57">
        <v>0</v>
      </c>
      <c r="AD147" s="57">
        <v>0</v>
      </c>
      <c r="AE147" s="28"/>
      <c r="AF147" s="26" t="str">
        <f t="shared" si="76"/>
        <v>проверка пройдена</v>
      </c>
      <c r="AG147" s="26" t="str">
        <f t="shared" si="72"/>
        <v>проверка пройдена</v>
      </c>
      <c r="AH147" s="41" t="str">
        <f>IF(B147=VLOOKUP(B147,'Списки (не редактирутся)'!A:A,1,0),"проверка пройдена","проверьте или заполните графу 02")</f>
        <v>проверка пройдена</v>
      </c>
      <c r="AI147" s="3" t="str">
        <f t="shared" si="43"/>
        <v>проверка пройдена</v>
      </c>
    </row>
    <row r="148" spans="1:35" ht="78.75" x14ac:dyDescent="0.3">
      <c r="A148" s="40" t="s">
        <v>15</v>
      </c>
      <c r="B148" s="27" t="str">
        <f t="shared" si="73"/>
        <v>11.02.01 Радиоаппаратостроение</v>
      </c>
      <c r="C148" s="8" t="s">
        <v>114</v>
      </c>
      <c r="D148" s="13" t="s">
        <v>171</v>
      </c>
      <c r="E148" s="57">
        <v>0</v>
      </c>
      <c r="F148" s="57">
        <v>0</v>
      </c>
      <c r="G148" s="57">
        <v>0</v>
      </c>
      <c r="H148" s="57">
        <v>0</v>
      </c>
      <c r="I148" s="57">
        <v>0</v>
      </c>
      <c r="J148" s="57">
        <v>0</v>
      </c>
      <c r="K148" s="57">
        <v>0</v>
      </c>
      <c r="L148" s="57">
        <v>0</v>
      </c>
      <c r="M148" s="57">
        <v>0</v>
      </c>
      <c r="N148" s="57">
        <v>0</v>
      </c>
      <c r="O148" s="57">
        <v>0</v>
      </c>
      <c r="P148" s="57">
        <v>0</v>
      </c>
      <c r="Q148" s="57">
        <v>0</v>
      </c>
      <c r="R148" s="57">
        <v>0</v>
      </c>
      <c r="S148" s="57">
        <v>0</v>
      </c>
      <c r="T148" s="57">
        <v>0</v>
      </c>
      <c r="U148" s="57">
        <v>0</v>
      </c>
      <c r="V148" s="57">
        <v>0</v>
      </c>
      <c r="W148" s="57">
        <v>0</v>
      </c>
      <c r="X148" s="57">
        <v>0</v>
      </c>
      <c r="Y148" s="57">
        <v>0</v>
      </c>
      <c r="Z148" s="57">
        <v>0</v>
      </c>
      <c r="AA148" s="57">
        <v>0</v>
      </c>
      <c r="AB148" s="57">
        <v>0</v>
      </c>
      <c r="AC148" s="57">
        <v>0</v>
      </c>
      <c r="AD148" s="57">
        <v>0</v>
      </c>
      <c r="AE148" s="28"/>
      <c r="AF148" s="26" t="str">
        <f t="shared" si="76"/>
        <v>проверка пройдена</v>
      </c>
      <c r="AG148" s="26" t="str">
        <f t="shared" si="72"/>
        <v>проверка пройдена</v>
      </c>
      <c r="AH148" s="41" t="str">
        <f>IF(B148=VLOOKUP(B148,'Списки (не редактирутся)'!A:A,1,0),"проверка пройдена","проверьте или заполните графу 02")</f>
        <v>проверка пройдена</v>
      </c>
      <c r="AI148" s="3" t="str">
        <f t="shared" si="43"/>
        <v>проверка пройдена</v>
      </c>
    </row>
    <row r="149" spans="1:35" ht="48" thickBot="1" x14ac:dyDescent="0.35">
      <c r="A149" s="42" t="s">
        <v>15</v>
      </c>
      <c r="B149" s="43" t="str">
        <f t="shared" si="73"/>
        <v>11.02.01 Радиоаппаратостроение</v>
      </c>
      <c r="C149" s="44" t="s">
        <v>115</v>
      </c>
      <c r="D149" s="45" t="s">
        <v>779</v>
      </c>
      <c r="E149" s="46" t="str">
        <f>IF(AND(E135&lt;=E134,E136&lt;=E135,E137&lt;=E134,E138&lt;=E134,E139=(E135+E137),E139=(E140+E141+E142+E143+E144+E145+E146),E147&lt;=E139,E148&lt;=E139,(E135+E137)&lt;=E134,E140&lt;=E139,E141&lt;=E139,E142&lt;=E139,E143&lt;=E139,E144&lt;=E139,E145&lt;=E139,E146&lt;=E139,E147&lt;=E138,E147&lt;=E139),"проверка пройдена","ВНИМАНИЕ! Не пройдены формулы логического контроля между строками. Скорректируйте введенные данные!")</f>
        <v>проверка пройдена</v>
      </c>
      <c r="F149" s="46" t="str">
        <f t="shared" ref="F149:AD149" si="77">IF(AND(F135&lt;=F134,F136&lt;=F135,F137&lt;=F134,F138&lt;=F134,F139=(F135+F137),F139=(F140+F141+F142+F143+F144+F145+F146),F147&lt;=F139,F148&lt;=F139,(F135+F137)&lt;=F134,F140&lt;=F139,F141&lt;=F139,F142&lt;=F139,F143&lt;=F139,F144&lt;=F139,F145&lt;=F139,F146&lt;=F139,F147&lt;=F138,F147&lt;=F139),"проверка пройдена","ВНИМАНИЕ! Не пройдены формулы логического контроля между строками. Скорректируйте введенные данные!")</f>
        <v>проверка пройдена</v>
      </c>
      <c r="G149" s="46" t="str">
        <f t="shared" si="77"/>
        <v>проверка пройдена</v>
      </c>
      <c r="H149" s="46" t="str">
        <f t="shared" si="77"/>
        <v>проверка пройдена</v>
      </c>
      <c r="I149" s="46" t="str">
        <f t="shared" si="77"/>
        <v>проверка пройдена</v>
      </c>
      <c r="J149" s="46" t="str">
        <f t="shared" si="77"/>
        <v>проверка пройдена</v>
      </c>
      <c r="K149" s="46" t="str">
        <f t="shared" si="77"/>
        <v>проверка пройдена</v>
      </c>
      <c r="L149" s="46" t="str">
        <f t="shared" si="77"/>
        <v>проверка пройдена</v>
      </c>
      <c r="M149" s="46" t="str">
        <f t="shared" si="77"/>
        <v>проверка пройдена</v>
      </c>
      <c r="N149" s="46" t="str">
        <f t="shared" si="77"/>
        <v>проверка пройдена</v>
      </c>
      <c r="O149" s="46" t="str">
        <f t="shared" si="77"/>
        <v>проверка пройдена</v>
      </c>
      <c r="P149" s="46" t="str">
        <f t="shared" si="77"/>
        <v>проверка пройдена</v>
      </c>
      <c r="Q149" s="46" t="str">
        <f t="shared" si="77"/>
        <v>проверка пройдена</v>
      </c>
      <c r="R149" s="46" t="str">
        <f t="shared" si="77"/>
        <v>проверка пройдена</v>
      </c>
      <c r="S149" s="46" t="str">
        <f t="shared" si="77"/>
        <v>проверка пройдена</v>
      </c>
      <c r="T149" s="46" t="str">
        <f t="shared" si="77"/>
        <v>проверка пройдена</v>
      </c>
      <c r="U149" s="46" t="str">
        <f t="shared" si="77"/>
        <v>проверка пройдена</v>
      </c>
      <c r="V149" s="46" t="str">
        <f t="shared" si="77"/>
        <v>проверка пройдена</v>
      </c>
      <c r="W149" s="46" t="str">
        <f t="shared" si="77"/>
        <v>проверка пройдена</v>
      </c>
      <c r="X149" s="46" t="str">
        <f t="shared" si="77"/>
        <v>проверка пройдена</v>
      </c>
      <c r="Y149" s="46" t="str">
        <f t="shared" si="77"/>
        <v>проверка пройдена</v>
      </c>
      <c r="Z149" s="46" t="str">
        <f t="shared" si="77"/>
        <v>проверка пройдена</v>
      </c>
      <c r="AA149" s="46" t="str">
        <f t="shared" si="77"/>
        <v>проверка пройдена</v>
      </c>
      <c r="AB149" s="46" t="str">
        <f t="shared" si="77"/>
        <v>проверка пройдена</v>
      </c>
      <c r="AC149" s="46" t="str">
        <f t="shared" si="77"/>
        <v>проверка пройдена</v>
      </c>
      <c r="AD149" s="46" t="str">
        <f t="shared" si="77"/>
        <v>проверка пройдена</v>
      </c>
      <c r="AE149" s="47"/>
      <c r="AF149" s="48"/>
      <c r="AG149" s="48"/>
      <c r="AH149" s="49"/>
      <c r="AI149" s="1">
        <f t="shared" ref="AI149" si="78">IFERROR(IF(AND(AI134="проверка пройдена",AI135="проверка пройдена",AI136="проверка пройдена",AI137="проверка пройдена",AI138="проверка пройдена",AI139="проверка пройдена",AI140="проверка пройдена",AI141="проверка пройдена",AI142="проверка пройдена",AI143="проверка пройдена",AI144="проверка пройдена",AI145="проверка пройдена",AI146="проверка пройдена",AI147="проверка пройдена",AI148="проверка пройдена",E149="проверка пройдена",F149="проверка пройдена",G149="проверка пройдена",H149="проверка пройдена",I149="проверка пройдена",J149="проверка пройдена",K149="проверка пройдена",L149="проверка пройдена",M149="проверка пройдена",N149="проверка пройдена",O149="проверка пройдена",P149="проверка пройдена",Q149="проверка пройдена",R149="проверка пройдена",S149="проверка пройдена",T149="проверка пройдена",U149="проверка пройдена",V149="проверка пройдена",W149="проверка пройдена",X149="проверка пройдена",Y149="проверка пройдена",Z149="проверка пройдена",AA149="проверка пройдена",AB149="проверка пройдена",AC149="проверка пройдена",AD149="проверка пройдена"),1,0),0)</f>
        <v>1</v>
      </c>
    </row>
    <row r="150" spans="1:35" s="3" customFormat="1" ht="63" x14ac:dyDescent="0.25">
      <c r="A150" s="32" t="s">
        <v>15</v>
      </c>
      <c r="B150" s="33" t="s">
        <v>274</v>
      </c>
      <c r="C150" s="34" t="s">
        <v>9</v>
      </c>
      <c r="D150" s="35" t="s">
        <v>134</v>
      </c>
      <c r="E150" s="36">
        <f>IF('Панель управления'!$B$3="","ВНИМАНИЕ! На листе 'Панель управления' не выбрана организация!",IF(B150="","Не заполнена графа 3!",IF(SUMIFS('Спики 2022'!E:E,'Спики 2022'!A:A,'Панель управления'!$B$3,'Спики 2022'!B:B,B150,'Спики 2022'!C:C,C150)=0,"У Вас нет данной специальности!",SUMIFS('Спики 2022'!D:D,'Спики 2022'!A:A,'Панель управления'!$B$3,'Спики 2022'!B:B,B150,'Спики 2022'!C:C,C150))))</f>
        <v>23</v>
      </c>
      <c r="F150" s="37">
        <v>15</v>
      </c>
      <c r="G150" s="37">
        <v>10</v>
      </c>
      <c r="H150" s="37">
        <v>6</v>
      </c>
      <c r="I150" s="37">
        <v>0</v>
      </c>
      <c r="J150" s="37">
        <v>2</v>
      </c>
      <c r="K150" s="37">
        <v>0</v>
      </c>
      <c r="L150" s="37">
        <v>4</v>
      </c>
      <c r="M150" s="37">
        <v>0</v>
      </c>
      <c r="N150" s="37">
        <v>0</v>
      </c>
      <c r="O150" s="37">
        <v>0</v>
      </c>
      <c r="P150" s="37">
        <v>0</v>
      </c>
      <c r="Q150" s="37">
        <v>0</v>
      </c>
      <c r="R150" s="37">
        <v>0</v>
      </c>
      <c r="S150" s="37">
        <v>0</v>
      </c>
      <c r="T150" s="37">
        <v>0</v>
      </c>
      <c r="U150" s="37">
        <v>0</v>
      </c>
      <c r="V150" s="37">
        <v>0</v>
      </c>
      <c r="W150" s="37">
        <v>0</v>
      </c>
      <c r="X150" s="37">
        <v>0</v>
      </c>
      <c r="Y150" s="37">
        <v>0</v>
      </c>
      <c r="Z150" s="37">
        <v>0</v>
      </c>
      <c r="AA150" s="37">
        <v>0</v>
      </c>
      <c r="AB150" s="37">
        <v>2</v>
      </c>
      <c r="AC150" s="37">
        <v>0</v>
      </c>
      <c r="AD150" s="37">
        <v>0</v>
      </c>
      <c r="AE150" s="37"/>
      <c r="AF150" s="38" t="str">
        <f>IF(E150=F150+I150+J150+K150+L150+M150+N150+O150+P150+Q150+R150+S150+T150+U150+V150+W150+X150+Y150+Z150+AA150+AB150+AC150+AD150,"проверка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0" s="38" t="str">
        <f>IF(OR(G150&gt;F150,H150&gt;F150),"ВНИМАНИЕ! В гр.09 и/или 10 не может стоять значение большее, чем в гр.08","проверка пройдена")</f>
        <v>проверка пройдена</v>
      </c>
      <c r="AH150" s="39" t="str">
        <f>IF(B150=VLOOKUP(B150,'Списки (не редактирутся)'!A:A,1,0),"проверка пройдена","проверьте или заполните графу 02")</f>
        <v>проверка пройдена</v>
      </c>
      <c r="AI150" s="3" t="str">
        <f t="shared" ref="AI150:AI212" si="79">IFERROR(IF(AND(AF150="проверка пройдена",AG150="проверка пройдена",AH150="проверка пройдена"),"проверка пройдена",0),0)</f>
        <v>проверка пройдена</v>
      </c>
    </row>
    <row r="151" spans="1:35" s="3" customFormat="1" ht="63" x14ac:dyDescent="0.25">
      <c r="A151" s="40" t="s">
        <v>15</v>
      </c>
      <c r="B151" s="27" t="str">
        <f>IF(B150&lt;&gt;"",B150,"")</f>
        <v>11.02.15 Инфокоммуникационные сети и системы связи</v>
      </c>
      <c r="C151" s="9" t="s">
        <v>10</v>
      </c>
      <c r="D151" s="11" t="s">
        <v>135</v>
      </c>
      <c r="E151" s="57">
        <v>0</v>
      </c>
      <c r="F151" s="57">
        <v>0</v>
      </c>
      <c r="G151" s="57">
        <v>0</v>
      </c>
      <c r="H151" s="57">
        <v>0</v>
      </c>
      <c r="I151" s="57">
        <v>0</v>
      </c>
      <c r="J151" s="57">
        <v>0</v>
      </c>
      <c r="K151" s="57">
        <v>0</v>
      </c>
      <c r="L151" s="57">
        <v>0</v>
      </c>
      <c r="M151" s="57">
        <v>0</v>
      </c>
      <c r="N151" s="57">
        <v>0</v>
      </c>
      <c r="O151" s="57">
        <v>0</v>
      </c>
      <c r="P151" s="57">
        <v>0</v>
      </c>
      <c r="Q151" s="57">
        <v>0</v>
      </c>
      <c r="R151" s="57">
        <v>0</v>
      </c>
      <c r="S151" s="57">
        <v>0</v>
      </c>
      <c r="T151" s="57">
        <v>0</v>
      </c>
      <c r="U151" s="57">
        <v>0</v>
      </c>
      <c r="V151" s="57">
        <v>0</v>
      </c>
      <c r="W151" s="57">
        <v>0</v>
      </c>
      <c r="X151" s="57">
        <v>0</v>
      </c>
      <c r="Y151" s="57">
        <v>0</v>
      </c>
      <c r="Z151" s="57">
        <v>0</v>
      </c>
      <c r="AA151" s="57">
        <v>0</v>
      </c>
      <c r="AB151" s="57">
        <v>0</v>
      </c>
      <c r="AC151" s="57">
        <v>0</v>
      </c>
      <c r="AD151" s="57">
        <v>0</v>
      </c>
      <c r="AE151" s="28"/>
      <c r="AF151" s="26" t="str">
        <f t="shared" ref="AF151:AF154" si="80">IF(E151=F151+I151+J151+K151+L151+M151+N151+O151+P151+Q151+R151+S151+T151+U151+V151+W151+X151+Y151+Z151+AA151+AB151+AC151+AD151,"проверка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1" s="26" t="str">
        <f t="shared" ref="AG151:AG164" si="81">IF(OR(G151&gt;F151,H151&gt;F151),"ВНИМАНИЕ! В гр.09 и/или 10 не может стоять значение большее, чем в гр.08","проверка пройдена")</f>
        <v>проверка пройдена</v>
      </c>
      <c r="AH151" s="41" t="str">
        <f>IF(B151=VLOOKUP(B151,'Списки (не редактирутся)'!A:A,1,0),"проверка пройдена","проверьте или заполните графу 02")</f>
        <v>проверка пройдена</v>
      </c>
      <c r="AI151" s="3" t="str">
        <f t="shared" si="79"/>
        <v>проверка пройдена</v>
      </c>
    </row>
    <row r="152" spans="1:35" s="3" customFormat="1" ht="63" x14ac:dyDescent="0.25">
      <c r="A152" s="40" t="s">
        <v>15</v>
      </c>
      <c r="B152" s="27" t="str">
        <f t="shared" ref="B152:B165" si="82">IF(B151&lt;&gt;"",B151,"")</f>
        <v>11.02.15 Инфокоммуникационные сети и системы связи</v>
      </c>
      <c r="C152" s="9" t="s">
        <v>11</v>
      </c>
      <c r="D152" s="11" t="s">
        <v>136</v>
      </c>
      <c r="E152" s="57">
        <v>0</v>
      </c>
      <c r="F152" s="57">
        <v>0</v>
      </c>
      <c r="G152" s="57">
        <v>0</v>
      </c>
      <c r="H152" s="57">
        <v>0</v>
      </c>
      <c r="I152" s="57">
        <v>0</v>
      </c>
      <c r="J152" s="57">
        <v>0</v>
      </c>
      <c r="K152" s="57">
        <v>0</v>
      </c>
      <c r="L152" s="57">
        <v>0</v>
      </c>
      <c r="M152" s="57">
        <v>0</v>
      </c>
      <c r="N152" s="57">
        <v>0</v>
      </c>
      <c r="O152" s="57">
        <v>0</v>
      </c>
      <c r="P152" s="57">
        <v>0</v>
      </c>
      <c r="Q152" s="57">
        <v>0</v>
      </c>
      <c r="R152" s="57">
        <v>0</v>
      </c>
      <c r="S152" s="57">
        <v>0</v>
      </c>
      <c r="T152" s="57">
        <v>0</v>
      </c>
      <c r="U152" s="57">
        <v>0</v>
      </c>
      <c r="V152" s="57">
        <v>0</v>
      </c>
      <c r="W152" s="57">
        <v>0</v>
      </c>
      <c r="X152" s="57">
        <v>0</v>
      </c>
      <c r="Y152" s="57">
        <v>0</v>
      </c>
      <c r="Z152" s="57">
        <v>0</v>
      </c>
      <c r="AA152" s="57">
        <v>0</v>
      </c>
      <c r="AB152" s="57">
        <v>0</v>
      </c>
      <c r="AC152" s="57">
        <v>0</v>
      </c>
      <c r="AD152" s="57">
        <v>0</v>
      </c>
      <c r="AE152" s="28"/>
      <c r="AF152" s="26" t="str">
        <f t="shared" si="80"/>
        <v>проверка пройдена</v>
      </c>
      <c r="AG152" s="26" t="str">
        <f t="shared" si="81"/>
        <v>проверка пройдена</v>
      </c>
      <c r="AH152" s="41" t="str">
        <f>IF(B152=VLOOKUP(B152,'Списки (не редактирутся)'!A:A,1,0),"проверка пройдена","проверьте или заполните графу 02")</f>
        <v>проверка пройдена</v>
      </c>
      <c r="AI152" s="3" t="str">
        <f t="shared" si="79"/>
        <v>проверка пройдена</v>
      </c>
    </row>
    <row r="153" spans="1:35" s="3" customFormat="1" ht="63" x14ac:dyDescent="0.25">
      <c r="A153" s="40" t="s">
        <v>15</v>
      </c>
      <c r="B153" s="27" t="str">
        <f t="shared" si="82"/>
        <v>11.02.15 Инфокоммуникационные сети и системы связи</v>
      </c>
      <c r="C153" s="9" t="s">
        <v>12</v>
      </c>
      <c r="D153" s="11" t="s">
        <v>14</v>
      </c>
      <c r="E153" s="57">
        <v>0</v>
      </c>
      <c r="F153" s="57">
        <v>0</v>
      </c>
      <c r="G153" s="57">
        <v>0</v>
      </c>
      <c r="H153" s="57">
        <v>0</v>
      </c>
      <c r="I153" s="57">
        <v>0</v>
      </c>
      <c r="J153" s="57">
        <v>0</v>
      </c>
      <c r="K153" s="57">
        <v>0</v>
      </c>
      <c r="L153" s="57">
        <v>0</v>
      </c>
      <c r="M153" s="57">
        <v>0</v>
      </c>
      <c r="N153" s="57">
        <v>0</v>
      </c>
      <c r="O153" s="57">
        <v>0</v>
      </c>
      <c r="P153" s="57">
        <v>0</v>
      </c>
      <c r="Q153" s="57">
        <v>0</v>
      </c>
      <c r="R153" s="57">
        <v>0</v>
      </c>
      <c r="S153" s="57">
        <v>0</v>
      </c>
      <c r="T153" s="57">
        <v>0</v>
      </c>
      <c r="U153" s="57">
        <v>0</v>
      </c>
      <c r="V153" s="57">
        <v>0</v>
      </c>
      <c r="W153" s="57">
        <v>0</v>
      </c>
      <c r="X153" s="57">
        <v>0</v>
      </c>
      <c r="Y153" s="57">
        <v>0</v>
      </c>
      <c r="Z153" s="57">
        <v>0</v>
      </c>
      <c r="AA153" s="57">
        <v>0</v>
      </c>
      <c r="AB153" s="57">
        <v>0</v>
      </c>
      <c r="AC153" s="57">
        <v>0</v>
      </c>
      <c r="AD153" s="57">
        <v>0</v>
      </c>
      <c r="AE153" s="28"/>
      <c r="AF153" s="26" t="str">
        <f t="shared" si="80"/>
        <v>проверка пройдена</v>
      </c>
      <c r="AG153" s="26" t="str">
        <f t="shared" si="81"/>
        <v>проверка пройдена</v>
      </c>
      <c r="AH153" s="41" t="str">
        <f>IF(B153=VLOOKUP(B153,'Списки (не редактирутся)'!A:A,1,0),"проверка пройдена","проверьте или заполните графу 02")</f>
        <v>проверка пройдена</v>
      </c>
      <c r="AI153" s="3" t="str">
        <f t="shared" si="79"/>
        <v>проверка пройдена</v>
      </c>
    </row>
    <row r="154" spans="1:35" s="3" customFormat="1" ht="63" x14ac:dyDescent="0.25">
      <c r="A154" s="40" t="s">
        <v>15</v>
      </c>
      <c r="B154" s="27" t="str">
        <f t="shared" si="82"/>
        <v>11.02.15 Инфокоммуникационные сети и системы связи</v>
      </c>
      <c r="C154" s="9" t="s">
        <v>13</v>
      </c>
      <c r="D154" s="11" t="s">
        <v>17</v>
      </c>
      <c r="E154" s="30">
        <f>IF('Панель управления'!$B$3="","ВНИМАНИЕ! На листе 'Панель управления' не выбрана организация!",IF(B154="","Не заполнена графа 3!",IF(SUMIFS('Спики 2022'!E:E,'Спики 2022'!A:A,'Панель управления'!$B$3,'Спики 2022'!B:B,B154,'Спики 2022'!C:C,C154)=0,"У Вас нет данной специальности!",SUMIFS('Спики 2022'!D:D,'Спики 2022'!A:A,'Панель управления'!$B$3,'Спики 2022'!B:B,B154,'Спики 2022'!C:C,C154))))</f>
        <v>11</v>
      </c>
      <c r="F154" s="28">
        <v>9</v>
      </c>
      <c r="G154" s="28">
        <v>9</v>
      </c>
      <c r="H154" s="28">
        <v>0</v>
      </c>
      <c r="I154" s="28">
        <v>0</v>
      </c>
      <c r="J154" s="28">
        <v>0</v>
      </c>
      <c r="K154" s="28">
        <v>0</v>
      </c>
      <c r="L154" s="28">
        <v>0</v>
      </c>
      <c r="M154" s="28">
        <v>0</v>
      </c>
      <c r="N154" s="28">
        <v>0</v>
      </c>
      <c r="O154" s="28">
        <v>0</v>
      </c>
      <c r="P154" s="28">
        <v>0</v>
      </c>
      <c r="Q154" s="28">
        <v>0</v>
      </c>
      <c r="R154" s="28">
        <v>0</v>
      </c>
      <c r="S154" s="28">
        <v>0</v>
      </c>
      <c r="T154" s="28">
        <v>0</v>
      </c>
      <c r="U154" s="28">
        <v>0</v>
      </c>
      <c r="V154" s="28">
        <v>0</v>
      </c>
      <c r="W154" s="28">
        <v>0</v>
      </c>
      <c r="X154" s="28">
        <v>0</v>
      </c>
      <c r="Y154" s="28">
        <v>0</v>
      </c>
      <c r="Z154" s="28">
        <v>0</v>
      </c>
      <c r="AA154" s="28">
        <v>0</v>
      </c>
      <c r="AB154" s="28">
        <v>2</v>
      </c>
      <c r="AC154" s="28">
        <v>0</v>
      </c>
      <c r="AD154" s="28">
        <v>0</v>
      </c>
      <c r="AE154" s="28"/>
      <c r="AF154" s="26" t="str">
        <f t="shared" si="80"/>
        <v>проверка пройдена</v>
      </c>
      <c r="AG154" s="26" t="str">
        <f t="shared" si="81"/>
        <v>проверка пройдена</v>
      </c>
      <c r="AH154" s="41" t="str">
        <f>IF(B154=VLOOKUP(B154,'Списки (не редактирутся)'!A:A,1,0),"проверка пройдена","проверьте или заполните графу 02")</f>
        <v>проверка пройдена</v>
      </c>
      <c r="AI154" s="3" t="str">
        <f t="shared" si="79"/>
        <v>проверка пройдена</v>
      </c>
    </row>
    <row r="155" spans="1:35" s="3" customFormat="1" ht="63" x14ac:dyDescent="0.25">
      <c r="A155" s="40" t="s">
        <v>15</v>
      </c>
      <c r="B155" s="27" t="str">
        <f t="shared" si="82"/>
        <v>11.02.15 Инфокоммуникационные сети и системы связи</v>
      </c>
      <c r="C155" s="8" t="s">
        <v>105</v>
      </c>
      <c r="D155" s="12" t="s">
        <v>172</v>
      </c>
      <c r="E155" s="10">
        <f>E151+E153</f>
        <v>0</v>
      </c>
      <c r="F155" s="10">
        <f t="shared" ref="F155:AD155" si="83">F151+F153</f>
        <v>0</v>
      </c>
      <c r="G155" s="10">
        <f t="shared" si="83"/>
        <v>0</v>
      </c>
      <c r="H155" s="10">
        <f t="shared" si="83"/>
        <v>0</v>
      </c>
      <c r="I155" s="10">
        <f t="shared" si="83"/>
        <v>0</v>
      </c>
      <c r="J155" s="10">
        <f t="shared" si="83"/>
        <v>0</v>
      </c>
      <c r="K155" s="10">
        <f t="shared" si="83"/>
        <v>0</v>
      </c>
      <c r="L155" s="10">
        <f t="shared" si="83"/>
        <v>0</v>
      </c>
      <c r="M155" s="10">
        <f t="shared" si="83"/>
        <v>0</v>
      </c>
      <c r="N155" s="10">
        <f t="shared" si="83"/>
        <v>0</v>
      </c>
      <c r="O155" s="10">
        <f t="shared" si="83"/>
        <v>0</v>
      </c>
      <c r="P155" s="10">
        <f t="shared" si="83"/>
        <v>0</v>
      </c>
      <c r="Q155" s="10">
        <f t="shared" si="83"/>
        <v>0</v>
      </c>
      <c r="R155" s="10">
        <f t="shared" si="83"/>
        <v>0</v>
      </c>
      <c r="S155" s="10">
        <f t="shared" si="83"/>
        <v>0</v>
      </c>
      <c r="T155" s="10">
        <f t="shared" si="83"/>
        <v>0</v>
      </c>
      <c r="U155" s="10">
        <f t="shared" si="83"/>
        <v>0</v>
      </c>
      <c r="V155" s="10">
        <f t="shared" si="83"/>
        <v>0</v>
      </c>
      <c r="W155" s="10">
        <f t="shared" si="83"/>
        <v>0</v>
      </c>
      <c r="X155" s="10">
        <f t="shared" si="83"/>
        <v>0</v>
      </c>
      <c r="Y155" s="10">
        <f t="shared" si="83"/>
        <v>0</v>
      </c>
      <c r="Z155" s="10">
        <f t="shared" si="83"/>
        <v>0</v>
      </c>
      <c r="AA155" s="10">
        <f t="shared" si="83"/>
        <v>0</v>
      </c>
      <c r="AB155" s="10">
        <f t="shared" si="83"/>
        <v>0</v>
      </c>
      <c r="AC155" s="10">
        <f t="shared" si="83"/>
        <v>0</v>
      </c>
      <c r="AD155" s="10">
        <f t="shared" si="83"/>
        <v>0</v>
      </c>
      <c r="AE155" s="10"/>
      <c r="AF155" s="26" t="str">
        <f>IF(E155=F155+I155+J155+K155+L155+M155+N155+O155+P155+Q155+R155+S155+T155+U155+V155+W155+X155+Y155+Z155+AA155+AB155+AC155+AD155,"проверка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5" s="26" t="str">
        <f t="shared" si="81"/>
        <v>проверка пройдена</v>
      </c>
      <c r="AH155" s="41" t="str">
        <f>IF(B155=VLOOKUP(B155,'Списки (не редактирутся)'!A:A,1,0),"проверка пройдена","проверьте или заполните графу 02")</f>
        <v>проверка пройдена</v>
      </c>
      <c r="AI155" s="3" t="str">
        <f t="shared" si="79"/>
        <v>проверка пройдена</v>
      </c>
    </row>
    <row r="156" spans="1:35" ht="78.75" x14ac:dyDescent="0.3">
      <c r="A156" s="40" t="s">
        <v>15</v>
      </c>
      <c r="B156" s="27" t="str">
        <f t="shared" si="82"/>
        <v>11.02.15 Инфокоммуникационные сети и системы связи</v>
      </c>
      <c r="C156" s="8" t="s">
        <v>106</v>
      </c>
      <c r="D156" s="12" t="s">
        <v>169</v>
      </c>
      <c r="E156" s="57">
        <v>0</v>
      </c>
      <c r="F156" s="57">
        <v>0</v>
      </c>
      <c r="G156" s="57">
        <v>0</v>
      </c>
      <c r="H156" s="57">
        <v>0</v>
      </c>
      <c r="I156" s="57">
        <v>0</v>
      </c>
      <c r="J156" s="57">
        <v>0</v>
      </c>
      <c r="K156" s="57">
        <v>0</v>
      </c>
      <c r="L156" s="57">
        <v>0</v>
      </c>
      <c r="M156" s="57">
        <v>0</v>
      </c>
      <c r="N156" s="57">
        <v>0</v>
      </c>
      <c r="O156" s="57">
        <v>0</v>
      </c>
      <c r="P156" s="57">
        <v>0</v>
      </c>
      <c r="Q156" s="57">
        <v>0</v>
      </c>
      <c r="R156" s="57">
        <v>0</v>
      </c>
      <c r="S156" s="57">
        <v>0</v>
      </c>
      <c r="T156" s="57">
        <v>0</v>
      </c>
      <c r="U156" s="57">
        <v>0</v>
      </c>
      <c r="V156" s="57">
        <v>0</v>
      </c>
      <c r="W156" s="57">
        <v>0</v>
      </c>
      <c r="X156" s="57">
        <v>0</v>
      </c>
      <c r="Y156" s="57">
        <v>0</v>
      </c>
      <c r="Z156" s="57">
        <v>0</v>
      </c>
      <c r="AA156" s="57">
        <v>0</v>
      </c>
      <c r="AB156" s="57">
        <v>0</v>
      </c>
      <c r="AC156" s="57">
        <v>0</v>
      </c>
      <c r="AD156" s="57">
        <v>0</v>
      </c>
      <c r="AE156" s="28"/>
      <c r="AF156" s="26" t="str">
        <f>IF(E156=F156+I156+J156+K156+L156+M156+N156+O156+P156+Q156+R156+S156+T156+U156+V156+W156+X156+Y156+Z156+AA156+AB156+AC156+AD156,"проверка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6" s="26" t="str">
        <f t="shared" si="81"/>
        <v>проверка пройдена</v>
      </c>
      <c r="AH156" s="41" t="str">
        <f>IF(B156=VLOOKUP(B156,'Списки (не редактирутся)'!A:A,1,0),"проверка пройдена","проверьте или заполните графу 02")</f>
        <v>проверка пройдена</v>
      </c>
      <c r="AI156" s="3" t="str">
        <f t="shared" si="79"/>
        <v>проверка пройдена</v>
      </c>
    </row>
    <row r="157" spans="1:35" ht="63" x14ac:dyDescent="0.3">
      <c r="A157" s="40" t="s">
        <v>15</v>
      </c>
      <c r="B157" s="27" t="str">
        <f t="shared" si="82"/>
        <v>11.02.15 Инфокоммуникационные сети и системы связи</v>
      </c>
      <c r="C157" s="8" t="s">
        <v>107</v>
      </c>
      <c r="D157" s="12" t="s">
        <v>167</v>
      </c>
      <c r="E157" s="57">
        <v>0</v>
      </c>
      <c r="F157" s="57">
        <v>0</v>
      </c>
      <c r="G157" s="57">
        <v>0</v>
      </c>
      <c r="H157" s="57">
        <v>0</v>
      </c>
      <c r="I157" s="57">
        <v>0</v>
      </c>
      <c r="J157" s="57">
        <v>0</v>
      </c>
      <c r="K157" s="57">
        <v>0</v>
      </c>
      <c r="L157" s="57">
        <v>0</v>
      </c>
      <c r="M157" s="57">
        <v>0</v>
      </c>
      <c r="N157" s="57">
        <v>0</v>
      </c>
      <c r="O157" s="57">
        <v>0</v>
      </c>
      <c r="P157" s="57">
        <v>0</v>
      </c>
      <c r="Q157" s="57">
        <v>0</v>
      </c>
      <c r="R157" s="57">
        <v>0</v>
      </c>
      <c r="S157" s="57">
        <v>0</v>
      </c>
      <c r="T157" s="57">
        <v>0</v>
      </c>
      <c r="U157" s="57">
        <v>0</v>
      </c>
      <c r="V157" s="57">
        <v>0</v>
      </c>
      <c r="W157" s="57">
        <v>0</v>
      </c>
      <c r="X157" s="57">
        <v>0</v>
      </c>
      <c r="Y157" s="57">
        <v>0</v>
      </c>
      <c r="Z157" s="57">
        <v>0</v>
      </c>
      <c r="AA157" s="57">
        <v>0</v>
      </c>
      <c r="AB157" s="57">
        <v>0</v>
      </c>
      <c r="AC157" s="57">
        <v>0</v>
      </c>
      <c r="AD157" s="57">
        <v>0</v>
      </c>
      <c r="AE157" s="28"/>
      <c r="AF157" s="26" t="str">
        <f t="shared" ref="AF157:AF159" si="84">IF(E157=F157+I157+J157+K157+L157+M157+N157+O157+P157+Q157+R157+S157+T157+U157+V157+W157+X157+Y157+Z157+AA157+AB157+AC157+AD157,"проверка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7" s="26" t="str">
        <f t="shared" si="81"/>
        <v>проверка пройдена</v>
      </c>
      <c r="AH157" s="41" t="str">
        <f>IF(B157=VLOOKUP(B157,'Списки (не редактирутся)'!A:A,1,0),"проверка пройдена","проверьте или заполните графу 02")</f>
        <v>проверка пройдена</v>
      </c>
      <c r="AI157" s="3" t="str">
        <f t="shared" si="79"/>
        <v>проверка пройдена</v>
      </c>
    </row>
    <row r="158" spans="1:35" ht="63" x14ac:dyDescent="0.3">
      <c r="A158" s="40" t="s">
        <v>15</v>
      </c>
      <c r="B158" s="27" t="str">
        <f t="shared" si="82"/>
        <v>11.02.15 Инфокоммуникационные сети и системы связи</v>
      </c>
      <c r="C158" s="8" t="s">
        <v>108</v>
      </c>
      <c r="D158" s="12" t="s">
        <v>168</v>
      </c>
      <c r="E158" s="57">
        <v>0</v>
      </c>
      <c r="F158" s="57">
        <v>0</v>
      </c>
      <c r="G158" s="57">
        <v>0</v>
      </c>
      <c r="H158" s="57">
        <v>0</v>
      </c>
      <c r="I158" s="57">
        <v>0</v>
      </c>
      <c r="J158" s="57">
        <v>0</v>
      </c>
      <c r="K158" s="57">
        <v>0</v>
      </c>
      <c r="L158" s="57">
        <v>0</v>
      </c>
      <c r="M158" s="57">
        <v>0</v>
      </c>
      <c r="N158" s="57">
        <v>0</v>
      </c>
      <c r="O158" s="57">
        <v>0</v>
      </c>
      <c r="P158" s="57">
        <v>0</v>
      </c>
      <c r="Q158" s="57">
        <v>0</v>
      </c>
      <c r="R158" s="57">
        <v>0</v>
      </c>
      <c r="S158" s="57">
        <v>0</v>
      </c>
      <c r="T158" s="57">
        <v>0</v>
      </c>
      <c r="U158" s="57">
        <v>0</v>
      </c>
      <c r="V158" s="57">
        <v>0</v>
      </c>
      <c r="W158" s="57">
        <v>0</v>
      </c>
      <c r="X158" s="57">
        <v>0</v>
      </c>
      <c r="Y158" s="57">
        <v>0</v>
      </c>
      <c r="Z158" s="57">
        <v>0</v>
      </c>
      <c r="AA158" s="57">
        <v>0</v>
      </c>
      <c r="AB158" s="57">
        <v>0</v>
      </c>
      <c r="AC158" s="57">
        <v>0</v>
      </c>
      <c r="AD158" s="57">
        <v>0</v>
      </c>
      <c r="AE158" s="28"/>
      <c r="AF158" s="26" t="str">
        <f t="shared" si="84"/>
        <v>проверка пройдена</v>
      </c>
      <c r="AG158" s="26" t="str">
        <f t="shared" si="81"/>
        <v>проверка пройдена</v>
      </c>
      <c r="AH158" s="41" t="str">
        <f>IF(B158=VLOOKUP(B158,'Списки (не редактирутся)'!A:A,1,0),"проверка пройдена","проверьте или заполните графу 02")</f>
        <v>проверка пройдена</v>
      </c>
      <c r="AI158" s="3" t="str">
        <f t="shared" si="79"/>
        <v>проверка пройдена</v>
      </c>
    </row>
    <row r="159" spans="1:35" ht="63" x14ac:dyDescent="0.3">
      <c r="A159" s="40" t="s">
        <v>15</v>
      </c>
      <c r="B159" s="27" t="str">
        <f t="shared" si="82"/>
        <v>11.02.15 Инфокоммуникационные сети и системы связи</v>
      </c>
      <c r="C159" s="8" t="s">
        <v>109</v>
      </c>
      <c r="D159" s="12" t="s">
        <v>173</v>
      </c>
      <c r="E159" s="57">
        <v>0</v>
      </c>
      <c r="F159" s="57">
        <v>0</v>
      </c>
      <c r="G159" s="57">
        <v>0</v>
      </c>
      <c r="H159" s="57">
        <v>0</v>
      </c>
      <c r="I159" s="57">
        <v>0</v>
      </c>
      <c r="J159" s="57">
        <v>0</v>
      </c>
      <c r="K159" s="57">
        <v>0</v>
      </c>
      <c r="L159" s="57">
        <v>0</v>
      </c>
      <c r="M159" s="57">
        <v>0</v>
      </c>
      <c r="N159" s="57">
        <v>0</v>
      </c>
      <c r="O159" s="57">
        <v>0</v>
      </c>
      <c r="P159" s="57">
        <v>0</v>
      </c>
      <c r="Q159" s="57">
        <v>0</v>
      </c>
      <c r="R159" s="57">
        <v>0</v>
      </c>
      <c r="S159" s="57">
        <v>0</v>
      </c>
      <c r="T159" s="57">
        <v>0</v>
      </c>
      <c r="U159" s="57">
        <v>0</v>
      </c>
      <c r="V159" s="57">
        <v>0</v>
      </c>
      <c r="W159" s="57">
        <v>0</v>
      </c>
      <c r="X159" s="57">
        <v>0</v>
      </c>
      <c r="Y159" s="57">
        <v>0</v>
      </c>
      <c r="Z159" s="57">
        <v>0</v>
      </c>
      <c r="AA159" s="57">
        <v>0</v>
      </c>
      <c r="AB159" s="57">
        <v>0</v>
      </c>
      <c r="AC159" s="57">
        <v>0</v>
      </c>
      <c r="AD159" s="57">
        <v>0</v>
      </c>
      <c r="AE159" s="28"/>
      <c r="AF159" s="26" t="str">
        <f t="shared" si="84"/>
        <v>проверка пройдена</v>
      </c>
      <c r="AG159" s="26" t="str">
        <f t="shared" si="81"/>
        <v>проверка пройдена</v>
      </c>
      <c r="AH159" s="41" t="str">
        <f>IF(B159=VLOOKUP(B159,'Списки (не редактирутся)'!A:A,1,0),"проверка пройдена","проверьте или заполните графу 02")</f>
        <v>проверка пройдена</v>
      </c>
      <c r="AI159" s="3" t="str">
        <f t="shared" si="79"/>
        <v>проверка пройдена</v>
      </c>
    </row>
    <row r="160" spans="1:35" ht="63" x14ac:dyDescent="0.3">
      <c r="A160" s="40" t="s">
        <v>15</v>
      </c>
      <c r="B160" s="27" t="str">
        <f t="shared" si="82"/>
        <v>11.02.15 Инфокоммуникационные сети и системы связи</v>
      </c>
      <c r="C160" s="8" t="s">
        <v>110</v>
      </c>
      <c r="D160" s="12" t="s">
        <v>174</v>
      </c>
      <c r="E160" s="57">
        <v>0</v>
      </c>
      <c r="F160" s="57">
        <v>0</v>
      </c>
      <c r="G160" s="57">
        <v>0</v>
      </c>
      <c r="H160" s="57">
        <v>0</v>
      </c>
      <c r="I160" s="57">
        <v>0</v>
      </c>
      <c r="J160" s="57">
        <v>0</v>
      </c>
      <c r="K160" s="57">
        <v>0</v>
      </c>
      <c r="L160" s="57">
        <v>0</v>
      </c>
      <c r="M160" s="57">
        <v>0</v>
      </c>
      <c r="N160" s="57">
        <v>0</v>
      </c>
      <c r="O160" s="57">
        <v>0</v>
      </c>
      <c r="P160" s="57">
        <v>0</v>
      </c>
      <c r="Q160" s="57">
        <v>0</v>
      </c>
      <c r="R160" s="57">
        <v>0</v>
      </c>
      <c r="S160" s="57">
        <v>0</v>
      </c>
      <c r="T160" s="57">
        <v>0</v>
      </c>
      <c r="U160" s="57">
        <v>0</v>
      </c>
      <c r="V160" s="57">
        <v>0</v>
      </c>
      <c r="W160" s="57">
        <v>0</v>
      </c>
      <c r="X160" s="57">
        <v>0</v>
      </c>
      <c r="Y160" s="57">
        <v>0</v>
      </c>
      <c r="Z160" s="57">
        <v>0</v>
      </c>
      <c r="AA160" s="57">
        <v>0</v>
      </c>
      <c r="AB160" s="57">
        <v>0</v>
      </c>
      <c r="AC160" s="57">
        <v>0</v>
      </c>
      <c r="AD160" s="57">
        <v>0</v>
      </c>
      <c r="AE160" s="28"/>
      <c r="AF160" s="26" t="str">
        <f>IF(E160=F160+I160+J160+K160+L160+M160+N160+O160+P160+Q160+R160+S160+T160+U160+V160+W160+X160+Y160+Z160+AA160+AB160+AC160+AD160,"проверка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60" s="26" t="str">
        <f t="shared" si="81"/>
        <v>проверка пройдена</v>
      </c>
      <c r="AH160" s="41" t="str">
        <f>IF(B160=VLOOKUP(B160,'Списки (не редактирутся)'!A:A,1,0),"проверка пройдена","проверьте или заполните графу 02")</f>
        <v>проверка пройдена</v>
      </c>
      <c r="AI160" s="3" t="str">
        <f t="shared" si="79"/>
        <v>проверка пройдена</v>
      </c>
    </row>
    <row r="161" spans="1:35" ht="63" x14ac:dyDescent="0.3">
      <c r="A161" s="40" t="s">
        <v>15</v>
      </c>
      <c r="B161" s="27" t="str">
        <f t="shared" si="82"/>
        <v>11.02.15 Инфокоммуникационные сети и системы связи</v>
      </c>
      <c r="C161" s="8" t="s">
        <v>111</v>
      </c>
      <c r="D161" s="12" t="s">
        <v>175</v>
      </c>
      <c r="E161" s="57">
        <v>0</v>
      </c>
      <c r="F161" s="57">
        <v>0</v>
      </c>
      <c r="G161" s="57">
        <v>0</v>
      </c>
      <c r="H161" s="57">
        <v>0</v>
      </c>
      <c r="I161" s="57">
        <v>0</v>
      </c>
      <c r="J161" s="57">
        <v>0</v>
      </c>
      <c r="K161" s="57">
        <v>0</v>
      </c>
      <c r="L161" s="57">
        <v>0</v>
      </c>
      <c r="M161" s="57">
        <v>0</v>
      </c>
      <c r="N161" s="57">
        <v>0</v>
      </c>
      <c r="O161" s="57">
        <v>0</v>
      </c>
      <c r="P161" s="57">
        <v>0</v>
      </c>
      <c r="Q161" s="57">
        <v>0</v>
      </c>
      <c r="R161" s="57">
        <v>0</v>
      </c>
      <c r="S161" s="57">
        <v>0</v>
      </c>
      <c r="T161" s="57">
        <v>0</v>
      </c>
      <c r="U161" s="57">
        <v>0</v>
      </c>
      <c r="V161" s="57">
        <v>0</v>
      </c>
      <c r="W161" s="57">
        <v>0</v>
      </c>
      <c r="X161" s="57">
        <v>0</v>
      </c>
      <c r="Y161" s="57">
        <v>0</v>
      </c>
      <c r="Z161" s="57">
        <v>0</v>
      </c>
      <c r="AA161" s="57">
        <v>0</v>
      </c>
      <c r="AB161" s="57">
        <v>0</v>
      </c>
      <c r="AC161" s="57">
        <v>0</v>
      </c>
      <c r="AD161" s="57">
        <v>0</v>
      </c>
      <c r="AE161" s="28"/>
      <c r="AF161" s="26" t="str">
        <f t="shared" ref="AF161:AF164" si="85">IF(E161=F161+I161+J161+K161+L161+M161+N161+O161+P161+Q161+R161+S161+T161+U161+V161+W161+X161+Y161+Z161+AA161+AB161+AC161+AD161,"проверка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61" s="26" t="str">
        <f t="shared" si="81"/>
        <v>проверка пройдена</v>
      </c>
      <c r="AH161" s="41" t="str">
        <f>IF(B161=VLOOKUP(B161,'Списки (не редактирутся)'!A:A,1,0),"проверка пройдена","проверьте или заполните графу 02")</f>
        <v>проверка пройдена</v>
      </c>
      <c r="AI161" s="3" t="str">
        <f t="shared" si="79"/>
        <v>проверка пройдена</v>
      </c>
    </row>
    <row r="162" spans="1:35" ht="63" x14ac:dyDescent="0.3">
      <c r="A162" s="40" t="s">
        <v>15</v>
      </c>
      <c r="B162" s="27" t="str">
        <f t="shared" si="82"/>
        <v>11.02.15 Инфокоммуникационные сети и системы связи</v>
      </c>
      <c r="C162" s="8" t="s">
        <v>112</v>
      </c>
      <c r="D162" s="12" t="s">
        <v>176</v>
      </c>
      <c r="E162" s="57">
        <v>0</v>
      </c>
      <c r="F162" s="57">
        <v>0</v>
      </c>
      <c r="G162" s="57">
        <v>0</v>
      </c>
      <c r="H162" s="57">
        <v>0</v>
      </c>
      <c r="I162" s="57">
        <v>0</v>
      </c>
      <c r="J162" s="57">
        <v>0</v>
      </c>
      <c r="K162" s="57">
        <v>0</v>
      </c>
      <c r="L162" s="57">
        <v>0</v>
      </c>
      <c r="M162" s="57">
        <v>0</v>
      </c>
      <c r="N162" s="57">
        <v>0</v>
      </c>
      <c r="O162" s="57">
        <v>0</v>
      </c>
      <c r="P162" s="57">
        <v>0</v>
      </c>
      <c r="Q162" s="57">
        <v>0</v>
      </c>
      <c r="R162" s="57">
        <v>0</v>
      </c>
      <c r="S162" s="57">
        <v>0</v>
      </c>
      <c r="T162" s="57">
        <v>0</v>
      </c>
      <c r="U162" s="57">
        <v>0</v>
      </c>
      <c r="V162" s="57">
        <v>0</v>
      </c>
      <c r="W162" s="57">
        <v>0</v>
      </c>
      <c r="X162" s="57">
        <v>0</v>
      </c>
      <c r="Y162" s="57">
        <v>0</v>
      </c>
      <c r="Z162" s="57">
        <v>0</v>
      </c>
      <c r="AA162" s="57">
        <v>0</v>
      </c>
      <c r="AB162" s="57">
        <v>0</v>
      </c>
      <c r="AC162" s="57">
        <v>0</v>
      </c>
      <c r="AD162" s="57">
        <v>0</v>
      </c>
      <c r="AE162" s="28"/>
      <c r="AF162" s="26" t="str">
        <f t="shared" si="85"/>
        <v>проверка пройдена</v>
      </c>
      <c r="AG162" s="26" t="str">
        <f t="shared" si="81"/>
        <v>проверка пройдена</v>
      </c>
      <c r="AH162" s="41" t="str">
        <f>IF(B162=VLOOKUP(B162,'Списки (не редактирутся)'!A:A,1,0),"проверка пройдена","проверьте или заполните графу 02")</f>
        <v>проверка пройдена</v>
      </c>
      <c r="AI162" s="3" t="str">
        <f t="shared" si="79"/>
        <v>проверка пройдена</v>
      </c>
    </row>
    <row r="163" spans="1:35" ht="63" x14ac:dyDescent="0.3">
      <c r="A163" s="40" t="s">
        <v>15</v>
      </c>
      <c r="B163" s="27" t="str">
        <f t="shared" si="82"/>
        <v>11.02.15 Инфокоммуникационные сети и системы связи</v>
      </c>
      <c r="C163" s="8" t="s">
        <v>113</v>
      </c>
      <c r="D163" s="13" t="s">
        <v>170</v>
      </c>
      <c r="E163" s="57">
        <v>0</v>
      </c>
      <c r="F163" s="57">
        <v>0</v>
      </c>
      <c r="G163" s="57">
        <v>0</v>
      </c>
      <c r="H163" s="57">
        <v>0</v>
      </c>
      <c r="I163" s="57">
        <v>0</v>
      </c>
      <c r="J163" s="57">
        <v>0</v>
      </c>
      <c r="K163" s="57">
        <v>0</v>
      </c>
      <c r="L163" s="57">
        <v>0</v>
      </c>
      <c r="M163" s="57">
        <v>0</v>
      </c>
      <c r="N163" s="57">
        <v>0</v>
      </c>
      <c r="O163" s="57">
        <v>0</v>
      </c>
      <c r="P163" s="57">
        <v>0</v>
      </c>
      <c r="Q163" s="57">
        <v>0</v>
      </c>
      <c r="R163" s="57">
        <v>0</v>
      </c>
      <c r="S163" s="57">
        <v>0</v>
      </c>
      <c r="T163" s="57">
        <v>0</v>
      </c>
      <c r="U163" s="57">
        <v>0</v>
      </c>
      <c r="V163" s="57">
        <v>0</v>
      </c>
      <c r="W163" s="57">
        <v>0</v>
      </c>
      <c r="X163" s="57">
        <v>0</v>
      </c>
      <c r="Y163" s="57">
        <v>0</v>
      </c>
      <c r="Z163" s="57">
        <v>0</v>
      </c>
      <c r="AA163" s="57">
        <v>0</v>
      </c>
      <c r="AB163" s="57">
        <v>0</v>
      </c>
      <c r="AC163" s="57">
        <v>0</v>
      </c>
      <c r="AD163" s="57">
        <v>0</v>
      </c>
      <c r="AE163" s="28"/>
      <c r="AF163" s="26" t="str">
        <f t="shared" si="85"/>
        <v>проверка пройдена</v>
      </c>
      <c r="AG163" s="26" t="str">
        <f t="shared" si="81"/>
        <v>проверка пройдена</v>
      </c>
      <c r="AH163" s="41" t="str">
        <f>IF(B163=VLOOKUP(B163,'Списки (не редактирутся)'!A:A,1,0),"проверка пройдена","проверьте или заполните графу 02")</f>
        <v>проверка пройдена</v>
      </c>
      <c r="AI163" s="3" t="str">
        <f t="shared" si="79"/>
        <v>проверка пройдена</v>
      </c>
    </row>
    <row r="164" spans="1:35" ht="78.75" x14ac:dyDescent="0.3">
      <c r="A164" s="40" t="s">
        <v>15</v>
      </c>
      <c r="B164" s="27" t="str">
        <f t="shared" si="82"/>
        <v>11.02.15 Инфокоммуникационные сети и системы связи</v>
      </c>
      <c r="C164" s="8" t="s">
        <v>114</v>
      </c>
      <c r="D164" s="13" t="s">
        <v>171</v>
      </c>
      <c r="E164" s="57">
        <v>0</v>
      </c>
      <c r="F164" s="57">
        <v>0</v>
      </c>
      <c r="G164" s="57">
        <v>0</v>
      </c>
      <c r="H164" s="57">
        <v>0</v>
      </c>
      <c r="I164" s="57">
        <v>0</v>
      </c>
      <c r="J164" s="57">
        <v>0</v>
      </c>
      <c r="K164" s="57">
        <v>0</v>
      </c>
      <c r="L164" s="57">
        <v>0</v>
      </c>
      <c r="M164" s="57">
        <v>0</v>
      </c>
      <c r="N164" s="57">
        <v>0</v>
      </c>
      <c r="O164" s="57">
        <v>0</v>
      </c>
      <c r="P164" s="57">
        <v>0</v>
      </c>
      <c r="Q164" s="57">
        <v>0</v>
      </c>
      <c r="R164" s="57">
        <v>0</v>
      </c>
      <c r="S164" s="57">
        <v>0</v>
      </c>
      <c r="T164" s="57">
        <v>0</v>
      </c>
      <c r="U164" s="57">
        <v>0</v>
      </c>
      <c r="V164" s="57">
        <v>0</v>
      </c>
      <c r="W164" s="57">
        <v>0</v>
      </c>
      <c r="X164" s="57">
        <v>0</v>
      </c>
      <c r="Y164" s="57">
        <v>0</v>
      </c>
      <c r="Z164" s="57">
        <v>0</v>
      </c>
      <c r="AA164" s="57">
        <v>0</v>
      </c>
      <c r="AB164" s="57">
        <v>0</v>
      </c>
      <c r="AC164" s="57">
        <v>0</v>
      </c>
      <c r="AD164" s="57">
        <v>0</v>
      </c>
      <c r="AE164" s="28"/>
      <c r="AF164" s="26" t="str">
        <f t="shared" si="85"/>
        <v>проверка пройдена</v>
      </c>
      <c r="AG164" s="26" t="str">
        <f t="shared" si="81"/>
        <v>проверка пройдена</v>
      </c>
      <c r="AH164" s="41" t="str">
        <f>IF(B164=VLOOKUP(B164,'Списки (не редактирутся)'!A:A,1,0),"проверка пройдена","проверьте или заполните графу 02")</f>
        <v>проверка пройдена</v>
      </c>
      <c r="AI164" s="3" t="str">
        <f t="shared" si="79"/>
        <v>проверка пройдена</v>
      </c>
    </row>
    <row r="165" spans="1:35" ht="63.75" thickBot="1" x14ac:dyDescent="0.35">
      <c r="A165" s="42" t="s">
        <v>15</v>
      </c>
      <c r="B165" s="43" t="str">
        <f t="shared" si="82"/>
        <v>11.02.15 Инфокоммуникационные сети и системы связи</v>
      </c>
      <c r="C165" s="44" t="s">
        <v>115</v>
      </c>
      <c r="D165" s="45" t="s">
        <v>779</v>
      </c>
      <c r="E165" s="46" t="str">
        <f>IF(AND(E151&lt;=E150,E152&lt;=E151,E153&lt;=E150,E154&lt;=E150,E155=(E151+E153),E155=(E156+E157+E158+E159+E160+E161+E162),E163&lt;=E155,E164&lt;=E155,(E151+E153)&lt;=E150,E156&lt;=E155,E157&lt;=E155,E158&lt;=E155,E159&lt;=E155,E160&lt;=E155,E161&lt;=E155,E162&lt;=E155,E163&lt;=E154,E163&lt;=E155),"проверка пройдена","ВНИМАНИЕ! Не пройдены формулы логического контроля между строками. Скорректируйте введенные данные!")</f>
        <v>проверка пройдена</v>
      </c>
      <c r="F165" s="46" t="str">
        <f t="shared" ref="F165:AD165" si="86">IF(AND(F151&lt;=F150,F152&lt;=F151,F153&lt;=F150,F154&lt;=F150,F155=(F151+F153),F155=(F156+F157+F158+F159+F160+F161+F162),F163&lt;=F155,F164&lt;=F155,(F151+F153)&lt;=F150,F156&lt;=F155,F157&lt;=F155,F158&lt;=F155,F159&lt;=F155,F160&lt;=F155,F161&lt;=F155,F162&lt;=F155,F163&lt;=F154,F163&lt;=F155),"проверка пройдена","ВНИМАНИЕ! Не пройдены формулы логического контроля между строками. Скорректируйте введенные данные!")</f>
        <v>проверка пройдена</v>
      </c>
      <c r="G165" s="46" t="str">
        <f t="shared" si="86"/>
        <v>проверка пройдена</v>
      </c>
      <c r="H165" s="46" t="str">
        <f t="shared" si="86"/>
        <v>проверка пройдена</v>
      </c>
      <c r="I165" s="46" t="str">
        <f t="shared" si="86"/>
        <v>проверка пройдена</v>
      </c>
      <c r="J165" s="46" t="str">
        <f t="shared" si="86"/>
        <v>проверка пройдена</v>
      </c>
      <c r="K165" s="46" t="str">
        <f t="shared" si="86"/>
        <v>проверка пройдена</v>
      </c>
      <c r="L165" s="46" t="str">
        <f t="shared" si="86"/>
        <v>проверка пройдена</v>
      </c>
      <c r="M165" s="46" t="str">
        <f t="shared" si="86"/>
        <v>проверка пройдена</v>
      </c>
      <c r="N165" s="46" t="str">
        <f t="shared" si="86"/>
        <v>проверка пройдена</v>
      </c>
      <c r="O165" s="46" t="str">
        <f t="shared" si="86"/>
        <v>проверка пройдена</v>
      </c>
      <c r="P165" s="46" t="str">
        <f t="shared" si="86"/>
        <v>проверка пройдена</v>
      </c>
      <c r="Q165" s="46" t="str">
        <f t="shared" si="86"/>
        <v>проверка пройдена</v>
      </c>
      <c r="R165" s="46" t="str">
        <f t="shared" si="86"/>
        <v>проверка пройдена</v>
      </c>
      <c r="S165" s="46" t="str">
        <f t="shared" si="86"/>
        <v>проверка пройдена</v>
      </c>
      <c r="T165" s="46" t="str">
        <f t="shared" si="86"/>
        <v>проверка пройдена</v>
      </c>
      <c r="U165" s="46" t="str">
        <f t="shared" si="86"/>
        <v>проверка пройдена</v>
      </c>
      <c r="V165" s="46" t="str">
        <f t="shared" si="86"/>
        <v>проверка пройдена</v>
      </c>
      <c r="W165" s="46" t="str">
        <f t="shared" si="86"/>
        <v>проверка пройдена</v>
      </c>
      <c r="X165" s="46" t="str">
        <f t="shared" si="86"/>
        <v>проверка пройдена</v>
      </c>
      <c r="Y165" s="46" t="str">
        <f t="shared" si="86"/>
        <v>проверка пройдена</v>
      </c>
      <c r="Z165" s="46" t="str">
        <f t="shared" si="86"/>
        <v>проверка пройдена</v>
      </c>
      <c r="AA165" s="46" t="str">
        <f t="shared" si="86"/>
        <v>проверка пройдена</v>
      </c>
      <c r="AB165" s="46" t="str">
        <f t="shared" si="86"/>
        <v>проверка пройдена</v>
      </c>
      <c r="AC165" s="46" t="str">
        <f t="shared" si="86"/>
        <v>проверка пройдена</v>
      </c>
      <c r="AD165" s="46" t="str">
        <f t="shared" si="86"/>
        <v>проверка пройдена</v>
      </c>
      <c r="AE165" s="47"/>
      <c r="AF165" s="48"/>
      <c r="AG165" s="48"/>
      <c r="AH165" s="49"/>
      <c r="AI165" s="1">
        <f t="shared" ref="AI165" si="87">IFERROR(IF(AND(AI150="проверка пройдена",AI151="проверка пройдена",AI152="проверка пройдена",AI153="проверка пройдена",AI154="проверка пройдена",AI155="проверка пройдена",AI156="проверка пройдена",AI157="проверка пройдена",AI158="проверка пройдена",AI159="проверка пройдена",AI160="проверка пройдена",AI161="проверка пройдена",AI162="проверка пройдена",AI163="проверка пройдена",AI164="проверка пройдена",E165="проверка пройдена",F165="проверка пройдена",G165="проверка пройдена",H165="проверка пройдена",I165="проверка пройдена",J165="проверка пройдена",K165="проверка пройдена",L165="проверка пройдена",M165="проверка пройдена",N165="проверка пройдена",O165="проверка пройдена",P165="проверка пройдена",Q165="проверка пройдена",R165="проверка пройдена",S165="проверка пройдена",T165="проверка пройдена",U165="проверка пройдена",V165="проверка пройдена",W165="проверка пройдена",X165="проверка пройдена",Y165="проверка пройдена",Z165="проверка пройдена",AA165="проверка пройдена",AB165="проверка пройдена",AC165="проверка пройдена",AD165="проверка пройдена"),1,0),0)</f>
        <v>1</v>
      </c>
    </row>
    <row r="166" spans="1:35" s="3" customFormat="1" ht="110.25" x14ac:dyDescent="0.25">
      <c r="A166" s="32" t="s">
        <v>15</v>
      </c>
      <c r="B166" s="33" t="s">
        <v>275</v>
      </c>
      <c r="C166" s="34" t="s">
        <v>9</v>
      </c>
      <c r="D166" s="35" t="s">
        <v>134</v>
      </c>
      <c r="E166" s="36">
        <f>IF('Панель управления'!$B$3="","ВНИМАНИЕ! На листе 'Панель управления' не выбрана организация!",IF(B166="","Не заполнена графа 3!",IF(SUMIFS('Спики 2022'!E:E,'Спики 2022'!A:A,'Панель управления'!$B$3,'Спики 2022'!B:B,B166,'Спики 2022'!C:C,C166)=0,"У Вас нет данной специальности!",SUMIFS('Спики 2022'!D:D,'Спики 2022'!A:A,'Панель управления'!$B$3,'Спики 2022'!B:B,B166,'Спики 2022'!C:C,C166))))</f>
        <v>24</v>
      </c>
      <c r="F166" s="37">
        <v>13</v>
      </c>
      <c r="G166" s="37">
        <v>7</v>
      </c>
      <c r="H166" s="37">
        <v>2</v>
      </c>
      <c r="I166" s="37">
        <v>0</v>
      </c>
      <c r="J166" s="37">
        <v>0</v>
      </c>
      <c r="K166" s="37">
        <v>1</v>
      </c>
      <c r="L166" s="37">
        <v>8</v>
      </c>
      <c r="M166" s="37">
        <v>0</v>
      </c>
      <c r="N166" s="37">
        <v>0</v>
      </c>
      <c r="O166" s="37">
        <v>0</v>
      </c>
      <c r="P166" s="37">
        <v>0</v>
      </c>
      <c r="Q166" s="37">
        <v>0</v>
      </c>
      <c r="R166" s="37">
        <v>0</v>
      </c>
      <c r="S166" s="37">
        <v>1</v>
      </c>
      <c r="T166" s="37">
        <v>0</v>
      </c>
      <c r="U166" s="37">
        <v>0</v>
      </c>
      <c r="V166" s="37">
        <v>0</v>
      </c>
      <c r="W166" s="37">
        <v>0</v>
      </c>
      <c r="X166" s="37">
        <v>0</v>
      </c>
      <c r="Y166" s="37">
        <v>0</v>
      </c>
      <c r="Z166" s="37">
        <v>0</v>
      </c>
      <c r="AA166" s="37">
        <v>0</v>
      </c>
      <c r="AB166" s="37">
        <v>1</v>
      </c>
      <c r="AC166" s="37">
        <v>0</v>
      </c>
      <c r="AD166" s="37">
        <v>0</v>
      </c>
      <c r="AE166" s="37"/>
      <c r="AF166" s="38" t="str">
        <f>IF(E166=F166+I166+J166+K166+L166+M166+N166+O166+P166+Q166+R166+S166+T166+U166+V166+W166+X166+Y166+Z166+AA166+AB166+AC166+AD166,"проверка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66" s="38" t="str">
        <f>IF(OR(G166&gt;F166,H166&gt;F166),"ВНИМАНИЕ! В гр.09 и/или 10 не может стоять значение большее, чем в гр.08","проверка пройдена")</f>
        <v>проверка пройдена</v>
      </c>
      <c r="AH166" s="39" t="str">
        <f>IF(B166=VLOOKUP(B166,'Списки (не редактирутся)'!A:A,1,0),"проверка пройдена","проверьте или заполните графу 02")</f>
        <v>проверка пройдена</v>
      </c>
      <c r="AI166" s="3" t="str">
        <f t="shared" ref="AI166" si="88">IFERROR(IF(AND(AF166="проверка пройдена",AG166="проверка пройдена",AH166="проверка пройдена"),"проверка пройдена",0),0)</f>
        <v>проверка пройдена</v>
      </c>
    </row>
    <row r="167" spans="1:35" s="3" customFormat="1" ht="110.25" x14ac:dyDescent="0.25">
      <c r="A167" s="40" t="s">
        <v>15</v>
      </c>
      <c r="B167" s="27" t="str">
        <f>IF(B166&lt;&gt;"",B166,"")</f>
        <v>11.02.16 Монтаж, техническое обслуживание и ремонт электронных приборов и устройств</v>
      </c>
      <c r="C167" s="9" t="s">
        <v>10</v>
      </c>
      <c r="D167" s="11" t="s">
        <v>135</v>
      </c>
      <c r="E167" s="57">
        <v>0</v>
      </c>
      <c r="F167" s="28">
        <v>0</v>
      </c>
      <c r="G167" s="28">
        <v>0</v>
      </c>
      <c r="H167" s="28">
        <v>0</v>
      </c>
      <c r="I167" s="28">
        <v>0</v>
      </c>
      <c r="J167" s="28">
        <v>0</v>
      </c>
      <c r="K167" s="28">
        <v>0</v>
      </c>
      <c r="L167" s="28">
        <v>0</v>
      </c>
      <c r="M167" s="28">
        <v>0</v>
      </c>
      <c r="N167" s="28">
        <v>0</v>
      </c>
      <c r="O167" s="28">
        <v>0</v>
      </c>
      <c r="P167" s="28">
        <v>0</v>
      </c>
      <c r="Q167" s="28">
        <v>0</v>
      </c>
      <c r="R167" s="28">
        <v>0</v>
      </c>
      <c r="S167" s="28">
        <v>0</v>
      </c>
      <c r="T167" s="28">
        <v>0</v>
      </c>
      <c r="U167" s="28">
        <v>0</v>
      </c>
      <c r="V167" s="28">
        <v>0</v>
      </c>
      <c r="W167" s="28">
        <v>0</v>
      </c>
      <c r="X167" s="28">
        <v>0</v>
      </c>
      <c r="Y167" s="28">
        <v>0</v>
      </c>
      <c r="Z167" s="28">
        <v>0</v>
      </c>
      <c r="AA167" s="28">
        <v>0</v>
      </c>
      <c r="AB167" s="28">
        <v>0</v>
      </c>
      <c r="AC167" s="28">
        <v>0</v>
      </c>
      <c r="AD167" s="28">
        <v>0</v>
      </c>
      <c r="AE167" s="28"/>
      <c r="AF167" s="26" t="str">
        <f t="shared" ref="AF167:AF170" si="89">IF(E167=F167+I167+J167+K167+L167+M167+N167+O167+P167+Q167+R167+S167+T167+U167+V167+W167+X167+Y167+Z167+AA167+AB167+AC167+AD167,"проверка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67" s="26" t="str">
        <f t="shared" ref="AG167:AG180" si="90">IF(OR(G167&gt;F167,H167&gt;F167),"ВНИМАНИЕ! В гр.09 и/или 10 не может стоять значение большее, чем в гр.08","проверка пройдена")</f>
        <v>проверка пройдена</v>
      </c>
      <c r="AH167" s="41" t="str">
        <f>IF(B167=VLOOKUP(B167,'Списки (не редактирутся)'!A:A,1,0),"проверка пройдена","проверьте или заполните графу 02")</f>
        <v>проверка пройдена</v>
      </c>
      <c r="AI167" s="3" t="str">
        <f t="shared" si="79"/>
        <v>проверка пройдена</v>
      </c>
    </row>
    <row r="168" spans="1:35" s="3" customFormat="1" ht="110.25" x14ac:dyDescent="0.25">
      <c r="A168" s="40" t="s">
        <v>15</v>
      </c>
      <c r="B168" s="27" t="str">
        <f t="shared" ref="B168:B181" si="91">IF(B167&lt;&gt;"",B167,"")</f>
        <v>11.02.16 Монтаж, техническое обслуживание и ремонт электронных приборов и устройств</v>
      </c>
      <c r="C168" s="9" t="s">
        <v>11</v>
      </c>
      <c r="D168" s="11" t="s">
        <v>136</v>
      </c>
      <c r="E168" s="28">
        <v>0</v>
      </c>
      <c r="F168" s="28">
        <v>0</v>
      </c>
      <c r="G168" s="28">
        <v>0</v>
      </c>
      <c r="H168" s="28">
        <v>0</v>
      </c>
      <c r="I168" s="28">
        <v>0</v>
      </c>
      <c r="J168" s="28">
        <v>0</v>
      </c>
      <c r="K168" s="28">
        <v>0</v>
      </c>
      <c r="L168" s="28">
        <v>0</v>
      </c>
      <c r="M168" s="28">
        <v>0</v>
      </c>
      <c r="N168" s="28">
        <v>0</v>
      </c>
      <c r="O168" s="28">
        <v>0</v>
      </c>
      <c r="P168" s="28">
        <v>0</v>
      </c>
      <c r="Q168" s="28">
        <v>0</v>
      </c>
      <c r="R168" s="28">
        <v>0</v>
      </c>
      <c r="S168" s="28">
        <v>0</v>
      </c>
      <c r="T168" s="28">
        <v>0</v>
      </c>
      <c r="U168" s="28">
        <v>0</v>
      </c>
      <c r="V168" s="28">
        <v>0</v>
      </c>
      <c r="W168" s="28">
        <v>0</v>
      </c>
      <c r="X168" s="28">
        <v>0</v>
      </c>
      <c r="Y168" s="28">
        <v>0</v>
      </c>
      <c r="Z168" s="28">
        <v>0</v>
      </c>
      <c r="AA168" s="28">
        <v>0</v>
      </c>
      <c r="AB168" s="28">
        <v>0</v>
      </c>
      <c r="AC168" s="28">
        <v>0</v>
      </c>
      <c r="AD168" s="28">
        <v>0</v>
      </c>
      <c r="AE168" s="28"/>
      <c r="AF168" s="26" t="str">
        <f t="shared" si="89"/>
        <v>проверка пройдена</v>
      </c>
      <c r="AG168" s="26" t="str">
        <f t="shared" si="90"/>
        <v>проверка пройдена</v>
      </c>
      <c r="AH168" s="41" t="str">
        <f>IF(B168=VLOOKUP(B168,'Списки (не редактирутся)'!A:A,1,0),"проверка пройдена","проверьте или заполните графу 02")</f>
        <v>проверка пройдена</v>
      </c>
      <c r="AI168" s="3" t="str">
        <f t="shared" si="79"/>
        <v>проверка пройдена</v>
      </c>
    </row>
    <row r="169" spans="1:35" s="3" customFormat="1" ht="110.25" x14ac:dyDescent="0.25">
      <c r="A169" s="40" t="s">
        <v>15</v>
      </c>
      <c r="B169" s="27" t="str">
        <f t="shared" si="91"/>
        <v>11.02.16 Монтаж, техническое обслуживание и ремонт электронных приборов и устройств</v>
      </c>
      <c r="C169" s="9" t="s">
        <v>12</v>
      </c>
      <c r="D169" s="11" t="s">
        <v>14</v>
      </c>
      <c r="E169" s="57">
        <v>1</v>
      </c>
      <c r="F169" s="28">
        <v>0</v>
      </c>
      <c r="G169" s="28">
        <v>0</v>
      </c>
      <c r="H169" s="28">
        <v>0</v>
      </c>
      <c r="I169" s="28">
        <v>0</v>
      </c>
      <c r="J169" s="28">
        <v>0</v>
      </c>
      <c r="K169" s="28">
        <v>0</v>
      </c>
      <c r="L169" s="28">
        <v>0</v>
      </c>
      <c r="M169" s="28">
        <v>0</v>
      </c>
      <c r="N169" s="28">
        <v>0</v>
      </c>
      <c r="O169" s="28">
        <v>0</v>
      </c>
      <c r="P169" s="28">
        <v>0</v>
      </c>
      <c r="Q169" s="28">
        <v>0</v>
      </c>
      <c r="R169" s="28">
        <v>0</v>
      </c>
      <c r="S169" s="28">
        <v>1</v>
      </c>
      <c r="T169" s="28">
        <v>0</v>
      </c>
      <c r="U169" s="28">
        <v>0</v>
      </c>
      <c r="V169" s="28">
        <v>0</v>
      </c>
      <c r="W169" s="28">
        <v>0</v>
      </c>
      <c r="X169" s="28">
        <v>0</v>
      </c>
      <c r="Y169" s="28">
        <v>0</v>
      </c>
      <c r="Z169" s="28">
        <v>0</v>
      </c>
      <c r="AA169" s="28">
        <v>0</v>
      </c>
      <c r="AB169" s="28">
        <v>0</v>
      </c>
      <c r="AC169" s="28">
        <v>0</v>
      </c>
      <c r="AD169" s="28">
        <v>0</v>
      </c>
      <c r="AE169" s="28"/>
      <c r="AF169" s="26" t="str">
        <f t="shared" si="89"/>
        <v>проверка пройдена</v>
      </c>
      <c r="AG169" s="26" t="str">
        <f t="shared" si="90"/>
        <v>проверка пройдена</v>
      </c>
      <c r="AH169" s="41" t="str">
        <f>IF(B169=VLOOKUP(B169,'Списки (не редактирутся)'!A:A,1,0),"проверка пройдена","проверьте или заполните графу 02")</f>
        <v>проверка пройдена</v>
      </c>
      <c r="AI169" s="3" t="str">
        <f t="shared" si="79"/>
        <v>проверка пройдена</v>
      </c>
    </row>
    <row r="170" spans="1:35" s="3" customFormat="1" ht="70.5" customHeight="1" x14ac:dyDescent="0.25">
      <c r="A170" s="40" t="s">
        <v>15</v>
      </c>
      <c r="B170" s="27" t="str">
        <f t="shared" si="91"/>
        <v>11.02.16 Монтаж, техническое обслуживание и ремонт электронных приборов и устройств</v>
      </c>
      <c r="C170" s="9" t="s">
        <v>13</v>
      </c>
      <c r="D170" s="11" t="s">
        <v>17</v>
      </c>
      <c r="E170" s="30">
        <f>IF('Панель управления'!$B$3="","ВНИМАНИЕ! На листе 'Панель управления' не выбрана организация!",IF(B170="","Не заполнена графа 3!",IF(SUMIFS('Спики 2022'!E:E,'Спики 2022'!A:A,'Панель управления'!$B$3,'Спики 2022'!B:B,B170,'Спики 2022'!C:C,C170)=0,"У Вас нет данной специальности!",SUMIFS('Спики 2022'!D:D,'Спики 2022'!A:A,'Панель управления'!$B$3,'Спики 2022'!B:B,B170,'Спики 2022'!C:C,C170))))</f>
        <v>7</v>
      </c>
      <c r="F170" s="28">
        <v>5</v>
      </c>
      <c r="G170" s="28">
        <v>5</v>
      </c>
      <c r="H170" s="28">
        <v>1</v>
      </c>
      <c r="I170" s="28">
        <v>0</v>
      </c>
      <c r="J170" s="28">
        <v>0</v>
      </c>
      <c r="K170" s="28">
        <v>0</v>
      </c>
      <c r="L170" s="28">
        <v>1</v>
      </c>
      <c r="M170" s="28">
        <v>0</v>
      </c>
      <c r="N170" s="28">
        <v>0</v>
      </c>
      <c r="O170" s="28">
        <v>0</v>
      </c>
      <c r="P170" s="28">
        <v>0</v>
      </c>
      <c r="Q170" s="28">
        <v>0</v>
      </c>
      <c r="R170" s="28">
        <v>0</v>
      </c>
      <c r="S170" s="28">
        <v>0</v>
      </c>
      <c r="T170" s="28">
        <v>0</v>
      </c>
      <c r="U170" s="28">
        <v>0</v>
      </c>
      <c r="V170" s="28">
        <v>0</v>
      </c>
      <c r="W170" s="28">
        <v>0</v>
      </c>
      <c r="X170" s="28">
        <v>0</v>
      </c>
      <c r="Y170" s="28">
        <v>0</v>
      </c>
      <c r="Z170" s="28">
        <v>0</v>
      </c>
      <c r="AA170" s="28">
        <v>0</v>
      </c>
      <c r="AB170" s="28">
        <v>1</v>
      </c>
      <c r="AC170" s="28">
        <v>0</v>
      </c>
      <c r="AD170" s="28">
        <v>0</v>
      </c>
      <c r="AE170" s="28"/>
      <c r="AF170" s="26" t="str">
        <f t="shared" si="89"/>
        <v>проверка пройдена</v>
      </c>
      <c r="AG170" s="26" t="str">
        <f t="shared" si="90"/>
        <v>проверка пройдена</v>
      </c>
      <c r="AH170" s="41" t="str">
        <f>IF(B170=VLOOKUP(B170,'Списки (не редактирутся)'!A:A,1,0),"проверка пройдена","проверьте или заполните графу 02")</f>
        <v>проверка пройдена</v>
      </c>
      <c r="AI170" s="3" t="str">
        <f t="shared" si="79"/>
        <v>проверка пройдена</v>
      </c>
    </row>
    <row r="171" spans="1:35" s="3" customFormat="1" ht="110.25" x14ac:dyDescent="0.25">
      <c r="A171" s="40" t="s">
        <v>15</v>
      </c>
      <c r="B171" s="27" t="str">
        <f t="shared" si="91"/>
        <v>11.02.16 Монтаж, техническое обслуживание и ремонт электронных приборов и устройств</v>
      </c>
      <c r="C171" s="8" t="s">
        <v>105</v>
      </c>
      <c r="D171" s="12" t="s">
        <v>172</v>
      </c>
      <c r="E171" s="10">
        <f>E167+E169</f>
        <v>1</v>
      </c>
      <c r="F171" s="10">
        <f t="shared" ref="F171:AD171" si="92">F167+F169</f>
        <v>0</v>
      </c>
      <c r="G171" s="10">
        <f t="shared" si="92"/>
        <v>0</v>
      </c>
      <c r="H171" s="10">
        <f t="shared" si="92"/>
        <v>0</v>
      </c>
      <c r="I171" s="10">
        <f t="shared" si="92"/>
        <v>0</v>
      </c>
      <c r="J171" s="10">
        <f t="shared" si="92"/>
        <v>0</v>
      </c>
      <c r="K171" s="10">
        <f t="shared" si="92"/>
        <v>0</v>
      </c>
      <c r="L171" s="10">
        <f t="shared" si="92"/>
        <v>0</v>
      </c>
      <c r="M171" s="10">
        <f t="shared" si="92"/>
        <v>0</v>
      </c>
      <c r="N171" s="10">
        <f t="shared" si="92"/>
        <v>0</v>
      </c>
      <c r="O171" s="10">
        <f t="shared" si="92"/>
        <v>0</v>
      </c>
      <c r="P171" s="10">
        <f t="shared" si="92"/>
        <v>0</v>
      </c>
      <c r="Q171" s="10">
        <f t="shared" si="92"/>
        <v>0</v>
      </c>
      <c r="R171" s="10">
        <f t="shared" si="92"/>
        <v>0</v>
      </c>
      <c r="S171" s="10">
        <f t="shared" si="92"/>
        <v>1</v>
      </c>
      <c r="T171" s="10">
        <f t="shared" si="92"/>
        <v>0</v>
      </c>
      <c r="U171" s="10">
        <f t="shared" si="92"/>
        <v>0</v>
      </c>
      <c r="V171" s="10">
        <f t="shared" si="92"/>
        <v>0</v>
      </c>
      <c r="W171" s="10">
        <f t="shared" si="92"/>
        <v>0</v>
      </c>
      <c r="X171" s="10">
        <f t="shared" si="92"/>
        <v>0</v>
      </c>
      <c r="Y171" s="10">
        <f t="shared" si="92"/>
        <v>0</v>
      </c>
      <c r="Z171" s="10">
        <f t="shared" si="92"/>
        <v>0</v>
      </c>
      <c r="AA171" s="10">
        <f t="shared" si="92"/>
        <v>0</v>
      </c>
      <c r="AB171" s="10">
        <f t="shared" si="92"/>
        <v>0</v>
      </c>
      <c r="AC171" s="10">
        <f t="shared" si="92"/>
        <v>0</v>
      </c>
      <c r="AD171" s="10">
        <f t="shared" si="92"/>
        <v>0</v>
      </c>
      <c r="AE171" s="10"/>
      <c r="AF171" s="26" t="str">
        <f>IF(E171=F171+I171+J171+K171+L171+M171+N171+O171+P171+Q171+R171+S171+T171+U171+V171+W171+X171+Y171+Z171+AA171+AB171+AC171+AD171,"проверка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71" s="26" t="str">
        <f t="shared" si="90"/>
        <v>проверка пройдена</v>
      </c>
      <c r="AH171" s="41" t="str">
        <f>IF(B171=VLOOKUP(B171,'Списки (не редактирутся)'!A:A,1,0),"проверка пройдена","проверьте или заполните графу 02")</f>
        <v>проверка пройдена</v>
      </c>
      <c r="AI171" s="3" t="str">
        <f t="shared" si="79"/>
        <v>проверка пройдена</v>
      </c>
    </row>
    <row r="172" spans="1:35" ht="110.25" x14ac:dyDescent="0.3">
      <c r="A172" s="40" t="s">
        <v>15</v>
      </c>
      <c r="B172" s="27" t="str">
        <f t="shared" si="91"/>
        <v>11.02.16 Монтаж, техническое обслуживание и ремонт электронных приборов и устройств</v>
      </c>
      <c r="C172" s="8" t="s">
        <v>106</v>
      </c>
      <c r="D172" s="12" t="s">
        <v>169</v>
      </c>
      <c r="E172" s="28">
        <v>0</v>
      </c>
      <c r="F172" s="28">
        <v>0</v>
      </c>
      <c r="G172" s="28">
        <v>0</v>
      </c>
      <c r="H172" s="28">
        <v>0</v>
      </c>
      <c r="I172" s="28">
        <v>0</v>
      </c>
      <c r="J172" s="28">
        <v>0</v>
      </c>
      <c r="K172" s="28">
        <v>0</v>
      </c>
      <c r="L172" s="28">
        <v>0</v>
      </c>
      <c r="M172" s="28">
        <v>0</v>
      </c>
      <c r="N172" s="28">
        <v>0</v>
      </c>
      <c r="O172" s="28">
        <v>0</v>
      </c>
      <c r="P172" s="28">
        <v>0</v>
      </c>
      <c r="Q172" s="28">
        <v>0</v>
      </c>
      <c r="R172" s="28">
        <v>0</v>
      </c>
      <c r="S172" s="28">
        <v>0</v>
      </c>
      <c r="T172" s="28">
        <v>0</v>
      </c>
      <c r="U172" s="28">
        <v>0</v>
      </c>
      <c r="V172" s="28">
        <v>0</v>
      </c>
      <c r="W172" s="28">
        <v>0</v>
      </c>
      <c r="X172" s="28">
        <v>0</v>
      </c>
      <c r="Y172" s="28">
        <v>0</v>
      </c>
      <c r="Z172" s="28">
        <v>0</v>
      </c>
      <c r="AA172" s="28">
        <v>0</v>
      </c>
      <c r="AB172" s="28">
        <v>0</v>
      </c>
      <c r="AC172" s="28">
        <v>0</v>
      </c>
      <c r="AD172" s="28">
        <v>0</v>
      </c>
      <c r="AE172" s="28"/>
      <c r="AF172" s="26" t="str">
        <f>IF(E172=F172+I172+J172+K172+L172+M172+N172+O172+P172+Q172+R172+S172+T172+U172+V172+W172+X172+Y172+Z172+AA172+AB172+AC172+AD172,"проверка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72" s="26" t="str">
        <f t="shared" si="90"/>
        <v>проверка пройдена</v>
      </c>
      <c r="AH172" s="41" t="str">
        <f>IF(B172=VLOOKUP(B172,'Списки (не редактирутся)'!A:A,1,0),"проверка пройдена","проверьте или заполните графу 02")</f>
        <v>проверка пройдена</v>
      </c>
      <c r="AI172" s="3" t="str">
        <f t="shared" si="79"/>
        <v>проверка пройдена</v>
      </c>
    </row>
    <row r="173" spans="1:35" ht="110.25" x14ac:dyDescent="0.3">
      <c r="A173" s="40" t="s">
        <v>15</v>
      </c>
      <c r="B173" s="27" t="str">
        <f t="shared" si="91"/>
        <v>11.02.16 Монтаж, техническое обслуживание и ремонт электронных приборов и устройств</v>
      </c>
      <c r="C173" s="8" t="s">
        <v>107</v>
      </c>
      <c r="D173" s="12" t="s">
        <v>167</v>
      </c>
      <c r="E173" s="28">
        <v>0</v>
      </c>
      <c r="F173" s="28">
        <v>0</v>
      </c>
      <c r="G173" s="28">
        <v>0</v>
      </c>
      <c r="H173" s="28">
        <v>0</v>
      </c>
      <c r="I173" s="28">
        <v>0</v>
      </c>
      <c r="J173" s="28">
        <v>0</v>
      </c>
      <c r="K173" s="28">
        <v>0</v>
      </c>
      <c r="L173" s="28">
        <v>0</v>
      </c>
      <c r="M173" s="28">
        <v>0</v>
      </c>
      <c r="N173" s="28">
        <v>0</v>
      </c>
      <c r="O173" s="28">
        <v>0</v>
      </c>
      <c r="P173" s="28">
        <v>0</v>
      </c>
      <c r="Q173" s="28">
        <v>0</v>
      </c>
      <c r="R173" s="28">
        <v>0</v>
      </c>
      <c r="S173" s="28">
        <v>0</v>
      </c>
      <c r="T173" s="28">
        <v>0</v>
      </c>
      <c r="U173" s="28">
        <v>0</v>
      </c>
      <c r="V173" s="28">
        <v>0</v>
      </c>
      <c r="W173" s="28">
        <v>0</v>
      </c>
      <c r="X173" s="28">
        <v>0</v>
      </c>
      <c r="Y173" s="28">
        <v>0</v>
      </c>
      <c r="Z173" s="28">
        <v>0</v>
      </c>
      <c r="AA173" s="28">
        <v>0</v>
      </c>
      <c r="AB173" s="28">
        <v>0</v>
      </c>
      <c r="AC173" s="28">
        <v>0</v>
      </c>
      <c r="AD173" s="28">
        <v>0</v>
      </c>
      <c r="AE173" s="28"/>
      <c r="AF173" s="26" t="str">
        <f t="shared" ref="AF173:AF175" si="93">IF(E173=F173+I173+J173+K173+L173+M173+N173+O173+P173+Q173+R173+S173+T173+U173+V173+W173+X173+Y173+Z173+AA173+AB173+AC173+AD173,"проверка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73" s="26" t="str">
        <f t="shared" si="90"/>
        <v>проверка пройдена</v>
      </c>
      <c r="AH173" s="41" t="str">
        <f>IF(B173=VLOOKUP(B173,'Списки (не редактирутся)'!A:A,1,0),"проверка пройдена","проверьте или заполните графу 02")</f>
        <v>проверка пройдена</v>
      </c>
      <c r="AI173" s="3" t="str">
        <f t="shared" si="79"/>
        <v>проверка пройдена</v>
      </c>
    </row>
    <row r="174" spans="1:35" ht="110.25" x14ac:dyDescent="0.3">
      <c r="A174" s="40" t="s">
        <v>15</v>
      </c>
      <c r="B174" s="27" t="str">
        <f t="shared" si="91"/>
        <v>11.02.16 Монтаж, техническое обслуживание и ремонт электронных приборов и устройств</v>
      </c>
      <c r="C174" s="8" t="s">
        <v>108</v>
      </c>
      <c r="D174" s="12" t="s">
        <v>168</v>
      </c>
      <c r="E174" s="28">
        <v>0</v>
      </c>
      <c r="F174" s="28">
        <v>0</v>
      </c>
      <c r="G174" s="28">
        <v>0</v>
      </c>
      <c r="H174" s="28">
        <v>0</v>
      </c>
      <c r="I174" s="28">
        <v>0</v>
      </c>
      <c r="J174" s="28">
        <v>0</v>
      </c>
      <c r="K174" s="28">
        <v>0</v>
      </c>
      <c r="L174" s="28">
        <v>0</v>
      </c>
      <c r="M174" s="28">
        <v>0</v>
      </c>
      <c r="N174" s="28">
        <v>0</v>
      </c>
      <c r="O174" s="28">
        <v>0</v>
      </c>
      <c r="P174" s="28">
        <v>0</v>
      </c>
      <c r="Q174" s="28">
        <v>0</v>
      </c>
      <c r="R174" s="28">
        <v>0</v>
      </c>
      <c r="S174" s="28">
        <v>0</v>
      </c>
      <c r="T174" s="28">
        <v>0</v>
      </c>
      <c r="U174" s="28">
        <v>0</v>
      </c>
      <c r="V174" s="28">
        <v>0</v>
      </c>
      <c r="W174" s="28">
        <v>0</v>
      </c>
      <c r="X174" s="28">
        <v>0</v>
      </c>
      <c r="Y174" s="28">
        <v>0</v>
      </c>
      <c r="Z174" s="28">
        <v>0</v>
      </c>
      <c r="AA174" s="28">
        <v>0</v>
      </c>
      <c r="AB174" s="28">
        <v>0</v>
      </c>
      <c r="AC174" s="28">
        <v>0</v>
      </c>
      <c r="AD174" s="28">
        <v>0</v>
      </c>
      <c r="AE174" s="28"/>
      <c r="AF174" s="26" t="str">
        <f t="shared" si="93"/>
        <v>проверка пройдена</v>
      </c>
      <c r="AG174" s="26" t="str">
        <f t="shared" si="90"/>
        <v>проверка пройдена</v>
      </c>
      <c r="AH174" s="41" t="str">
        <f>IF(B174=VLOOKUP(B174,'Списки (не редактирутся)'!A:A,1,0),"проверка пройдена","проверьте или заполните графу 02")</f>
        <v>проверка пройдена</v>
      </c>
      <c r="AI174" s="3" t="str">
        <f t="shared" si="79"/>
        <v>проверка пройдена</v>
      </c>
    </row>
    <row r="175" spans="1:35" ht="110.25" x14ac:dyDescent="0.3">
      <c r="A175" s="40" t="s">
        <v>15</v>
      </c>
      <c r="B175" s="27" t="str">
        <f t="shared" si="91"/>
        <v>11.02.16 Монтаж, техническое обслуживание и ремонт электронных приборов и устройств</v>
      </c>
      <c r="C175" s="8" t="s">
        <v>109</v>
      </c>
      <c r="D175" s="12" t="s">
        <v>173</v>
      </c>
      <c r="E175" s="28">
        <v>0</v>
      </c>
      <c r="F175" s="28">
        <v>0</v>
      </c>
      <c r="G175" s="28">
        <v>0</v>
      </c>
      <c r="H175" s="28">
        <v>0</v>
      </c>
      <c r="I175" s="28">
        <v>0</v>
      </c>
      <c r="J175" s="28">
        <v>0</v>
      </c>
      <c r="K175" s="28">
        <v>0</v>
      </c>
      <c r="L175" s="28">
        <v>0</v>
      </c>
      <c r="M175" s="28">
        <v>0</v>
      </c>
      <c r="N175" s="28">
        <v>0</v>
      </c>
      <c r="O175" s="28">
        <v>0</v>
      </c>
      <c r="P175" s="28">
        <v>0</v>
      </c>
      <c r="Q175" s="28">
        <v>0</v>
      </c>
      <c r="R175" s="28">
        <v>0</v>
      </c>
      <c r="S175" s="28">
        <v>0</v>
      </c>
      <c r="T175" s="28">
        <v>0</v>
      </c>
      <c r="U175" s="28">
        <v>0</v>
      </c>
      <c r="V175" s="28">
        <v>0</v>
      </c>
      <c r="W175" s="28">
        <v>0</v>
      </c>
      <c r="X175" s="28">
        <v>0</v>
      </c>
      <c r="Y175" s="28">
        <v>0</v>
      </c>
      <c r="Z175" s="28">
        <v>0</v>
      </c>
      <c r="AA175" s="28">
        <v>0</v>
      </c>
      <c r="AB175" s="28">
        <v>0</v>
      </c>
      <c r="AC175" s="28">
        <v>0</v>
      </c>
      <c r="AD175" s="28">
        <v>0</v>
      </c>
      <c r="AE175" s="28"/>
      <c r="AF175" s="26" t="str">
        <f t="shared" si="93"/>
        <v>проверка пройдена</v>
      </c>
      <c r="AG175" s="26" t="str">
        <f t="shared" si="90"/>
        <v>проверка пройдена</v>
      </c>
      <c r="AH175" s="41" t="str">
        <f>IF(B175=VLOOKUP(B175,'Списки (не редактирутся)'!A:A,1,0),"проверка пройдена","проверьте или заполните графу 02")</f>
        <v>проверка пройдена</v>
      </c>
      <c r="AI175" s="3" t="str">
        <f t="shared" si="79"/>
        <v>проверка пройдена</v>
      </c>
    </row>
    <row r="176" spans="1:35" ht="110.25" x14ac:dyDescent="0.3">
      <c r="A176" s="40" t="s">
        <v>15</v>
      </c>
      <c r="B176" s="27" t="str">
        <f t="shared" si="91"/>
        <v>11.02.16 Монтаж, техническое обслуживание и ремонт электронных приборов и устройств</v>
      </c>
      <c r="C176" s="8" t="s">
        <v>110</v>
      </c>
      <c r="D176" s="12" t="s">
        <v>174</v>
      </c>
      <c r="E176" s="28">
        <v>0</v>
      </c>
      <c r="F176" s="28">
        <v>0</v>
      </c>
      <c r="G176" s="28">
        <v>0</v>
      </c>
      <c r="H176" s="28">
        <v>0</v>
      </c>
      <c r="I176" s="28">
        <v>0</v>
      </c>
      <c r="J176" s="28">
        <v>0</v>
      </c>
      <c r="K176" s="28">
        <v>0</v>
      </c>
      <c r="L176" s="28">
        <v>0</v>
      </c>
      <c r="M176" s="28">
        <v>0</v>
      </c>
      <c r="N176" s="28">
        <v>0</v>
      </c>
      <c r="O176" s="28">
        <v>0</v>
      </c>
      <c r="P176" s="28">
        <v>0</v>
      </c>
      <c r="Q176" s="28">
        <v>0</v>
      </c>
      <c r="R176" s="28">
        <v>0</v>
      </c>
      <c r="S176" s="28">
        <v>0</v>
      </c>
      <c r="T176" s="28">
        <v>0</v>
      </c>
      <c r="U176" s="28">
        <v>0</v>
      </c>
      <c r="V176" s="28">
        <v>0</v>
      </c>
      <c r="W176" s="28">
        <v>0</v>
      </c>
      <c r="X176" s="28">
        <v>0</v>
      </c>
      <c r="Y176" s="28">
        <v>0</v>
      </c>
      <c r="Z176" s="28">
        <v>0</v>
      </c>
      <c r="AA176" s="28">
        <v>0</v>
      </c>
      <c r="AB176" s="28">
        <v>0</v>
      </c>
      <c r="AC176" s="28">
        <v>0</v>
      </c>
      <c r="AD176" s="28">
        <v>0</v>
      </c>
      <c r="AE176" s="28"/>
      <c r="AF176" s="26" t="str">
        <f>IF(E176=F176+I176+J176+K176+L176+M176+N176+O176+P176+Q176+R176+S176+T176+U176+V176+W176+X176+Y176+Z176+AA176+AB176+AC176+AD176,"проверка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76" s="26" t="str">
        <f t="shared" si="90"/>
        <v>проверка пройдена</v>
      </c>
      <c r="AH176" s="41" t="str">
        <f>IF(B176=VLOOKUP(B176,'Списки (не редактирутся)'!A:A,1,0),"проверка пройдена","проверьте или заполните графу 02")</f>
        <v>проверка пройдена</v>
      </c>
      <c r="AI176" s="3" t="str">
        <f t="shared" si="79"/>
        <v>проверка пройдена</v>
      </c>
    </row>
    <row r="177" spans="1:35" ht="110.25" x14ac:dyDescent="0.3">
      <c r="A177" s="40" t="s">
        <v>15</v>
      </c>
      <c r="B177" s="27" t="str">
        <f t="shared" si="91"/>
        <v>11.02.16 Монтаж, техническое обслуживание и ремонт электронных приборов и устройств</v>
      </c>
      <c r="C177" s="8" t="s">
        <v>111</v>
      </c>
      <c r="D177" s="12" t="s">
        <v>175</v>
      </c>
      <c r="E177" s="28">
        <v>0</v>
      </c>
      <c r="F177" s="28">
        <v>0</v>
      </c>
      <c r="G177" s="28">
        <v>0</v>
      </c>
      <c r="H177" s="28">
        <v>0</v>
      </c>
      <c r="I177" s="28">
        <v>0</v>
      </c>
      <c r="J177" s="28">
        <v>0</v>
      </c>
      <c r="K177" s="28">
        <v>0</v>
      </c>
      <c r="L177" s="28">
        <v>0</v>
      </c>
      <c r="M177" s="28">
        <v>0</v>
      </c>
      <c r="N177" s="28">
        <v>0</v>
      </c>
      <c r="O177" s="28">
        <v>0</v>
      </c>
      <c r="P177" s="28">
        <v>0</v>
      </c>
      <c r="Q177" s="28">
        <v>0</v>
      </c>
      <c r="R177" s="28">
        <v>0</v>
      </c>
      <c r="S177" s="28">
        <v>0</v>
      </c>
      <c r="T177" s="28">
        <v>0</v>
      </c>
      <c r="U177" s="28">
        <v>0</v>
      </c>
      <c r="V177" s="28">
        <v>0</v>
      </c>
      <c r="W177" s="28">
        <v>0</v>
      </c>
      <c r="X177" s="28">
        <v>0</v>
      </c>
      <c r="Y177" s="28">
        <v>0</v>
      </c>
      <c r="Z177" s="28">
        <v>0</v>
      </c>
      <c r="AA177" s="28">
        <v>0</v>
      </c>
      <c r="AB177" s="28">
        <v>0</v>
      </c>
      <c r="AC177" s="28">
        <v>0</v>
      </c>
      <c r="AD177" s="28">
        <v>0</v>
      </c>
      <c r="AE177" s="28"/>
      <c r="AF177" s="26" t="str">
        <f t="shared" ref="AF177:AF180" si="94">IF(E177=F177+I177+J177+K177+L177+M177+N177+O177+P177+Q177+R177+S177+T177+U177+V177+W177+X177+Y177+Z177+AA177+AB177+AC177+AD177,"проверка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77" s="26" t="str">
        <f t="shared" si="90"/>
        <v>проверка пройдена</v>
      </c>
      <c r="AH177" s="41" t="str">
        <f>IF(B177=VLOOKUP(B177,'Списки (не редактирутся)'!A:A,1,0),"проверка пройдена","проверьте или заполните графу 02")</f>
        <v>проверка пройдена</v>
      </c>
      <c r="AI177" s="3" t="str">
        <f t="shared" si="79"/>
        <v>проверка пройдена</v>
      </c>
    </row>
    <row r="178" spans="1:35" ht="110.25" x14ac:dyDescent="0.3">
      <c r="A178" s="40" t="s">
        <v>15</v>
      </c>
      <c r="B178" s="27" t="str">
        <f t="shared" si="91"/>
        <v>11.02.16 Монтаж, техническое обслуживание и ремонт электронных приборов и устройств</v>
      </c>
      <c r="C178" s="8" t="s">
        <v>112</v>
      </c>
      <c r="D178" s="12" t="s">
        <v>176</v>
      </c>
      <c r="E178" s="28">
        <v>1</v>
      </c>
      <c r="F178" s="28">
        <v>0</v>
      </c>
      <c r="G178" s="28">
        <v>0</v>
      </c>
      <c r="H178" s="28">
        <v>0</v>
      </c>
      <c r="I178" s="28">
        <v>0</v>
      </c>
      <c r="J178" s="28">
        <v>0</v>
      </c>
      <c r="K178" s="28">
        <v>0</v>
      </c>
      <c r="L178" s="28">
        <v>0</v>
      </c>
      <c r="M178" s="28">
        <v>0</v>
      </c>
      <c r="N178" s="28">
        <v>0</v>
      </c>
      <c r="O178" s="28">
        <v>0</v>
      </c>
      <c r="P178" s="28">
        <v>0</v>
      </c>
      <c r="Q178" s="28">
        <v>0</v>
      </c>
      <c r="R178" s="28">
        <v>0</v>
      </c>
      <c r="S178" s="28">
        <v>1</v>
      </c>
      <c r="T178" s="28">
        <v>0</v>
      </c>
      <c r="U178" s="28">
        <v>0</v>
      </c>
      <c r="V178" s="28">
        <v>0</v>
      </c>
      <c r="W178" s="28">
        <v>0</v>
      </c>
      <c r="X178" s="28">
        <v>0</v>
      </c>
      <c r="Y178" s="28">
        <v>0</v>
      </c>
      <c r="Z178" s="28">
        <v>0</v>
      </c>
      <c r="AA178" s="28">
        <v>0</v>
      </c>
      <c r="AB178" s="28">
        <v>0</v>
      </c>
      <c r="AC178" s="28">
        <v>0</v>
      </c>
      <c r="AD178" s="28">
        <v>0</v>
      </c>
      <c r="AE178" s="28"/>
      <c r="AF178" s="26" t="str">
        <f t="shared" si="94"/>
        <v>проверка пройдена</v>
      </c>
      <c r="AG178" s="26" t="str">
        <f t="shared" si="90"/>
        <v>проверка пройдена</v>
      </c>
      <c r="AH178" s="41" t="str">
        <f>IF(B178=VLOOKUP(B178,'Списки (не редактирутся)'!A:A,1,0),"проверка пройдена","проверьте или заполните графу 02")</f>
        <v>проверка пройдена</v>
      </c>
      <c r="AI178" s="3" t="str">
        <f t="shared" si="79"/>
        <v>проверка пройдена</v>
      </c>
    </row>
    <row r="179" spans="1:35" ht="110.25" x14ac:dyDescent="0.3">
      <c r="A179" s="40" t="s">
        <v>15</v>
      </c>
      <c r="B179" s="27" t="str">
        <f t="shared" si="91"/>
        <v>11.02.16 Монтаж, техническое обслуживание и ремонт электронных приборов и устройств</v>
      </c>
      <c r="C179" s="8" t="s">
        <v>113</v>
      </c>
      <c r="D179" s="13" t="s">
        <v>170</v>
      </c>
      <c r="E179" s="28">
        <v>0</v>
      </c>
      <c r="F179" s="28">
        <v>0</v>
      </c>
      <c r="G179" s="28">
        <v>0</v>
      </c>
      <c r="H179" s="28">
        <v>0</v>
      </c>
      <c r="I179" s="28">
        <v>0</v>
      </c>
      <c r="J179" s="28">
        <v>0</v>
      </c>
      <c r="K179" s="28">
        <v>0</v>
      </c>
      <c r="L179" s="28">
        <v>0</v>
      </c>
      <c r="M179" s="28">
        <v>0</v>
      </c>
      <c r="N179" s="28">
        <v>0</v>
      </c>
      <c r="O179" s="28">
        <v>0</v>
      </c>
      <c r="P179" s="28">
        <v>0</v>
      </c>
      <c r="Q179" s="28">
        <v>0</v>
      </c>
      <c r="R179" s="28">
        <v>0</v>
      </c>
      <c r="S179" s="28">
        <v>0</v>
      </c>
      <c r="T179" s="28">
        <v>0</v>
      </c>
      <c r="U179" s="28">
        <v>0</v>
      </c>
      <c r="V179" s="28">
        <v>0</v>
      </c>
      <c r="W179" s="28">
        <v>0</v>
      </c>
      <c r="X179" s="28">
        <v>0</v>
      </c>
      <c r="Y179" s="28">
        <v>0</v>
      </c>
      <c r="Z179" s="28">
        <v>0</v>
      </c>
      <c r="AA179" s="28">
        <v>0</v>
      </c>
      <c r="AB179" s="28">
        <v>0</v>
      </c>
      <c r="AC179" s="28">
        <v>0</v>
      </c>
      <c r="AD179" s="28">
        <v>0</v>
      </c>
      <c r="AE179" s="28"/>
      <c r="AF179" s="26" t="str">
        <f t="shared" si="94"/>
        <v>проверка пройдена</v>
      </c>
      <c r="AG179" s="26" t="str">
        <f t="shared" si="90"/>
        <v>проверка пройдена</v>
      </c>
      <c r="AH179" s="41" t="str">
        <f>IF(B179=VLOOKUP(B179,'Списки (не редактирутся)'!A:A,1,0),"проверка пройдена","проверьте или заполните графу 02")</f>
        <v>проверка пройдена</v>
      </c>
      <c r="AI179" s="3" t="str">
        <f t="shared" si="79"/>
        <v>проверка пройдена</v>
      </c>
    </row>
    <row r="180" spans="1:35" ht="110.25" x14ac:dyDescent="0.3">
      <c r="A180" s="40" t="s">
        <v>15</v>
      </c>
      <c r="B180" s="27" t="str">
        <f t="shared" si="91"/>
        <v>11.02.16 Монтаж, техническое обслуживание и ремонт электронных приборов и устройств</v>
      </c>
      <c r="C180" s="8" t="s">
        <v>114</v>
      </c>
      <c r="D180" s="13" t="s">
        <v>171</v>
      </c>
      <c r="E180" s="28">
        <v>0</v>
      </c>
      <c r="F180" s="28">
        <v>0</v>
      </c>
      <c r="G180" s="28">
        <v>0</v>
      </c>
      <c r="H180" s="28">
        <v>0</v>
      </c>
      <c r="I180" s="28">
        <v>0</v>
      </c>
      <c r="J180" s="28">
        <v>0</v>
      </c>
      <c r="K180" s="28">
        <v>0</v>
      </c>
      <c r="L180" s="28">
        <v>0</v>
      </c>
      <c r="M180" s="28">
        <v>0</v>
      </c>
      <c r="N180" s="28">
        <v>0</v>
      </c>
      <c r="O180" s="28">
        <v>0</v>
      </c>
      <c r="P180" s="28">
        <v>0</v>
      </c>
      <c r="Q180" s="28">
        <v>0</v>
      </c>
      <c r="R180" s="28">
        <v>0</v>
      </c>
      <c r="S180" s="28">
        <v>0</v>
      </c>
      <c r="T180" s="28">
        <v>0</v>
      </c>
      <c r="U180" s="28">
        <v>0</v>
      </c>
      <c r="V180" s="28">
        <v>0</v>
      </c>
      <c r="W180" s="28">
        <v>0</v>
      </c>
      <c r="X180" s="28">
        <v>0</v>
      </c>
      <c r="Y180" s="28">
        <v>0</v>
      </c>
      <c r="Z180" s="28">
        <v>0</v>
      </c>
      <c r="AA180" s="28">
        <v>0</v>
      </c>
      <c r="AB180" s="28">
        <v>0</v>
      </c>
      <c r="AC180" s="28">
        <v>0</v>
      </c>
      <c r="AD180" s="28">
        <v>0</v>
      </c>
      <c r="AE180" s="28"/>
      <c r="AF180" s="26" t="str">
        <f t="shared" si="94"/>
        <v>проверка пройдена</v>
      </c>
      <c r="AG180" s="26" t="str">
        <f t="shared" si="90"/>
        <v>проверка пройдена</v>
      </c>
      <c r="AH180" s="41" t="str">
        <f>IF(B180=VLOOKUP(B180,'Списки (не редактирутся)'!A:A,1,0),"проверка пройдена","проверьте или заполните графу 02")</f>
        <v>проверка пройдена</v>
      </c>
      <c r="AI180" s="3" t="str">
        <f t="shared" si="79"/>
        <v>проверка пройдена</v>
      </c>
    </row>
    <row r="181" spans="1:35" ht="111" thickBot="1" x14ac:dyDescent="0.35">
      <c r="A181" s="42" t="s">
        <v>15</v>
      </c>
      <c r="B181" s="43" t="str">
        <f t="shared" si="91"/>
        <v>11.02.16 Монтаж, техническое обслуживание и ремонт электронных приборов и устройств</v>
      </c>
      <c r="C181" s="44" t="s">
        <v>115</v>
      </c>
      <c r="D181" s="45" t="s">
        <v>779</v>
      </c>
      <c r="E181" s="46" t="str">
        <f>IF(AND(E167&lt;=E166,E168&lt;=E167,E169&lt;=E166,E170&lt;=E166,E171=(E167+E169),E171=(E172+E173+E174+E175+E176+E177+E178),E179&lt;=E171,E180&lt;=E171,(E167+E169)&lt;=E166,E172&lt;=E171,E173&lt;=E171,E174&lt;=E171,E175&lt;=E171,E176&lt;=E171,E177&lt;=E171,E178&lt;=E171,E179&lt;=E170,E179&lt;=E171),"проверка пройдена","ВНИМАНИЕ! Не пройдены формулы логического контроля между строками. Скорректируйте введенные данные!")</f>
        <v>проверка пройдена</v>
      </c>
      <c r="F181" s="46" t="str">
        <f t="shared" ref="F181:AD181" si="95">IF(AND(F167&lt;=F166,F168&lt;=F167,F169&lt;=F166,F170&lt;=F166,F171=(F167+F169),F171=(F172+F173+F174+F175+F176+F177+F178),F179&lt;=F171,F180&lt;=F171,(F167+F169)&lt;=F166,F172&lt;=F171,F173&lt;=F171,F174&lt;=F171,F175&lt;=F171,F176&lt;=F171,F177&lt;=F171,F178&lt;=F171,F179&lt;=F170,F179&lt;=F171),"проверка пройдена","ВНИМАНИЕ! Не пройдены формулы логического контроля между строками. Скорректируйте введенные данные!")</f>
        <v>проверка пройдена</v>
      </c>
      <c r="G181" s="46" t="str">
        <f t="shared" si="95"/>
        <v>проверка пройдена</v>
      </c>
      <c r="H181" s="46" t="str">
        <f t="shared" si="95"/>
        <v>проверка пройдена</v>
      </c>
      <c r="I181" s="46" t="str">
        <f t="shared" si="95"/>
        <v>проверка пройдена</v>
      </c>
      <c r="J181" s="46" t="str">
        <f t="shared" si="95"/>
        <v>проверка пройдена</v>
      </c>
      <c r="K181" s="46" t="str">
        <f t="shared" si="95"/>
        <v>проверка пройдена</v>
      </c>
      <c r="L181" s="46" t="str">
        <f t="shared" si="95"/>
        <v>проверка пройдена</v>
      </c>
      <c r="M181" s="46" t="str">
        <f t="shared" si="95"/>
        <v>проверка пройдена</v>
      </c>
      <c r="N181" s="46" t="str">
        <f t="shared" si="95"/>
        <v>проверка пройдена</v>
      </c>
      <c r="O181" s="46" t="str">
        <f t="shared" si="95"/>
        <v>проверка пройдена</v>
      </c>
      <c r="P181" s="46" t="str">
        <f t="shared" si="95"/>
        <v>проверка пройдена</v>
      </c>
      <c r="Q181" s="46" t="str">
        <f t="shared" si="95"/>
        <v>проверка пройдена</v>
      </c>
      <c r="R181" s="46" t="str">
        <f t="shared" si="95"/>
        <v>проверка пройдена</v>
      </c>
      <c r="S181" s="46" t="str">
        <f t="shared" si="95"/>
        <v>проверка пройдена</v>
      </c>
      <c r="T181" s="46" t="str">
        <f t="shared" si="95"/>
        <v>проверка пройдена</v>
      </c>
      <c r="U181" s="46" t="str">
        <f t="shared" si="95"/>
        <v>проверка пройдена</v>
      </c>
      <c r="V181" s="46" t="str">
        <f t="shared" si="95"/>
        <v>проверка пройдена</v>
      </c>
      <c r="W181" s="46" t="str">
        <f t="shared" si="95"/>
        <v>проверка пройдена</v>
      </c>
      <c r="X181" s="46" t="str">
        <f t="shared" si="95"/>
        <v>проверка пройдена</v>
      </c>
      <c r="Y181" s="46" t="str">
        <f t="shared" si="95"/>
        <v>проверка пройдена</v>
      </c>
      <c r="Z181" s="46" t="str">
        <f t="shared" si="95"/>
        <v>проверка пройдена</v>
      </c>
      <c r="AA181" s="46" t="str">
        <f t="shared" si="95"/>
        <v>проверка пройдена</v>
      </c>
      <c r="AB181" s="46" t="str">
        <f t="shared" si="95"/>
        <v>проверка пройдена</v>
      </c>
      <c r="AC181" s="46" t="str">
        <f t="shared" si="95"/>
        <v>проверка пройдена</v>
      </c>
      <c r="AD181" s="46" t="str">
        <f t="shared" si="95"/>
        <v>проверка пройдена</v>
      </c>
      <c r="AE181" s="47"/>
      <c r="AF181" s="48"/>
      <c r="AG181" s="48"/>
      <c r="AH181" s="49"/>
      <c r="AI181" s="1">
        <f t="shared" ref="AI181" si="96">IFERROR(IF(AND(AI166="проверка пройдена",AI167="проверка пройдена",AI168="проверка пройдена",AI169="проверка пройдена",AI170="проверка пройдена",AI171="проверка пройдена",AI172="проверка пройдена",AI173="проверка пройдена",AI174="проверка пройдена",AI175="проверка пройдена",AI176="проверка пройдена",AI177="проверка пройдена",AI178="проверка пройдена",AI179="проверка пройдена",AI180="проверка пройдена",E181="проверка пройдена",F181="проверка пройдена",G181="проверка пройдена",H181="проверка пройдена",I181="проверка пройдена",J181="проверка пройдена",K181="проверка пройдена",L181="проверка пройдена",M181="проверка пройдена",N181="проверка пройдена",O181="проверка пройдена",P181="проверка пройдена",Q181="проверка пройдена",R181="проверка пройдена",S181="проверка пройдена",T181="проверка пройдена",U181="проверка пройдена",V181="проверка пройдена",W181="проверка пройдена",X181="проверка пройдена",Y181="проверка пройдена",Z181="проверка пройдена",AA181="проверка пройдена",AB181="проверка пройдена",AC181="проверка пройдена",AD181="проверка пройдена"),1,0),0)</f>
        <v>1</v>
      </c>
    </row>
    <row r="182" spans="1:35" s="3" customFormat="1" ht="126" x14ac:dyDescent="0.25">
      <c r="A182" s="32" t="s">
        <v>15</v>
      </c>
      <c r="B182" s="33" t="s">
        <v>312</v>
      </c>
      <c r="C182" s="34" t="s">
        <v>9</v>
      </c>
      <c r="D182" s="35" t="s">
        <v>134</v>
      </c>
      <c r="E182" s="36">
        <f>IF('Панель управления'!$B$3="","ВНИМАНИЕ! На листе 'Панель управления' не выбрана организация!",IF(B182="","Не заполнена графа 3!",IF(SUMIFS('Спики 2022'!E:E,'Спики 2022'!A:A,'Панель управления'!$B$3,'Спики 2022'!B:B,B182,'Спики 2022'!C:C,C182)=0,"У Вас нет данной специальности!",SUMIFS('Спики 2022'!D:D,'Спики 2022'!A:A,'Панель управления'!$B$3,'Спики 2022'!B:B,B182,'Спики 2022'!C:C,C182))))</f>
        <v>34</v>
      </c>
      <c r="F182" s="37">
        <v>32</v>
      </c>
      <c r="G182" s="37">
        <v>25</v>
      </c>
      <c r="H182" s="37">
        <v>8</v>
      </c>
      <c r="I182" s="37">
        <v>0</v>
      </c>
      <c r="J182" s="37">
        <v>0</v>
      </c>
      <c r="K182" s="37">
        <v>0</v>
      </c>
      <c r="L182" s="37">
        <v>2</v>
      </c>
      <c r="M182" s="37">
        <v>0</v>
      </c>
      <c r="N182" s="37">
        <v>0</v>
      </c>
      <c r="O182" s="37">
        <v>0</v>
      </c>
      <c r="P182" s="37">
        <v>0</v>
      </c>
      <c r="Q182" s="37">
        <v>0</v>
      </c>
      <c r="R182" s="37">
        <v>0</v>
      </c>
      <c r="S182" s="37">
        <v>0</v>
      </c>
      <c r="T182" s="37">
        <v>0</v>
      </c>
      <c r="U182" s="37">
        <v>0</v>
      </c>
      <c r="V182" s="37">
        <v>0</v>
      </c>
      <c r="W182" s="37">
        <v>0</v>
      </c>
      <c r="X182" s="37">
        <v>0</v>
      </c>
      <c r="Y182" s="37">
        <v>0</v>
      </c>
      <c r="Z182" s="37">
        <v>0</v>
      </c>
      <c r="AA182" s="37">
        <v>0</v>
      </c>
      <c r="AB182" s="37">
        <v>0</v>
      </c>
      <c r="AC182" s="37">
        <v>0</v>
      </c>
      <c r="AD182" s="37">
        <v>0</v>
      </c>
      <c r="AE182" s="37"/>
      <c r="AF182" s="38" t="str">
        <f>IF(E182=F182+I182+J182+K182+L182+M182+N182+O182+P182+Q182+R182+S182+T182+U182+V182+W182+X182+Y182+Z182+AA182+AB182+AC182+AD182,"проверка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82" s="38" t="str">
        <f>IF(OR(G182&gt;F182,H182&gt;F182),"ВНИМАНИЕ! В гр.09 и/или 10 не может стоять значение большее, чем в гр.08","проверка пройдена")</f>
        <v>проверка пройдена</v>
      </c>
      <c r="AH182" s="39" t="str">
        <f>IF(B182=VLOOKUP(B182,'Списки (не редактирутся)'!A:A,1,0),"проверка пройдена","проверьте или заполните графу 02")</f>
        <v>проверка пройдена</v>
      </c>
      <c r="AI182" s="3" t="str">
        <f t="shared" ref="AI182" si="97">IFERROR(IF(AND(AF182="проверка пройдена",AG182="проверка пройдена",AH182="проверка пройдена"),"проверка пройдена",0),0)</f>
        <v>проверка пройдена</v>
      </c>
    </row>
    <row r="183" spans="1:35" s="3" customFormat="1" ht="126" x14ac:dyDescent="0.25">
      <c r="A183" s="40" t="s">
        <v>15</v>
      </c>
      <c r="B183" s="27" t="str">
        <f>IF(B182&lt;&gt;"",B182,"")</f>
        <v>13.02.11 Техническая эксплуатация и обслуживание электрического и электромеханического оборудования (по отраслям)</v>
      </c>
      <c r="C183" s="9" t="s">
        <v>10</v>
      </c>
      <c r="D183" s="11" t="s">
        <v>135</v>
      </c>
      <c r="E183" s="57">
        <v>0</v>
      </c>
      <c r="F183" s="57">
        <v>0</v>
      </c>
      <c r="G183" s="57">
        <v>0</v>
      </c>
      <c r="H183" s="57">
        <v>0</v>
      </c>
      <c r="I183" s="57">
        <v>0</v>
      </c>
      <c r="J183" s="57">
        <v>0</v>
      </c>
      <c r="K183" s="57">
        <v>0</v>
      </c>
      <c r="L183" s="57">
        <v>0</v>
      </c>
      <c r="M183" s="57">
        <v>0</v>
      </c>
      <c r="N183" s="57">
        <v>0</v>
      </c>
      <c r="O183" s="57">
        <v>0</v>
      </c>
      <c r="P183" s="57">
        <v>0</v>
      </c>
      <c r="Q183" s="57">
        <v>0</v>
      </c>
      <c r="R183" s="57">
        <v>0</v>
      </c>
      <c r="S183" s="57">
        <v>0</v>
      </c>
      <c r="T183" s="57">
        <v>0</v>
      </c>
      <c r="U183" s="57">
        <v>0</v>
      </c>
      <c r="V183" s="57">
        <v>0</v>
      </c>
      <c r="W183" s="57">
        <v>0</v>
      </c>
      <c r="X183" s="57">
        <v>0</v>
      </c>
      <c r="Y183" s="57">
        <v>0</v>
      </c>
      <c r="Z183" s="57">
        <v>0</v>
      </c>
      <c r="AA183" s="57">
        <v>0</v>
      </c>
      <c r="AB183" s="57">
        <v>0</v>
      </c>
      <c r="AC183" s="57">
        <v>0</v>
      </c>
      <c r="AD183" s="57">
        <v>0</v>
      </c>
      <c r="AE183" s="28"/>
      <c r="AF183" s="26" t="str">
        <f t="shared" ref="AF183:AF186" si="98">IF(E183=F183+I183+J183+K183+L183+M183+N183+O183+P183+Q183+R183+S183+T183+U183+V183+W183+X183+Y183+Z183+AA183+AB183+AC183+AD183,"проверка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83" s="26" t="str">
        <f t="shared" ref="AG183:AG196" si="99">IF(OR(G183&gt;F183,H183&gt;F183),"ВНИМАНИЕ! В гр.09 и/или 10 не может стоять значение большее, чем в гр.08","проверка пройдена")</f>
        <v>проверка пройдена</v>
      </c>
      <c r="AH183" s="41" t="str">
        <f>IF(B183=VLOOKUP(B183,'Списки (не редактирутся)'!A:A,1,0),"проверка пройдена","проверьте или заполните графу 02")</f>
        <v>проверка пройдена</v>
      </c>
      <c r="AI183" s="3" t="str">
        <f t="shared" si="79"/>
        <v>проверка пройдена</v>
      </c>
    </row>
    <row r="184" spans="1:35" s="3" customFormat="1" ht="126" x14ac:dyDescent="0.25">
      <c r="A184" s="40" t="s">
        <v>15</v>
      </c>
      <c r="B184" s="27" t="str">
        <f t="shared" ref="B184:B197" si="100">IF(B183&lt;&gt;"",B183,"")</f>
        <v>13.02.11 Техническая эксплуатация и обслуживание электрического и электромеханического оборудования (по отраслям)</v>
      </c>
      <c r="C184" s="9" t="s">
        <v>11</v>
      </c>
      <c r="D184" s="11" t="s">
        <v>136</v>
      </c>
      <c r="E184" s="57">
        <v>0</v>
      </c>
      <c r="F184" s="57">
        <v>0</v>
      </c>
      <c r="G184" s="57">
        <v>0</v>
      </c>
      <c r="H184" s="57">
        <v>0</v>
      </c>
      <c r="I184" s="57">
        <v>0</v>
      </c>
      <c r="J184" s="57">
        <v>0</v>
      </c>
      <c r="K184" s="57">
        <v>0</v>
      </c>
      <c r="L184" s="57">
        <v>0</v>
      </c>
      <c r="M184" s="57">
        <v>0</v>
      </c>
      <c r="N184" s="57">
        <v>0</v>
      </c>
      <c r="O184" s="57">
        <v>0</v>
      </c>
      <c r="P184" s="57">
        <v>0</v>
      </c>
      <c r="Q184" s="57">
        <v>0</v>
      </c>
      <c r="R184" s="57">
        <v>0</v>
      </c>
      <c r="S184" s="57">
        <v>0</v>
      </c>
      <c r="T184" s="57">
        <v>0</v>
      </c>
      <c r="U184" s="57">
        <v>0</v>
      </c>
      <c r="V184" s="57">
        <v>0</v>
      </c>
      <c r="W184" s="57">
        <v>0</v>
      </c>
      <c r="X184" s="57">
        <v>0</v>
      </c>
      <c r="Y184" s="57">
        <v>0</v>
      </c>
      <c r="Z184" s="57">
        <v>0</v>
      </c>
      <c r="AA184" s="57">
        <v>0</v>
      </c>
      <c r="AB184" s="57">
        <v>0</v>
      </c>
      <c r="AC184" s="57">
        <v>0</v>
      </c>
      <c r="AD184" s="57">
        <v>0</v>
      </c>
      <c r="AE184" s="28"/>
      <c r="AF184" s="26" t="str">
        <f t="shared" si="98"/>
        <v>проверка пройдена</v>
      </c>
      <c r="AG184" s="26" t="str">
        <f t="shared" si="99"/>
        <v>проверка пройдена</v>
      </c>
      <c r="AH184" s="41" t="str">
        <f>IF(B184=VLOOKUP(B184,'Списки (не редактирутся)'!A:A,1,0),"проверка пройдена","проверьте или заполните графу 02")</f>
        <v>проверка пройдена</v>
      </c>
      <c r="AI184" s="3" t="str">
        <f t="shared" si="79"/>
        <v>проверка пройдена</v>
      </c>
    </row>
    <row r="185" spans="1:35" s="3" customFormat="1" ht="126" x14ac:dyDescent="0.25">
      <c r="A185" s="40" t="s">
        <v>15</v>
      </c>
      <c r="B185" s="27" t="str">
        <f t="shared" si="100"/>
        <v>13.02.11 Техническая эксплуатация и обслуживание электрического и электромеханического оборудования (по отраслям)</v>
      </c>
      <c r="C185" s="9" t="s">
        <v>12</v>
      </c>
      <c r="D185" s="11" t="s">
        <v>14</v>
      </c>
      <c r="E185" s="57">
        <v>0</v>
      </c>
      <c r="F185" s="57">
        <v>0</v>
      </c>
      <c r="G185" s="57">
        <v>0</v>
      </c>
      <c r="H185" s="57">
        <v>0</v>
      </c>
      <c r="I185" s="57">
        <v>0</v>
      </c>
      <c r="J185" s="57">
        <v>0</v>
      </c>
      <c r="K185" s="57">
        <v>0</v>
      </c>
      <c r="L185" s="57">
        <v>0</v>
      </c>
      <c r="M185" s="57">
        <v>0</v>
      </c>
      <c r="N185" s="57">
        <v>0</v>
      </c>
      <c r="O185" s="57">
        <v>0</v>
      </c>
      <c r="P185" s="57">
        <v>0</v>
      </c>
      <c r="Q185" s="57">
        <v>0</v>
      </c>
      <c r="R185" s="57">
        <v>0</v>
      </c>
      <c r="S185" s="57">
        <v>0</v>
      </c>
      <c r="T185" s="57">
        <v>0</v>
      </c>
      <c r="U185" s="57">
        <v>0</v>
      </c>
      <c r="V185" s="57">
        <v>0</v>
      </c>
      <c r="W185" s="57">
        <v>0</v>
      </c>
      <c r="X185" s="57">
        <v>0</v>
      </c>
      <c r="Y185" s="57">
        <v>0</v>
      </c>
      <c r="Z185" s="57">
        <v>0</v>
      </c>
      <c r="AA185" s="57">
        <v>0</v>
      </c>
      <c r="AB185" s="57">
        <v>0</v>
      </c>
      <c r="AC185" s="57">
        <v>0</v>
      </c>
      <c r="AD185" s="57">
        <v>0</v>
      </c>
      <c r="AE185" s="28"/>
      <c r="AF185" s="26" t="str">
        <f t="shared" si="98"/>
        <v>проверка пройдена</v>
      </c>
      <c r="AG185" s="26" t="str">
        <f t="shared" si="99"/>
        <v>проверка пройдена</v>
      </c>
      <c r="AH185" s="41" t="str">
        <f>IF(B185=VLOOKUP(B185,'Списки (не редактирутся)'!A:A,1,0),"проверка пройдена","проверьте или заполните графу 02")</f>
        <v>проверка пройдена</v>
      </c>
      <c r="AI185" s="3" t="str">
        <f t="shared" si="79"/>
        <v>проверка пройдена</v>
      </c>
    </row>
    <row r="186" spans="1:35" s="3" customFormat="1" ht="78.75" customHeight="1" x14ac:dyDescent="0.25">
      <c r="A186" s="40" t="s">
        <v>15</v>
      </c>
      <c r="B186" s="27" t="str">
        <f t="shared" si="100"/>
        <v>13.02.11 Техническая эксплуатация и обслуживание электрического и электромеханического оборудования (по отраслям)</v>
      </c>
      <c r="C186" s="9" t="s">
        <v>13</v>
      </c>
      <c r="D186" s="11" t="s">
        <v>17</v>
      </c>
      <c r="E186" s="30">
        <f>IF('Панель управления'!$B$3="","ВНИМАНИЕ! На листе 'Панель управления' не выбрана организация!",IF(B186="","Не заполнена графа 3!",IF(SUMIFS('Спики 2022'!E:E,'Спики 2022'!A:A,'Панель управления'!$B$3,'Спики 2022'!B:B,B186,'Спики 2022'!C:C,C186)=0,"У Вас нет данной специальности!",SUMIFS('Спики 2022'!D:D,'Спики 2022'!A:A,'Панель управления'!$B$3,'Спики 2022'!B:B,B186,'Спики 2022'!C:C,C186))))</f>
        <v>10</v>
      </c>
      <c r="F186" s="28">
        <v>10</v>
      </c>
      <c r="G186" s="28">
        <v>10</v>
      </c>
      <c r="H186" s="28">
        <v>2</v>
      </c>
      <c r="I186" s="28">
        <v>0</v>
      </c>
      <c r="J186" s="28">
        <v>0</v>
      </c>
      <c r="K186" s="28">
        <v>0</v>
      </c>
      <c r="L186" s="28">
        <v>0</v>
      </c>
      <c r="M186" s="28">
        <v>0</v>
      </c>
      <c r="N186" s="28">
        <v>0</v>
      </c>
      <c r="O186" s="28">
        <v>0</v>
      </c>
      <c r="P186" s="28">
        <v>0</v>
      </c>
      <c r="Q186" s="28">
        <v>0</v>
      </c>
      <c r="R186" s="28">
        <v>0</v>
      </c>
      <c r="S186" s="28">
        <v>0</v>
      </c>
      <c r="T186" s="28">
        <v>0</v>
      </c>
      <c r="U186" s="28">
        <v>0</v>
      </c>
      <c r="V186" s="28">
        <v>0</v>
      </c>
      <c r="W186" s="28">
        <v>0</v>
      </c>
      <c r="X186" s="28">
        <v>0</v>
      </c>
      <c r="Y186" s="28">
        <v>0</v>
      </c>
      <c r="Z186" s="28">
        <v>0</v>
      </c>
      <c r="AA186" s="28">
        <v>0</v>
      </c>
      <c r="AB186" s="28">
        <v>0</v>
      </c>
      <c r="AC186" s="28">
        <v>0</v>
      </c>
      <c r="AD186" s="28">
        <v>0</v>
      </c>
      <c r="AE186" s="28"/>
      <c r="AF186" s="26" t="str">
        <f t="shared" si="98"/>
        <v>проверка пройдена</v>
      </c>
      <c r="AG186" s="26" t="str">
        <f t="shared" si="99"/>
        <v>проверка пройдена</v>
      </c>
      <c r="AH186" s="41" t="str">
        <f>IF(B186=VLOOKUP(B186,'Списки (не редактирутся)'!A:A,1,0),"проверка пройдена","проверьте или заполните графу 02")</f>
        <v>проверка пройдена</v>
      </c>
      <c r="AI186" s="3" t="str">
        <f t="shared" si="79"/>
        <v>проверка пройдена</v>
      </c>
    </row>
    <row r="187" spans="1:35" s="3" customFormat="1" ht="126" x14ac:dyDescent="0.25">
      <c r="A187" s="40" t="s">
        <v>15</v>
      </c>
      <c r="B187" s="27" t="str">
        <f t="shared" si="100"/>
        <v>13.02.11 Техническая эксплуатация и обслуживание электрического и электромеханического оборудования (по отраслям)</v>
      </c>
      <c r="C187" s="8" t="s">
        <v>105</v>
      </c>
      <c r="D187" s="12" t="s">
        <v>172</v>
      </c>
      <c r="E187" s="10">
        <f>E183+E185</f>
        <v>0</v>
      </c>
      <c r="F187" s="10">
        <f t="shared" ref="F187:AD187" si="101">F183+F185</f>
        <v>0</v>
      </c>
      <c r="G187" s="10">
        <f t="shared" si="101"/>
        <v>0</v>
      </c>
      <c r="H187" s="10">
        <f t="shared" si="101"/>
        <v>0</v>
      </c>
      <c r="I187" s="10">
        <f t="shared" si="101"/>
        <v>0</v>
      </c>
      <c r="J187" s="10">
        <f t="shared" si="101"/>
        <v>0</v>
      </c>
      <c r="K187" s="10">
        <f t="shared" si="101"/>
        <v>0</v>
      </c>
      <c r="L187" s="10">
        <f t="shared" si="101"/>
        <v>0</v>
      </c>
      <c r="M187" s="10">
        <f t="shared" si="101"/>
        <v>0</v>
      </c>
      <c r="N187" s="10">
        <f t="shared" si="101"/>
        <v>0</v>
      </c>
      <c r="O187" s="10">
        <f t="shared" si="101"/>
        <v>0</v>
      </c>
      <c r="P187" s="10">
        <f t="shared" si="101"/>
        <v>0</v>
      </c>
      <c r="Q187" s="10">
        <f t="shared" si="101"/>
        <v>0</v>
      </c>
      <c r="R187" s="10">
        <f t="shared" si="101"/>
        <v>0</v>
      </c>
      <c r="S187" s="10">
        <f t="shared" si="101"/>
        <v>0</v>
      </c>
      <c r="T187" s="10">
        <f t="shared" si="101"/>
        <v>0</v>
      </c>
      <c r="U187" s="10">
        <f t="shared" si="101"/>
        <v>0</v>
      </c>
      <c r="V187" s="10">
        <f t="shared" si="101"/>
        <v>0</v>
      </c>
      <c r="W187" s="10">
        <f t="shared" si="101"/>
        <v>0</v>
      </c>
      <c r="X187" s="10">
        <f t="shared" si="101"/>
        <v>0</v>
      </c>
      <c r="Y187" s="10">
        <f t="shared" si="101"/>
        <v>0</v>
      </c>
      <c r="Z187" s="10">
        <f t="shared" si="101"/>
        <v>0</v>
      </c>
      <c r="AA187" s="10">
        <f t="shared" si="101"/>
        <v>0</v>
      </c>
      <c r="AB187" s="10">
        <f t="shared" si="101"/>
        <v>0</v>
      </c>
      <c r="AC187" s="10">
        <f t="shared" si="101"/>
        <v>0</v>
      </c>
      <c r="AD187" s="10">
        <f t="shared" si="101"/>
        <v>0</v>
      </c>
      <c r="AE187" s="10"/>
      <c r="AF187" s="26" t="str">
        <f>IF(E187=F187+I187+J187+K187+L187+M187+N187+O187+P187+Q187+R187+S187+T187+U187+V187+W187+X187+Y187+Z187+AA187+AB187+AC187+AD187,"проверка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87" s="26" t="str">
        <f t="shared" si="99"/>
        <v>проверка пройдена</v>
      </c>
      <c r="AH187" s="41" t="str">
        <f>IF(B187=VLOOKUP(B187,'Списки (не редактирутся)'!A:A,1,0),"проверка пройдена","проверьте или заполните графу 02")</f>
        <v>проверка пройдена</v>
      </c>
      <c r="AI187" s="3" t="str">
        <f t="shared" si="79"/>
        <v>проверка пройдена</v>
      </c>
    </row>
    <row r="188" spans="1:35" ht="126" x14ac:dyDescent="0.3">
      <c r="A188" s="40" t="s">
        <v>15</v>
      </c>
      <c r="B188" s="27" t="str">
        <f t="shared" si="100"/>
        <v>13.02.11 Техническая эксплуатация и обслуживание электрического и электромеханического оборудования (по отраслям)</v>
      </c>
      <c r="C188" s="8" t="s">
        <v>106</v>
      </c>
      <c r="D188" s="12" t="s">
        <v>169</v>
      </c>
      <c r="E188" s="57">
        <v>0</v>
      </c>
      <c r="F188" s="57">
        <v>0</v>
      </c>
      <c r="G188" s="57">
        <v>0</v>
      </c>
      <c r="H188" s="57">
        <v>0</v>
      </c>
      <c r="I188" s="57">
        <v>0</v>
      </c>
      <c r="J188" s="57">
        <v>0</v>
      </c>
      <c r="K188" s="57">
        <v>0</v>
      </c>
      <c r="L188" s="57">
        <v>0</v>
      </c>
      <c r="M188" s="57">
        <v>0</v>
      </c>
      <c r="N188" s="57">
        <v>0</v>
      </c>
      <c r="O188" s="57">
        <v>0</v>
      </c>
      <c r="P188" s="57">
        <v>0</v>
      </c>
      <c r="Q188" s="57">
        <v>0</v>
      </c>
      <c r="R188" s="57">
        <v>0</v>
      </c>
      <c r="S188" s="57">
        <v>0</v>
      </c>
      <c r="T188" s="57">
        <v>0</v>
      </c>
      <c r="U188" s="57">
        <v>0</v>
      </c>
      <c r="V188" s="57">
        <v>0</v>
      </c>
      <c r="W188" s="57">
        <v>0</v>
      </c>
      <c r="X188" s="57">
        <v>0</v>
      </c>
      <c r="Y188" s="57">
        <v>0</v>
      </c>
      <c r="Z188" s="57">
        <v>0</v>
      </c>
      <c r="AA188" s="57">
        <v>0</v>
      </c>
      <c r="AB188" s="57">
        <v>0</v>
      </c>
      <c r="AC188" s="57">
        <v>0</v>
      </c>
      <c r="AD188" s="57">
        <v>0</v>
      </c>
      <c r="AE188" s="28"/>
      <c r="AF188" s="26" t="str">
        <f>IF(E188=F188+I188+J188+K188+L188+M188+N188+O188+P188+Q188+R188+S188+T188+U188+V188+W188+X188+Y188+Z188+AA188+AB188+AC188+AD188,"проверка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88" s="26" t="str">
        <f t="shared" si="99"/>
        <v>проверка пройдена</v>
      </c>
      <c r="AH188" s="41" t="str">
        <f>IF(B188=VLOOKUP(B188,'Списки (не редактирутся)'!A:A,1,0),"проверка пройдена","проверьте или заполните графу 02")</f>
        <v>проверка пройдена</v>
      </c>
      <c r="AI188" s="3" t="str">
        <f t="shared" si="79"/>
        <v>проверка пройдена</v>
      </c>
    </row>
    <row r="189" spans="1:35" ht="126" x14ac:dyDescent="0.3">
      <c r="A189" s="40" t="s">
        <v>15</v>
      </c>
      <c r="B189" s="27" t="str">
        <f t="shared" si="100"/>
        <v>13.02.11 Техническая эксплуатация и обслуживание электрического и электромеханического оборудования (по отраслям)</v>
      </c>
      <c r="C189" s="8" t="s">
        <v>107</v>
      </c>
      <c r="D189" s="12" t="s">
        <v>167</v>
      </c>
      <c r="E189" s="57">
        <v>0</v>
      </c>
      <c r="F189" s="57">
        <v>0</v>
      </c>
      <c r="G189" s="57">
        <v>0</v>
      </c>
      <c r="H189" s="57">
        <v>0</v>
      </c>
      <c r="I189" s="57">
        <v>0</v>
      </c>
      <c r="J189" s="57">
        <v>0</v>
      </c>
      <c r="K189" s="57">
        <v>0</v>
      </c>
      <c r="L189" s="57">
        <v>0</v>
      </c>
      <c r="M189" s="57">
        <v>0</v>
      </c>
      <c r="N189" s="57">
        <v>0</v>
      </c>
      <c r="O189" s="57">
        <v>0</v>
      </c>
      <c r="P189" s="57">
        <v>0</v>
      </c>
      <c r="Q189" s="57">
        <v>0</v>
      </c>
      <c r="R189" s="57">
        <v>0</v>
      </c>
      <c r="S189" s="57">
        <v>0</v>
      </c>
      <c r="T189" s="57">
        <v>0</v>
      </c>
      <c r="U189" s="57">
        <v>0</v>
      </c>
      <c r="V189" s="57">
        <v>0</v>
      </c>
      <c r="W189" s="57">
        <v>0</v>
      </c>
      <c r="X189" s="57">
        <v>0</v>
      </c>
      <c r="Y189" s="57">
        <v>0</v>
      </c>
      <c r="Z189" s="57">
        <v>0</v>
      </c>
      <c r="AA189" s="57">
        <v>0</v>
      </c>
      <c r="AB189" s="57">
        <v>0</v>
      </c>
      <c r="AC189" s="57">
        <v>0</v>
      </c>
      <c r="AD189" s="57">
        <v>0</v>
      </c>
      <c r="AE189" s="28"/>
      <c r="AF189" s="26" t="str">
        <f t="shared" ref="AF189:AF191" si="102">IF(E189=F189+I189+J189+K189+L189+M189+N189+O189+P189+Q189+R189+S189+T189+U189+V189+W189+X189+Y189+Z189+AA189+AB189+AC189+AD189,"проверка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89" s="26" t="str">
        <f t="shared" si="99"/>
        <v>проверка пройдена</v>
      </c>
      <c r="AH189" s="41" t="str">
        <f>IF(B189=VLOOKUP(B189,'Списки (не редактирутся)'!A:A,1,0),"проверка пройдена","проверьте или заполните графу 02")</f>
        <v>проверка пройдена</v>
      </c>
      <c r="AI189" s="3" t="str">
        <f t="shared" si="79"/>
        <v>проверка пройдена</v>
      </c>
    </row>
    <row r="190" spans="1:35" ht="126" x14ac:dyDescent="0.3">
      <c r="A190" s="40" t="s">
        <v>15</v>
      </c>
      <c r="B190" s="27" t="str">
        <f t="shared" si="100"/>
        <v>13.02.11 Техническая эксплуатация и обслуживание электрического и электромеханического оборудования (по отраслям)</v>
      </c>
      <c r="C190" s="8" t="s">
        <v>108</v>
      </c>
      <c r="D190" s="12" t="s">
        <v>168</v>
      </c>
      <c r="E190" s="57">
        <v>0</v>
      </c>
      <c r="F190" s="57">
        <v>0</v>
      </c>
      <c r="G190" s="57">
        <v>0</v>
      </c>
      <c r="H190" s="57">
        <v>0</v>
      </c>
      <c r="I190" s="57">
        <v>0</v>
      </c>
      <c r="J190" s="57">
        <v>0</v>
      </c>
      <c r="K190" s="57">
        <v>0</v>
      </c>
      <c r="L190" s="57">
        <v>0</v>
      </c>
      <c r="M190" s="57">
        <v>0</v>
      </c>
      <c r="N190" s="57">
        <v>0</v>
      </c>
      <c r="O190" s="57">
        <v>0</v>
      </c>
      <c r="P190" s="57">
        <v>0</v>
      </c>
      <c r="Q190" s="57">
        <v>0</v>
      </c>
      <c r="R190" s="57">
        <v>0</v>
      </c>
      <c r="S190" s="57">
        <v>0</v>
      </c>
      <c r="T190" s="57">
        <v>0</v>
      </c>
      <c r="U190" s="57">
        <v>0</v>
      </c>
      <c r="V190" s="57">
        <v>0</v>
      </c>
      <c r="W190" s="57">
        <v>0</v>
      </c>
      <c r="X190" s="57">
        <v>0</v>
      </c>
      <c r="Y190" s="57">
        <v>0</v>
      </c>
      <c r="Z190" s="57">
        <v>0</v>
      </c>
      <c r="AA190" s="57">
        <v>0</v>
      </c>
      <c r="AB190" s="57">
        <v>0</v>
      </c>
      <c r="AC190" s="57">
        <v>0</v>
      </c>
      <c r="AD190" s="57">
        <v>0</v>
      </c>
      <c r="AE190" s="28"/>
      <c r="AF190" s="26" t="str">
        <f t="shared" si="102"/>
        <v>проверка пройдена</v>
      </c>
      <c r="AG190" s="26" t="str">
        <f t="shared" si="99"/>
        <v>проверка пройдена</v>
      </c>
      <c r="AH190" s="41" t="str">
        <f>IF(B190=VLOOKUP(B190,'Списки (не редактирутся)'!A:A,1,0),"проверка пройдена","проверьте или заполните графу 02")</f>
        <v>проверка пройдена</v>
      </c>
      <c r="AI190" s="3" t="str">
        <f t="shared" si="79"/>
        <v>проверка пройдена</v>
      </c>
    </row>
    <row r="191" spans="1:35" ht="126" x14ac:dyDescent="0.3">
      <c r="A191" s="40" t="s">
        <v>15</v>
      </c>
      <c r="B191" s="27" t="str">
        <f t="shared" si="100"/>
        <v>13.02.11 Техническая эксплуатация и обслуживание электрического и электромеханического оборудования (по отраслям)</v>
      </c>
      <c r="C191" s="8" t="s">
        <v>109</v>
      </c>
      <c r="D191" s="12" t="s">
        <v>173</v>
      </c>
      <c r="E191" s="57">
        <v>0</v>
      </c>
      <c r="F191" s="57">
        <v>0</v>
      </c>
      <c r="G191" s="57">
        <v>0</v>
      </c>
      <c r="H191" s="57">
        <v>0</v>
      </c>
      <c r="I191" s="57">
        <v>0</v>
      </c>
      <c r="J191" s="57">
        <v>0</v>
      </c>
      <c r="K191" s="57">
        <v>0</v>
      </c>
      <c r="L191" s="57">
        <v>0</v>
      </c>
      <c r="M191" s="57">
        <v>0</v>
      </c>
      <c r="N191" s="57">
        <v>0</v>
      </c>
      <c r="O191" s="57">
        <v>0</v>
      </c>
      <c r="P191" s="57">
        <v>0</v>
      </c>
      <c r="Q191" s="57">
        <v>0</v>
      </c>
      <c r="R191" s="57">
        <v>0</v>
      </c>
      <c r="S191" s="57">
        <v>0</v>
      </c>
      <c r="T191" s="57">
        <v>0</v>
      </c>
      <c r="U191" s="57">
        <v>0</v>
      </c>
      <c r="V191" s="57">
        <v>0</v>
      </c>
      <c r="W191" s="57">
        <v>0</v>
      </c>
      <c r="X191" s="57">
        <v>0</v>
      </c>
      <c r="Y191" s="57">
        <v>0</v>
      </c>
      <c r="Z191" s="57">
        <v>0</v>
      </c>
      <c r="AA191" s="57">
        <v>0</v>
      </c>
      <c r="AB191" s="57">
        <v>0</v>
      </c>
      <c r="AC191" s="57">
        <v>0</v>
      </c>
      <c r="AD191" s="57">
        <v>0</v>
      </c>
      <c r="AE191" s="28"/>
      <c r="AF191" s="26" t="str">
        <f t="shared" si="102"/>
        <v>проверка пройдена</v>
      </c>
      <c r="AG191" s="26" t="str">
        <f t="shared" si="99"/>
        <v>проверка пройдена</v>
      </c>
      <c r="AH191" s="41" t="str">
        <f>IF(B191=VLOOKUP(B191,'Списки (не редактирутся)'!A:A,1,0),"проверка пройдена","проверьте или заполните графу 02")</f>
        <v>проверка пройдена</v>
      </c>
      <c r="AI191" s="3" t="str">
        <f t="shared" si="79"/>
        <v>проверка пройдена</v>
      </c>
    </row>
    <row r="192" spans="1:35" ht="126" x14ac:dyDescent="0.3">
      <c r="A192" s="40" t="s">
        <v>15</v>
      </c>
      <c r="B192" s="27" t="str">
        <f t="shared" si="100"/>
        <v>13.02.11 Техническая эксплуатация и обслуживание электрического и электромеханического оборудования (по отраслям)</v>
      </c>
      <c r="C192" s="8" t="s">
        <v>110</v>
      </c>
      <c r="D192" s="12" t="s">
        <v>174</v>
      </c>
      <c r="E192" s="57">
        <v>0</v>
      </c>
      <c r="F192" s="57">
        <v>0</v>
      </c>
      <c r="G192" s="57">
        <v>0</v>
      </c>
      <c r="H192" s="57">
        <v>0</v>
      </c>
      <c r="I192" s="57">
        <v>0</v>
      </c>
      <c r="J192" s="57">
        <v>0</v>
      </c>
      <c r="K192" s="57">
        <v>0</v>
      </c>
      <c r="L192" s="57">
        <v>0</v>
      </c>
      <c r="M192" s="57">
        <v>0</v>
      </c>
      <c r="N192" s="57">
        <v>0</v>
      </c>
      <c r="O192" s="57">
        <v>0</v>
      </c>
      <c r="P192" s="57">
        <v>0</v>
      </c>
      <c r="Q192" s="57">
        <v>0</v>
      </c>
      <c r="R192" s="57">
        <v>0</v>
      </c>
      <c r="S192" s="57">
        <v>0</v>
      </c>
      <c r="T192" s="57">
        <v>0</v>
      </c>
      <c r="U192" s="57">
        <v>0</v>
      </c>
      <c r="V192" s="57">
        <v>0</v>
      </c>
      <c r="W192" s="57">
        <v>0</v>
      </c>
      <c r="X192" s="57">
        <v>0</v>
      </c>
      <c r="Y192" s="57">
        <v>0</v>
      </c>
      <c r="Z192" s="57">
        <v>0</v>
      </c>
      <c r="AA192" s="57">
        <v>0</v>
      </c>
      <c r="AB192" s="57">
        <v>0</v>
      </c>
      <c r="AC192" s="57">
        <v>0</v>
      </c>
      <c r="AD192" s="57">
        <v>0</v>
      </c>
      <c r="AE192" s="28"/>
      <c r="AF192" s="26" t="str">
        <f>IF(E192=F192+I192+J192+K192+L192+M192+N192+O192+P192+Q192+R192+S192+T192+U192+V192+W192+X192+Y192+Z192+AA192+AB192+AC192+AD192,"проверка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92" s="26" t="str">
        <f t="shared" si="99"/>
        <v>проверка пройдена</v>
      </c>
      <c r="AH192" s="41" t="str">
        <f>IF(B192=VLOOKUP(B192,'Списки (не редактирутся)'!A:A,1,0),"проверка пройдена","проверьте или заполните графу 02")</f>
        <v>проверка пройдена</v>
      </c>
      <c r="AI192" s="3" t="str">
        <f t="shared" si="79"/>
        <v>проверка пройдена</v>
      </c>
    </row>
    <row r="193" spans="1:35" ht="126" x14ac:dyDescent="0.3">
      <c r="A193" s="40" t="s">
        <v>15</v>
      </c>
      <c r="B193" s="27" t="str">
        <f t="shared" si="100"/>
        <v>13.02.11 Техническая эксплуатация и обслуживание электрического и электромеханического оборудования (по отраслям)</v>
      </c>
      <c r="C193" s="8" t="s">
        <v>111</v>
      </c>
      <c r="D193" s="12" t="s">
        <v>175</v>
      </c>
      <c r="E193" s="57">
        <v>0</v>
      </c>
      <c r="F193" s="57">
        <v>0</v>
      </c>
      <c r="G193" s="57">
        <v>0</v>
      </c>
      <c r="H193" s="57">
        <v>0</v>
      </c>
      <c r="I193" s="57">
        <v>0</v>
      </c>
      <c r="J193" s="57">
        <v>0</v>
      </c>
      <c r="K193" s="57">
        <v>0</v>
      </c>
      <c r="L193" s="57">
        <v>0</v>
      </c>
      <c r="M193" s="57">
        <v>0</v>
      </c>
      <c r="N193" s="57">
        <v>0</v>
      </c>
      <c r="O193" s="57">
        <v>0</v>
      </c>
      <c r="P193" s="57">
        <v>0</v>
      </c>
      <c r="Q193" s="57">
        <v>0</v>
      </c>
      <c r="R193" s="57">
        <v>0</v>
      </c>
      <c r="S193" s="57">
        <v>0</v>
      </c>
      <c r="T193" s="57">
        <v>0</v>
      </c>
      <c r="U193" s="57">
        <v>0</v>
      </c>
      <c r="V193" s="57">
        <v>0</v>
      </c>
      <c r="W193" s="57">
        <v>0</v>
      </c>
      <c r="X193" s="57">
        <v>0</v>
      </c>
      <c r="Y193" s="57">
        <v>0</v>
      </c>
      <c r="Z193" s="57">
        <v>0</v>
      </c>
      <c r="AA193" s="57">
        <v>0</v>
      </c>
      <c r="AB193" s="57">
        <v>0</v>
      </c>
      <c r="AC193" s="57">
        <v>0</v>
      </c>
      <c r="AD193" s="57">
        <v>0</v>
      </c>
      <c r="AE193" s="28"/>
      <c r="AF193" s="26" t="str">
        <f t="shared" ref="AF193:AF196" si="103">IF(E193=F193+I193+J193+K193+L193+M193+N193+O193+P193+Q193+R193+S193+T193+U193+V193+W193+X193+Y193+Z193+AA193+AB193+AC193+AD193,"проверка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93" s="26" t="str">
        <f t="shared" si="99"/>
        <v>проверка пройдена</v>
      </c>
      <c r="AH193" s="41" t="str">
        <f>IF(B193=VLOOKUP(B193,'Списки (не редактирутся)'!A:A,1,0),"проверка пройдена","проверьте или заполните графу 02")</f>
        <v>проверка пройдена</v>
      </c>
      <c r="AI193" s="3" t="str">
        <f t="shared" si="79"/>
        <v>проверка пройдена</v>
      </c>
    </row>
    <row r="194" spans="1:35" ht="126" x14ac:dyDescent="0.3">
      <c r="A194" s="40" t="s">
        <v>15</v>
      </c>
      <c r="B194" s="27" t="str">
        <f t="shared" si="100"/>
        <v>13.02.11 Техническая эксплуатация и обслуживание электрического и электромеханического оборудования (по отраслям)</v>
      </c>
      <c r="C194" s="8" t="s">
        <v>112</v>
      </c>
      <c r="D194" s="12" t="s">
        <v>176</v>
      </c>
      <c r="E194" s="57">
        <v>0</v>
      </c>
      <c r="F194" s="57">
        <v>0</v>
      </c>
      <c r="G194" s="57">
        <v>0</v>
      </c>
      <c r="H194" s="57">
        <v>0</v>
      </c>
      <c r="I194" s="57">
        <v>0</v>
      </c>
      <c r="J194" s="57">
        <v>0</v>
      </c>
      <c r="K194" s="57">
        <v>0</v>
      </c>
      <c r="L194" s="57">
        <v>0</v>
      </c>
      <c r="M194" s="57">
        <v>0</v>
      </c>
      <c r="N194" s="57">
        <v>0</v>
      </c>
      <c r="O194" s="57">
        <v>0</v>
      </c>
      <c r="P194" s="57">
        <v>0</v>
      </c>
      <c r="Q194" s="57">
        <v>0</v>
      </c>
      <c r="R194" s="57">
        <v>0</v>
      </c>
      <c r="S194" s="57">
        <v>0</v>
      </c>
      <c r="T194" s="57">
        <v>0</v>
      </c>
      <c r="U194" s="57">
        <v>0</v>
      </c>
      <c r="V194" s="57">
        <v>0</v>
      </c>
      <c r="W194" s="57">
        <v>0</v>
      </c>
      <c r="X194" s="57">
        <v>0</v>
      </c>
      <c r="Y194" s="57">
        <v>0</v>
      </c>
      <c r="Z194" s="57">
        <v>0</v>
      </c>
      <c r="AA194" s="57">
        <v>0</v>
      </c>
      <c r="AB194" s="57">
        <v>0</v>
      </c>
      <c r="AC194" s="57">
        <v>0</v>
      </c>
      <c r="AD194" s="57">
        <v>0</v>
      </c>
      <c r="AE194" s="28"/>
      <c r="AF194" s="26" t="str">
        <f t="shared" si="103"/>
        <v>проверка пройдена</v>
      </c>
      <c r="AG194" s="26" t="str">
        <f t="shared" si="99"/>
        <v>проверка пройдена</v>
      </c>
      <c r="AH194" s="41" t="str">
        <f>IF(B194=VLOOKUP(B194,'Списки (не редактирутся)'!A:A,1,0),"проверка пройдена","проверьте или заполните графу 02")</f>
        <v>проверка пройдена</v>
      </c>
      <c r="AI194" s="3" t="str">
        <f t="shared" si="79"/>
        <v>проверка пройдена</v>
      </c>
    </row>
    <row r="195" spans="1:35" ht="126" x14ac:dyDescent="0.3">
      <c r="A195" s="40" t="s">
        <v>15</v>
      </c>
      <c r="B195" s="27" t="str">
        <f t="shared" si="100"/>
        <v>13.02.11 Техническая эксплуатация и обслуживание электрического и электромеханического оборудования (по отраслям)</v>
      </c>
      <c r="C195" s="8" t="s">
        <v>113</v>
      </c>
      <c r="D195" s="13" t="s">
        <v>170</v>
      </c>
      <c r="E195" s="57">
        <v>0</v>
      </c>
      <c r="F195" s="57">
        <v>0</v>
      </c>
      <c r="G195" s="57">
        <v>0</v>
      </c>
      <c r="H195" s="57">
        <v>0</v>
      </c>
      <c r="I195" s="57">
        <v>0</v>
      </c>
      <c r="J195" s="57">
        <v>0</v>
      </c>
      <c r="K195" s="57">
        <v>0</v>
      </c>
      <c r="L195" s="57">
        <v>0</v>
      </c>
      <c r="M195" s="57">
        <v>0</v>
      </c>
      <c r="N195" s="57">
        <v>0</v>
      </c>
      <c r="O195" s="57">
        <v>0</v>
      </c>
      <c r="P195" s="57">
        <v>0</v>
      </c>
      <c r="Q195" s="57">
        <v>0</v>
      </c>
      <c r="R195" s="57">
        <v>0</v>
      </c>
      <c r="S195" s="57">
        <v>0</v>
      </c>
      <c r="T195" s="57">
        <v>0</v>
      </c>
      <c r="U195" s="57">
        <v>0</v>
      </c>
      <c r="V195" s="57">
        <v>0</v>
      </c>
      <c r="W195" s="57">
        <v>0</v>
      </c>
      <c r="X195" s="57">
        <v>0</v>
      </c>
      <c r="Y195" s="57">
        <v>0</v>
      </c>
      <c r="Z195" s="57">
        <v>0</v>
      </c>
      <c r="AA195" s="57">
        <v>0</v>
      </c>
      <c r="AB195" s="57">
        <v>0</v>
      </c>
      <c r="AC195" s="57">
        <v>0</v>
      </c>
      <c r="AD195" s="57">
        <v>0</v>
      </c>
      <c r="AE195" s="28"/>
      <c r="AF195" s="26" t="str">
        <f t="shared" si="103"/>
        <v>проверка пройдена</v>
      </c>
      <c r="AG195" s="26" t="str">
        <f t="shared" si="99"/>
        <v>проверка пройдена</v>
      </c>
      <c r="AH195" s="41" t="str">
        <f>IF(B195=VLOOKUP(B195,'Списки (не редактирутся)'!A:A,1,0),"проверка пройдена","проверьте или заполните графу 02")</f>
        <v>проверка пройдена</v>
      </c>
      <c r="AI195" s="3" t="str">
        <f t="shared" si="79"/>
        <v>проверка пройдена</v>
      </c>
    </row>
    <row r="196" spans="1:35" ht="126" x14ac:dyDescent="0.3">
      <c r="A196" s="40" t="s">
        <v>15</v>
      </c>
      <c r="B196" s="27" t="str">
        <f t="shared" si="100"/>
        <v>13.02.11 Техническая эксплуатация и обслуживание электрического и электромеханического оборудования (по отраслям)</v>
      </c>
      <c r="C196" s="8" t="s">
        <v>114</v>
      </c>
      <c r="D196" s="13" t="s">
        <v>171</v>
      </c>
      <c r="E196" s="57">
        <v>0</v>
      </c>
      <c r="F196" s="57">
        <v>0</v>
      </c>
      <c r="G196" s="57">
        <v>0</v>
      </c>
      <c r="H196" s="57">
        <v>0</v>
      </c>
      <c r="I196" s="57">
        <v>0</v>
      </c>
      <c r="J196" s="57">
        <v>0</v>
      </c>
      <c r="K196" s="57">
        <v>0</v>
      </c>
      <c r="L196" s="57">
        <v>0</v>
      </c>
      <c r="M196" s="57">
        <v>0</v>
      </c>
      <c r="N196" s="57">
        <v>0</v>
      </c>
      <c r="O196" s="57">
        <v>0</v>
      </c>
      <c r="P196" s="57">
        <v>0</v>
      </c>
      <c r="Q196" s="57">
        <v>0</v>
      </c>
      <c r="R196" s="57">
        <v>0</v>
      </c>
      <c r="S196" s="57">
        <v>0</v>
      </c>
      <c r="T196" s="57">
        <v>0</v>
      </c>
      <c r="U196" s="57">
        <v>0</v>
      </c>
      <c r="V196" s="57">
        <v>0</v>
      </c>
      <c r="W196" s="57">
        <v>0</v>
      </c>
      <c r="X196" s="57">
        <v>0</v>
      </c>
      <c r="Y196" s="57">
        <v>0</v>
      </c>
      <c r="Z196" s="57">
        <v>0</v>
      </c>
      <c r="AA196" s="57">
        <v>0</v>
      </c>
      <c r="AB196" s="57">
        <v>0</v>
      </c>
      <c r="AC196" s="57">
        <v>0</v>
      </c>
      <c r="AD196" s="57">
        <v>0</v>
      </c>
      <c r="AE196" s="28"/>
      <c r="AF196" s="26" t="str">
        <f t="shared" si="103"/>
        <v>проверка пройдена</v>
      </c>
      <c r="AG196" s="26" t="str">
        <f t="shared" si="99"/>
        <v>проверка пройдена</v>
      </c>
      <c r="AH196" s="41" t="str">
        <f>IF(B196=VLOOKUP(B196,'Списки (не редактирутся)'!A:A,1,0),"проверка пройдена","проверьте или заполните графу 02")</f>
        <v>проверка пройдена</v>
      </c>
      <c r="AI196" s="3" t="str">
        <f t="shared" si="79"/>
        <v>проверка пройдена</v>
      </c>
    </row>
    <row r="197" spans="1:35" ht="126.75" thickBot="1" x14ac:dyDescent="0.35">
      <c r="A197" s="42" t="s">
        <v>15</v>
      </c>
      <c r="B197" s="43" t="str">
        <f t="shared" si="100"/>
        <v>13.02.11 Техническая эксплуатация и обслуживание электрического и электромеханического оборудования (по отраслям)</v>
      </c>
      <c r="C197" s="44" t="s">
        <v>115</v>
      </c>
      <c r="D197" s="45" t="s">
        <v>779</v>
      </c>
      <c r="E197" s="46" t="str">
        <f>IF(AND(E183&lt;=E182,E184&lt;=E183,E185&lt;=E182,E186&lt;=E182,E187=(E183+E185),E187=(E188+E189+E190+E191+E192+E193+E194),E195&lt;=E187,E196&lt;=E187,(E183+E185)&lt;=E182,E188&lt;=E187,E189&lt;=E187,E190&lt;=E187,E191&lt;=E187,E192&lt;=E187,E193&lt;=E187,E194&lt;=E187,E195&lt;=E186,E195&lt;=E187),"проверка пройдена","ВНИМАНИЕ! Не пройдены формулы логического контроля между строками. Скорректируйте введенные данные!")</f>
        <v>проверка пройдена</v>
      </c>
      <c r="F197" s="46" t="str">
        <f t="shared" ref="F197:AD197" si="104">IF(AND(F183&lt;=F182,F184&lt;=F183,F185&lt;=F182,F186&lt;=F182,F187=(F183+F185),F187=(F188+F189+F190+F191+F192+F193+F194),F195&lt;=F187,F196&lt;=F187,(F183+F185)&lt;=F182,F188&lt;=F187,F189&lt;=F187,F190&lt;=F187,F191&lt;=F187,F192&lt;=F187,F193&lt;=F187,F194&lt;=F187,F195&lt;=F186,F195&lt;=F187),"проверка пройдена","ВНИМАНИЕ! Не пройдены формулы логического контроля между строками. Скорректируйте введенные данные!")</f>
        <v>проверка пройдена</v>
      </c>
      <c r="G197" s="46" t="str">
        <f t="shared" si="104"/>
        <v>проверка пройдена</v>
      </c>
      <c r="H197" s="46" t="str">
        <f t="shared" si="104"/>
        <v>проверка пройдена</v>
      </c>
      <c r="I197" s="46" t="str">
        <f t="shared" si="104"/>
        <v>проверка пройдена</v>
      </c>
      <c r="J197" s="46" t="str">
        <f t="shared" si="104"/>
        <v>проверка пройдена</v>
      </c>
      <c r="K197" s="46" t="str">
        <f t="shared" si="104"/>
        <v>проверка пройдена</v>
      </c>
      <c r="L197" s="46" t="str">
        <f t="shared" si="104"/>
        <v>проверка пройдена</v>
      </c>
      <c r="M197" s="46" t="str">
        <f t="shared" si="104"/>
        <v>проверка пройдена</v>
      </c>
      <c r="N197" s="46" t="str">
        <f t="shared" si="104"/>
        <v>проверка пройдена</v>
      </c>
      <c r="O197" s="46" t="str">
        <f t="shared" si="104"/>
        <v>проверка пройдена</v>
      </c>
      <c r="P197" s="46" t="str">
        <f t="shared" si="104"/>
        <v>проверка пройдена</v>
      </c>
      <c r="Q197" s="46" t="str">
        <f t="shared" si="104"/>
        <v>проверка пройдена</v>
      </c>
      <c r="R197" s="46" t="str">
        <f t="shared" si="104"/>
        <v>проверка пройдена</v>
      </c>
      <c r="S197" s="46" t="str">
        <f t="shared" si="104"/>
        <v>проверка пройдена</v>
      </c>
      <c r="T197" s="46" t="str">
        <f t="shared" si="104"/>
        <v>проверка пройдена</v>
      </c>
      <c r="U197" s="46" t="str">
        <f t="shared" si="104"/>
        <v>проверка пройдена</v>
      </c>
      <c r="V197" s="46" t="str">
        <f t="shared" si="104"/>
        <v>проверка пройдена</v>
      </c>
      <c r="W197" s="46" t="str">
        <f t="shared" si="104"/>
        <v>проверка пройдена</v>
      </c>
      <c r="X197" s="46" t="str">
        <f t="shared" si="104"/>
        <v>проверка пройдена</v>
      </c>
      <c r="Y197" s="46" t="str">
        <f t="shared" si="104"/>
        <v>проверка пройдена</v>
      </c>
      <c r="Z197" s="46" t="str">
        <f t="shared" si="104"/>
        <v>проверка пройдена</v>
      </c>
      <c r="AA197" s="46" t="str">
        <f t="shared" si="104"/>
        <v>проверка пройдена</v>
      </c>
      <c r="AB197" s="46" t="str">
        <f t="shared" si="104"/>
        <v>проверка пройдена</v>
      </c>
      <c r="AC197" s="46" t="str">
        <f t="shared" si="104"/>
        <v>проверка пройдена</v>
      </c>
      <c r="AD197" s="46" t="str">
        <f t="shared" si="104"/>
        <v>проверка пройдена</v>
      </c>
      <c r="AE197" s="47"/>
      <c r="AF197" s="48"/>
      <c r="AG197" s="48"/>
      <c r="AH197" s="49"/>
      <c r="AI197" s="1">
        <f t="shared" ref="AI197" si="105">IFERROR(IF(AND(AI182="проверка пройдена",AI183="проверка пройдена",AI184="проверка пройдена",AI185="проверка пройдена",AI186="проверка пройдена",AI187="проверка пройдена",AI188="проверка пройдена",AI189="проверка пройдена",AI190="проверка пройдена",AI191="проверка пройдена",AI192="проверка пройдена",AI193="проверка пройдена",AI194="проверка пройдена",AI195="проверка пройдена",AI196="проверка пройдена",E197="проверка пройдена",F197="проверка пройдена",G197="проверка пройдена",H197="проверка пройдена",I197="проверка пройдена",J197="проверка пройдена",K197="проверка пройдена",L197="проверка пройдена",M197="проверка пройдена",N197="проверка пройдена",O197="проверка пройдена",P197="проверка пройдена",Q197="проверка пройдена",R197="проверка пройдена",S197="проверка пройдена",T197="проверка пройдена",U197="проверка пройдена",V197="проверка пройдена",W197="проверка пройдена",X197="проверка пройдена",Y197="проверка пройдена",Z197="проверка пройдена",AA197="проверка пройдена",AB197="проверка пройдена",AC197="проверка пройдена",AD197="проверка пройдена"),1,0),0)</f>
        <v>1</v>
      </c>
    </row>
    <row r="198" spans="1:35" s="3" customFormat="1" ht="110.25" x14ac:dyDescent="0.25">
      <c r="A198" s="32" t="s">
        <v>15</v>
      </c>
      <c r="B198" s="33" t="s">
        <v>355</v>
      </c>
      <c r="C198" s="34" t="s">
        <v>9</v>
      </c>
      <c r="D198" s="35" t="s">
        <v>134</v>
      </c>
      <c r="E198" s="36">
        <f>IF('Панель управления'!$B$3="","ВНИМАНИЕ! На листе 'Панель управления' не выбрана организация!",IF(B198="","Не заполнена графа 3!",IF(SUMIFS('Спики 2022'!E:E,'Спики 2022'!A:A,'Панель управления'!$B$3,'Спики 2022'!B:B,B198,'Спики 2022'!C:C,C198)=0,"У Вас нет данной специальности!",SUMIFS('Спики 2022'!D:D,'Спики 2022'!A:A,'Панель управления'!$B$3,'Спики 2022'!B:B,B198,'Спики 2022'!C:C,C198))))</f>
        <v>24</v>
      </c>
      <c r="F198" s="37">
        <v>16</v>
      </c>
      <c r="G198" s="37">
        <v>5</v>
      </c>
      <c r="H198" s="37">
        <v>3</v>
      </c>
      <c r="I198" s="37">
        <v>0</v>
      </c>
      <c r="J198" s="37">
        <v>0</v>
      </c>
      <c r="K198" s="37">
        <v>2</v>
      </c>
      <c r="L198" s="37">
        <v>4</v>
      </c>
      <c r="M198" s="37">
        <v>0</v>
      </c>
      <c r="N198" s="37">
        <v>0</v>
      </c>
      <c r="O198" s="37">
        <v>0</v>
      </c>
      <c r="P198" s="37">
        <v>0</v>
      </c>
      <c r="Q198" s="37">
        <v>0</v>
      </c>
      <c r="R198" s="37">
        <v>0</v>
      </c>
      <c r="S198" s="37">
        <v>0</v>
      </c>
      <c r="T198" s="37">
        <v>0</v>
      </c>
      <c r="U198" s="37">
        <v>0</v>
      </c>
      <c r="V198" s="37">
        <v>0</v>
      </c>
      <c r="W198" s="37">
        <v>0</v>
      </c>
      <c r="X198" s="37">
        <v>0</v>
      </c>
      <c r="Y198" s="37">
        <v>0</v>
      </c>
      <c r="Z198" s="37">
        <v>0</v>
      </c>
      <c r="AA198" s="37">
        <v>0</v>
      </c>
      <c r="AB198" s="37">
        <v>2</v>
      </c>
      <c r="AC198" s="37">
        <v>0</v>
      </c>
      <c r="AD198" s="37">
        <v>0</v>
      </c>
      <c r="AE198" s="37"/>
      <c r="AF198" s="38" t="str">
        <f>IF(E198=F198+I198+J198+K198+L198+M198+N198+O198+P198+Q198+R198+S198+T198+U198+V198+W198+X198+Y198+Z198+AA198+AB198+AC198+AD198,"проверка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98" s="38" t="str">
        <f>IF(OR(G198&gt;F198,H198&gt;F198),"ВНИМАНИЕ! В гр.09 и/или 10 не может стоять значение большее, чем в гр.08","проверка пройдена")</f>
        <v>проверка пройдена</v>
      </c>
      <c r="AH198" s="39" t="str">
        <f>IF(B198=VLOOKUP(B198,'Списки (не редактирутся)'!A:A,1,0),"проверка пройдена","проверьте или заполните графу 02")</f>
        <v>проверка пройдена</v>
      </c>
      <c r="AI198" s="3" t="str">
        <f t="shared" ref="AI198" si="106">IFERROR(IF(AND(AF198="проверка пройдена",AG198="проверка пройдена",AH198="проверка пройдена"),"проверка пройдена",0),0)</f>
        <v>проверка пройдена</v>
      </c>
    </row>
    <row r="199" spans="1:35" s="3" customFormat="1" ht="110.25" x14ac:dyDescent="0.25">
      <c r="A199" s="40" t="s">
        <v>15</v>
      </c>
      <c r="B199" s="27" t="str">
        <f>IF(B198&lt;&gt;"",B198,"")</f>
        <v>15.02.12 Монтаж, техническое обслуживание и ремонт промышленного оборудования (по отраслям)</v>
      </c>
      <c r="C199" s="9" t="s">
        <v>10</v>
      </c>
      <c r="D199" s="11" t="s">
        <v>135</v>
      </c>
      <c r="E199" s="57">
        <v>0</v>
      </c>
      <c r="F199" s="57">
        <v>0</v>
      </c>
      <c r="G199" s="57">
        <v>0</v>
      </c>
      <c r="H199" s="57">
        <v>0</v>
      </c>
      <c r="I199" s="57">
        <v>0</v>
      </c>
      <c r="J199" s="57">
        <v>0</v>
      </c>
      <c r="K199" s="57">
        <v>0</v>
      </c>
      <c r="L199" s="57">
        <v>0</v>
      </c>
      <c r="M199" s="57">
        <v>0</v>
      </c>
      <c r="N199" s="57">
        <v>0</v>
      </c>
      <c r="O199" s="57">
        <v>0</v>
      </c>
      <c r="P199" s="57">
        <v>0</v>
      </c>
      <c r="Q199" s="57">
        <v>0</v>
      </c>
      <c r="R199" s="57">
        <v>0</v>
      </c>
      <c r="S199" s="57">
        <v>0</v>
      </c>
      <c r="T199" s="57">
        <v>0</v>
      </c>
      <c r="U199" s="57">
        <v>0</v>
      </c>
      <c r="V199" s="57">
        <v>0</v>
      </c>
      <c r="W199" s="57">
        <v>0</v>
      </c>
      <c r="X199" s="57">
        <v>0</v>
      </c>
      <c r="Y199" s="57">
        <v>0</v>
      </c>
      <c r="Z199" s="57">
        <v>0</v>
      </c>
      <c r="AA199" s="57">
        <v>0</v>
      </c>
      <c r="AB199" s="57">
        <v>0</v>
      </c>
      <c r="AC199" s="57">
        <v>0</v>
      </c>
      <c r="AD199" s="57">
        <v>0</v>
      </c>
      <c r="AE199" s="28"/>
      <c r="AF199" s="26" t="str">
        <f t="shared" ref="AF199:AF202" si="107">IF(E199=F199+I199+J199+K199+L199+M199+N199+O199+P199+Q199+R199+S199+T199+U199+V199+W199+X199+Y199+Z199+AA199+AB199+AC199+AD199,"проверка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99" s="26" t="str">
        <f t="shared" ref="AG199:AG212" si="108">IF(OR(G199&gt;F199,H199&gt;F199),"ВНИМАНИЕ! В гр.09 и/или 10 не может стоять значение большее, чем в гр.08","проверка пройдена")</f>
        <v>проверка пройдена</v>
      </c>
      <c r="AH199" s="41" t="str">
        <f>IF(B199=VLOOKUP(B199,'Списки (не редактирутся)'!A:A,1,0),"проверка пройдена","проверьте или заполните графу 02")</f>
        <v>проверка пройдена</v>
      </c>
      <c r="AI199" s="3" t="str">
        <f t="shared" si="79"/>
        <v>проверка пройдена</v>
      </c>
    </row>
    <row r="200" spans="1:35" s="3" customFormat="1" ht="110.25" x14ac:dyDescent="0.25">
      <c r="A200" s="40" t="s">
        <v>15</v>
      </c>
      <c r="B200" s="27" t="str">
        <f t="shared" ref="B200:B213" si="109">IF(B199&lt;&gt;"",B199,"")</f>
        <v>15.02.12 Монтаж, техническое обслуживание и ремонт промышленного оборудования (по отраслям)</v>
      </c>
      <c r="C200" s="9" t="s">
        <v>11</v>
      </c>
      <c r="D200" s="11" t="s">
        <v>136</v>
      </c>
      <c r="E200" s="57">
        <v>0</v>
      </c>
      <c r="F200" s="57">
        <v>0</v>
      </c>
      <c r="G200" s="57">
        <v>0</v>
      </c>
      <c r="H200" s="57">
        <v>0</v>
      </c>
      <c r="I200" s="57">
        <v>0</v>
      </c>
      <c r="J200" s="57">
        <v>0</v>
      </c>
      <c r="K200" s="57">
        <v>0</v>
      </c>
      <c r="L200" s="57">
        <v>0</v>
      </c>
      <c r="M200" s="57">
        <v>0</v>
      </c>
      <c r="N200" s="57">
        <v>0</v>
      </c>
      <c r="O200" s="57">
        <v>0</v>
      </c>
      <c r="P200" s="57">
        <v>0</v>
      </c>
      <c r="Q200" s="57">
        <v>0</v>
      </c>
      <c r="R200" s="57">
        <v>0</v>
      </c>
      <c r="S200" s="57">
        <v>0</v>
      </c>
      <c r="T200" s="57">
        <v>0</v>
      </c>
      <c r="U200" s="57">
        <v>0</v>
      </c>
      <c r="V200" s="57">
        <v>0</v>
      </c>
      <c r="W200" s="57">
        <v>0</v>
      </c>
      <c r="X200" s="57">
        <v>0</v>
      </c>
      <c r="Y200" s="57">
        <v>0</v>
      </c>
      <c r="Z200" s="57">
        <v>0</v>
      </c>
      <c r="AA200" s="57">
        <v>0</v>
      </c>
      <c r="AB200" s="57">
        <v>0</v>
      </c>
      <c r="AC200" s="57">
        <v>0</v>
      </c>
      <c r="AD200" s="57">
        <v>0</v>
      </c>
      <c r="AE200" s="28"/>
      <c r="AF200" s="26" t="str">
        <f t="shared" si="107"/>
        <v>проверка пройдена</v>
      </c>
      <c r="AG200" s="26" t="str">
        <f t="shared" si="108"/>
        <v>проверка пройдена</v>
      </c>
      <c r="AH200" s="41" t="str">
        <f>IF(B200=VLOOKUP(B200,'Списки (не редактирутся)'!A:A,1,0),"проверка пройдена","проверьте или заполните графу 02")</f>
        <v>проверка пройдена</v>
      </c>
      <c r="AI200" s="3" t="str">
        <f t="shared" si="79"/>
        <v>проверка пройдена</v>
      </c>
    </row>
    <row r="201" spans="1:35" s="3" customFormat="1" ht="110.25" x14ac:dyDescent="0.25">
      <c r="A201" s="40" t="s">
        <v>15</v>
      </c>
      <c r="B201" s="27" t="str">
        <f t="shared" si="109"/>
        <v>15.02.12 Монтаж, техническое обслуживание и ремонт промышленного оборудования (по отраслям)</v>
      </c>
      <c r="C201" s="9" t="s">
        <v>12</v>
      </c>
      <c r="D201" s="11" t="s">
        <v>14</v>
      </c>
      <c r="E201" s="57">
        <v>0</v>
      </c>
      <c r="F201" s="57">
        <v>0</v>
      </c>
      <c r="G201" s="57">
        <v>0</v>
      </c>
      <c r="H201" s="57">
        <v>0</v>
      </c>
      <c r="I201" s="57">
        <v>0</v>
      </c>
      <c r="J201" s="57">
        <v>0</v>
      </c>
      <c r="K201" s="57">
        <v>0</v>
      </c>
      <c r="L201" s="57">
        <v>0</v>
      </c>
      <c r="M201" s="57">
        <v>0</v>
      </c>
      <c r="N201" s="57">
        <v>0</v>
      </c>
      <c r="O201" s="57">
        <v>0</v>
      </c>
      <c r="P201" s="57">
        <v>0</v>
      </c>
      <c r="Q201" s="57">
        <v>0</v>
      </c>
      <c r="R201" s="57">
        <v>0</v>
      </c>
      <c r="S201" s="57">
        <v>0</v>
      </c>
      <c r="T201" s="57">
        <v>0</v>
      </c>
      <c r="U201" s="57">
        <v>0</v>
      </c>
      <c r="V201" s="57">
        <v>0</v>
      </c>
      <c r="W201" s="57">
        <v>0</v>
      </c>
      <c r="X201" s="57">
        <v>0</v>
      </c>
      <c r="Y201" s="57">
        <v>0</v>
      </c>
      <c r="Z201" s="57">
        <v>0</v>
      </c>
      <c r="AA201" s="57">
        <v>0</v>
      </c>
      <c r="AB201" s="57">
        <v>0</v>
      </c>
      <c r="AC201" s="57">
        <v>0</v>
      </c>
      <c r="AD201" s="57">
        <v>0</v>
      </c>
      <c r="AE201" s="28"/>
      <c r="AF201" s="26" t="str">
        <f t="shared" si="107"/>
        <v>проверка пройдена</v>
      </c>
      <c r="AG201" s="26" t="str">
        <f t="shared" si="108"/>
        <v>проверка пройдена</v>
      </c>
      <c r="AH201" s="41" t="str">
        <f>IF(B201=VLOOKUP(B201,'Списки (не редактирутся)'!A:A,1,0),"проверка пройдена","проверьте или заполните графу 02")</f>
        <v>проверка пройдена</v>
      </c>
      <c r="AI201" s="3" t="str">
        <f t="shared" si="79"/>
        <v>проверка пройдена</v>
      </c>
    </row>
    <row r="202" spans="1:35" s="3" customFormat="1" ht="110.25" x14ac:dyDescent="0.25">
      <c r="A202" s="40" t="s">
        <v>15</v>
      </c>
      <c r="B202" s="27" t="str">
        <f t="shared" si="109"/>
        <v>15.02.12 Монтаж, техническое обслуживание и ремонт промышленного оборудования (по отраслям)</v>
      </c>
      <c r="C202" s="9" t="s">
        <v>13</v>
      </c>
      <c r="D202" s="11" t="s">
        <v>17</v>
      </c>
      <c r="E202" s="30">
        <f>IF('Панель управления'!$B$3="","ВНИМАНИЕ! На листе 'Панель управления' не выбрана организация!",IF(B202="","Не заполнена графа 3!",IF(SUMIFS('Спики 2022'!E:E,'Спики 2022'!A:A,'Панель управления'!$B$3,'Спики 2022'!B:B,B202,'Спики 2022'!C:C,C202)=0,"У Вас нет данной специальности!",SUMIFS('Спики 2022'!D:D,'Спики 2022'!A:A,'Панель управления'!$B$3,'Спики 2022'!B:B,B202,'Спики 2022'!C:C,C202))))</f>
        <v>2</v>
      </c>
      <c r="F202" s="28">
        <v>2</v>
      </c>
      <c r="G202" s="28">
        <v>2</v>
      </c>
      <c r="H202" s="28">
        <v>0</v>
      </c>
      <c r="I202" s="28">
        <v>0</v>
      </c>
      <c r="J202" s="28">
        <v>0</v>
      </c>
      <c r="K202" s="28">
        <v>0</v>
      </c>
      <c r="L202" s="28">
        <v>0</v>
      </c>
      <c r="M202" s="28">
        <v>0</v>
      </c>
      <c r="N202" s="28">
        <v>0</v>
      </c>
      <c r="O202" s="28">
        <v>0</v>
      </c>
      <c r="P202" s="28">
        <v>0</v>
      </c>
      <c r="Q202" s="28">
        <v>0</v>
      </c>
      <c r="R202" s="28">
        <v>0</v>
      </c>
      <c r="S202" s="28">
        <v>0</v>
      </c>
      <c r="T202" s="28">
        <v>0</v>
      </c>
      <c r="U202" s="28">
        <v>0</v>
      </c>
      <c r="V202" s="28">
        <v>0</v>
      </c>
      <c r="W202" s="28">
        <v>0</v>
      </c>
      <c r="X202" s="28">
        <v>0</v>
      </c>
      <c r="Y202" s="28">
        <v>0</v>
      </c>
      <c r="Z202" s="28">
        <v>0</v>
      </c>
      <c r="AA202" s="28">
        <v>0</v>
      </c>
      <c r="AB202" s="28">
        <v>0</v>
      </c>
      <c r="AC202" s="28">
        <v>0</v>
      </c>
      <c r="AD202" s="28">
        <v>0</v>
      </c>
      <c r="AE202" s="28"/>
      <c r="AF202" s="26" t="str">
        <f t="shared" si="107"/>
        <v>проверка пройдена</v>
      </c>
      <c r="AG202" s="26" t="str">
        <f t="shared" si="108"/>
        <v>проверка пройдена</v>
      </c>
      <c r="AH202" s="41" t="str">
        <f>IF(B202=VLOOKUP(B202,'Списки (не редактирутся)'!A:A,1,0),"проверка пройдена","проверьте или заполните графу 02")</f>
        <v>проверка пройдена</v>
      </c>
      <c r="AI202" s="3" t="str">
        <f t="shared" si="79"/>
        <v>проверка пройдена</v>
      </c>
    </row>
    <row r="203" spans="1:35" s="3" customFormat="1" ht="110.25" x14ac:dyDescent="0.25">
      <c r="A203" s="40" t="s">
        <v>15</v>
      </c>
      <c r="B203" s="27" t="str">
        <f t="shared" si="109"/>
        <v>15.02.12 Монтаж, техническое обслуживание и ремонт промышленного оборудования (по отраслям)</v>
      </c>
      <c r="C203" s="8" t="s">
        <v>105</v>
      </c>
      <c r="D203" s="12" t="s">
        <v>172</v>
      </c>
      <c r="E203" s="10">
        <f>E199+E201</f>
        <v>0</v>
      </c>
      <c r="F203" s="10">
        <f t="shared" ref="F203:AD203" si="110">F199+F201</f>
        <v>0</v>
      </c>
      <c r="G203" s="10">
        <f t="shared" si="110"/>
        <v>0</v>
      </c>
      <c r="H203" s="10">
        <f t="shared" si="110"/>
        <v>0</v>
      </c>
      <c r="I203" s="10">
        <f t="shared" si="110"/>
        <v>0</v>
      </c>
      <c r="J203" s="10">
        <f t="shared" si="110"/>
        <v>0</v>
      </c>
      <c r="K203" s="10">
        <f t="shared" si="110"/>
        <v>0</v>
      </c>
      <c r="L203" s="10">
        <f t="shared" si="110"/>
        <v>0</v>
      </c>
      <c r="M203" s="10">
        <f t="shared" si="110"/>
        <v>0</v>
      </c>
      <c r="N203" s="10">
        <f t="shared" si="110"/>
        <v>0</v>
      </c>
      <c r="O203" s="10">
        <f t="shared" si="110"/>
        <v>0</v>
      </c>
      <c r="P203" s="10">
        <f t="shared" si="110"/>
        <v>0</v>
      </c>
      <c r="Q203" s="10">
        <f t="shared" si="110"/>
        <v>0</v>
      </c>
      <c r="R203" s="10">
        <f t="shared" si="110"/>
        <v>0</v>
      </c>
      <c r="S203" s="10">
        <f t="shared" si="110"/>
        <v>0</v>
      </c>
      <c r="T203" s="10">
        <f t="shared" si="110"/>
        <v>0</v>
      </c>
      <c r="U203" s="10">
        <f t="shared" si="110"/>
        <v>0</v>
      </c>
      <c r="V203" s="10">
        <f t="shared" si="110"/>
        <v>0</v>
      </c>
      <c r="W203" s="10">
        <f t="shared" si="110"/>
        <v>0</v>
      </c>
      <c r="X203" s="10">
        <f t="shared" si="110"/>
        <v>0</v>
      </c>
      <c r="Y203" s="10">
        <f t="shared" si="110"/>
        <v>0</v>
      </c>
      <c r="Z203" s="10">
        <f t="shared" si="110"/>
        <v>0</v>
      </c>
      <c r="AA203" s="10">
        <f t="shared" si="110"/>
        <v>0</v>
      </c>
      <c r="AB203" s="10">
        <f t="shared" si="110"/>
        <v>0</v>
      </c>
      <c r="AC203" s="10">
        <f t="shared" si="110"/>
        <v>0</v>
      </c>
      <c r="AD203" s="10">
        <f t="shared" si="110"/>
        <v>0</v>
      </c>
      <c r="AE203" s="10"/>
      <c r="AF203" s="26" t="str">
        <f>IF(E203=F203+I203+J203+K203+L203+M203+N203+O203+P203+Q203+R203+S203+T203+U203+V203+W203+X203+Y203+Z203+AA203+AB203+AC203+AD203,"проверка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03" s="26" t="str">
        <f t="shared" si="108"/>
        <v>проверка пройдена</v>
      </c>
      <c r="AH203" s="41" t="str">
        <f>IF(B203=VLOOKUP(B203,'Списки (не редактирутся)'!A:A,1,0),"проверка пройдена","проверьте или заполните графу 02")</f>
        <v>проверка пройдена</v>
      </c>
      <c r="AI203" s="3" t="str">
        <f t="shared" si="79"/>
        <v>проверка пройдена</v>
      </c>
    </row>
    <row r="204" spans="1:35" ht="110.25" x14ac:dyDescent="0.3">
      <c r="A204" s="40" t="s">
        <v>15</v>
      </c>
      <c r="B204" s="27" t="str">
        <f t="shared" si="109"/>
        <v>15.02.12 Монтаж, техническое обслуживание и ремонт промышленного оборудования (по отраслям)</v>
      </c>
      <c r="C204" s="8" t="s">
        <v>106</v>
      </c>
      <c r="D204" s="12" t="s">
        <v>169</v>
      </c>
      <c r="E204" s="57">
        <v>0</v>
      </c>
      <c r="F204" s="57">
        <v>0</v>
      </c>
      <c r="G204" s="57">
        <v>0</v>
      </c>
      <c r="H204" s="57">
        <v>0</v>
      </c>
      <c r="I204" s="57">
        <v>0</v>
      </c>
      <c r="J204" s="57">
        <v>0</v>
      </c>
      <c r="K204" s="57">
        <v>0</v>
      </c>
      <c r="L204" s="57">
        <v>0</v>
      </c>
      <c r="M204" s="57">
        <v>0</v>
      </c>
      <c r="N204" s="57">
        <v>0</v>
      </c>
      <c r="O204" s="57">
        <v>0</v>
      </c>
      <c r="P204" s="57">
        <v>0</v>
      </c>
      <c r="Q204" s="57">
        <v>0</v>
      </c>
      <c r="R204" s="57">
        <v>0</v>
      </c>
      <c r="S204" s="57">
        <v>0</v>
      </c>
      <c r="T204" s="57">
        <v>0</v>
      </c>
      <c r="U204" s="57">
        <v>0</v>
      </c>
      <c r="V204" s="57">
        <v>0</v>
      </c>
      <c r="W204" s="57">
        <v>0</v>
      </c>
      <c r="X204" s="57">
        <v>0</v>
      </c>
      <c r="Y204" s="57">
        <v>0</v>
      </c>
      <c r="Z204" s="57">
        <v>0</v>
      </c>
      <c r="AA204" s="57">
        <v>0</v>
      </c>
      <c r="AB204" s="57">
        <v>0</v>
      </c>
      <c r="AC204" s="57">
        <v>0</v>
      </c>
      <c r="AD204" s="57">
        <v>0</v>
      </c>
      <c r="AE204" s="28"/>
      <c r="AF204" s="26" t="str">
        <f>IF(E204=F204+I204+J204+K204+L204+M204+N204+O204+P204+Q204+R204+S204+T204+U204+V204+W204+X204+Y204+Z204+AA204+AB204+AC204+AD204,"проверка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04" s="26" t="str">
        <f t="shared" si="108"/>
        <v>проверка пройдена</v>
      </c>
      <c r="AH204" s="41" t="str">
        <f>IF(B204=VLOOKUP(B204,'Списки (не редактирутся)'!A:A,1,0),"проверка пройдена","проверьте или заполните графу 02")</f>
        <v>проверка пройдена</v>
      </c>
      <c r="AI204" s="3" t="str">
        <f t="shared" si="79"/>
        <v>проверка пройдена</v>
      </c>
    </row>
    <row r="205" spans="1:35" ht="110.25" x14ac:dyDescent="0.3">
      <c r="A205" s="40" t="s">
        <v>15</v>
      </c>
      <c r="B205" s="27" t="str">
        <f t="shared" si="109"/>
        <v>15.02.12 Монтаж, техническое обслуживание и ремонт промышленного оборудования (по отраслям)</v>
      </c>
      <c r="C205" s="8" t="s">
        <v>107</v>
      </c>
      <c r="D205" s="12" t="s">
        <v>167</v>
      </c>
      <c r="E205" s="57">
        <v>0</v>
      </c>
      <c r="F205" s="57">
        <v>0</v>
      </c>
      <c r="G205" s="57">
        <v>0</v>
      </c>
      <c r="H205" s="57">
        <v>0</v>
      </c>
      <c r="I205" s="57">
        <v>0</v>
      </c>
      <c r="J205" s="57">
        <v>0</v>
      </c>
      <c r="K205" s="57">
        <v>0</v>
      </c>
      <c r="L205" s="57">
        <v>0</v>
      </c>
      <c r="M205" s="57">
        <v>0</v>
      </c>
      <c r="N205" s="57">
        <v>0</v>
      </c>
      <c r="O205" s="57">
        <v>0</v>
      </c>
      <c r="P205" s="57">
        <v>0</v>
      </c>
      <c r="Q205" s="57">
        <v>0</v>
      </c>
      <c r="R205" s="57">
        <v>0</v>
      </c>
      <c r="S205" s="57">
        <v>0</v>
      </c>
      <c r="T205" s="57">
        <v>0</v>
      </c>
      <c r="U205" s="57">
        <v>0</v>
      </c>
      <c r="V205" s="57">
        <v>0</v>
      </c>
      <c r="W205" s="57">
        <v>0</v>
      </c>
      <c r="X205" s="57">
        <v>0</v>
      </c>
      <c r="Y205" s="57">
        <v>0</v>
      </c>
      <c r="Z205" s="57">
        <v>0</v>
      </c>
      <c r="AA205" s="57">
        <v>0</v>
      </c>
      <c r="AB205" s="57">
        <v>0</v>
      </c>
      <c r="AC205" s="57">
        <v>0</v>
      </c>
      <c r="AD205" s="57">
        <v>0</v>
      </c>
      <c r="AE205" s="28"/>
      <c r="AF205" s="26" t="str">
        <f t="shared" ref="AF205:AF207" si="111">IF(E205=F205+I205+J205+K205+L205+M205+N205+O205+P205+Q205+R205+S205+T205+U205+V205+W205+X205+Y205+Z205+AA205+AB205+AC205+AD205,"проверка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05" s="26" t="str">
        <f t="shared" si="108"/>
        <v>проверка пройдена</v>
      </c>
      <c r="AH205" s="41" t="str">
        <f>IF(B205=VLOOKUP(B205,'Списки (не редактирутся)'!A:A,1,0),"проверка пройдена","проверьте или заполните графу 02")</f>
        <v>проверка пройдена</v>
      </c>
      <c r="AI205" s="3" t="str">
        <f t="shared" si="79"/>
        <v>проверка пройдена</v>
      </c>
    </row>
    <row r="206" spans="1:35" ht="110.25" x14ac:dyDescent="0.3">
      <c r="A206" s="40" t="s">
        <v>15</v>
      </c>
      <c r="B206" s="27" t="str">
        <f t="shared" si="109"/>
        <v>15.02.12 Монтаж, техническое обслуживание и ремонт промышленного оборудования (по отраслям)</v>
      </c>
      <c r="C206" s="8" t="s">
        <v>108</v>
      </c>
      <c r="D206" s="12" t="s">
        <v>168</v>
      </c>
      <c r="E206" s="57">
        <v>0</v>
      </c>
      <c r="F206" s="57">
        <v>0</v>
      </c>
      <c r="G206" s="57">
        <v>0</v>
      </c>
      <c r="H206" s="57">
        <v>0</v>
      </c>
      <c r="I206" s="57">
        <v>0</v>
      </c>
      <c r="J206" s="57">
        <v>0</v>
      </c>
      <c r="K206" s="57">
        <v>0</v>
      </c>
      <c r="L206" s="57">
        <v>0</v>
      </c>
      <c r="M206" s="57">
        <v>0</v>
      </c>
      <c r="N206" s="57">
        <v>0</v>
      </c>
      <c r="O206" s="57">
        <v>0</v>
      </c>
      <c r="P206" s="57">
        <v>0</v>
      </c>
      <c r="Q206" s="57">
        <v>0</v>
      </c>
      <c r="R206" s="57">
        <v>0</v>
      </c>
      <c r="S206" s="57">
        <v>0</v>
      </c>
      <c r="T206" s="57">
        <v>0</v>
      </c>
      <c r="U206" s="57">
        <v>0</v>
      </c>
      <c r="V206" s="57">
        <v>0</v>
      </c>
      <c r="W206" s="57">
        <v>0</v>
      </c>
      <c r="X206" s="57">
        <v>0</v>
      </c>
      <c r="Y206" s="57">
        <v>0</v>
      </c>
      <c r="Z206" s="57">
        <v>0</v>
      </c>
      <c r="AA206" s="57">
        <v>0</v>
      </c>
      <c r="AB206" s="57">
        <v>0</v>
      </c>
      <c r="AC206" s="57">
        <v>0</v>
      </c>
      <c r="AD206" s="57">
        <v>0</v>
      </c>
      <c r="AE206" s="28"/>
      <c r="AF206" s="26" t="str">
        <f t="shared" si="111"/>
        <v>проверка пройдена</v>
      </c>
      <c r="AG206" s="26" t="str">
        <f t="shared" si="108"/>
        <v>проверка пройдена</v>
      </c>
      <c r="AH206" s="41" t="str">
        <f>IF(B206=VLOOKUP(B206,'Списки (не редактирутся)'!A:A,1,0),"проверка пройдена","проверьте или заполните графу 02")</f>
        <v>проверка пройдена</v>
      </c>
      <c r="AI206" s="3" t="str">
        <f t="shared" si="79"/>
        <v>проверка пройдена</v>
      </c>
    </row>
    <row r="207" spans="1:35" ht="110.25" x14ac:dyDescent="0.3">
      <c r="A207" s="40" t="s">
        <v>15</v>
      </c>
      <c r="B207" s="27" t="str">
        <f t="shared" si="109"/>
        <v>15.02.12 Монтаж, техническое обслуживание и ремонт промышленного оборудования (по отраслям)</v>
      </c>
      <c r="C207" s="8" t="s">
        <v>109</v>
      </c>
      <c r="D207" s="12" t="s">
        <v>173</v>
      </c>
      <c r="E207" s="57">
        <v>0</v>
      </c>
      <c r="F207" s="57">
        <v>0</v>
      </c>
      <c r="G207" s="57">
        <v>0</v>
      </c>
      <c r="H207" s="57">
        <v>0</v>
      </c>
      <c r="I207" s="57">
        <v>0</v>
      </c>
      <c r="J207" s="57">
        <v>0</v>
      </c>
      <c r="K207" s="57">
        <v>0</v>
      </c>
      <c r="L207" s="57">
        <v>0</v>
      </c>
      <c r="M207" s="57">
        <v>0</v>
      </c>
      <c r="N207" s="57">
        <v>0</v>
      </c>
      <c r="O207" s="57">
        <v>0</v>
      </c>
      <c r="P207" s="57">
        <v>0</v>
      </c>
      <c r="Q207" s="57">
        <v>0</v>
      </c>
      <c r="R207" s="57">
        <v>0</v>
      </c>
      <c r="S207" s="57">
        <v>0</v>
      </c>
      <c r="T207" s="57">
        <v>0</v>
      </c>
      <c r="U207" s="57">
        <v>0</v>
      </c>
      <c r="V207" s="57">
        <v>0</v>
      </c>
      <c r="W207" s="57">
        <v>0</v>
      </c>
      <c r="X207" s="57">
        <v>0</v>
      </c>
      <c r="Y207" s="57">
        <v>0</v>
      </c>
      <c r="Z207" s="57">
        <v>0</v>
      </c>
      <c r="AA207" s="57">
        <v>0</v>
      </c>
      <c r="AB207" s="57">
        <v>0</v>
      </c>
      <c r="AC207" s="57">
        <v>0</v>
      </c>
      <c r="AD207" s="57">
        <v>0</v>
      </c>
      <c r="AE207" s="28"/>
      <c r="AF207" s="26" t="str">
        <f t="shared" si="111"/>
        <v>проверка пройдена</v>
      </c>
      <c r="AG207" s="26" t="str">
        <f t="shared" si="108"/>
        <v>проверка пройдена</v>
      </c>
      <c r="AH207" s="41" t="str">
        <f>IF(B207=VLOOKUP(B207,'Списки (не редактирутся)'!A:A,1,0),"проверка пройдена","проверьте или заполните графу 02")</f>
        <v>проверка пройдена</v>
      </c>
      <c r="AI207" s="3" t="str">
        <f t="shared" si="79"/>
        <v>проверка пройдена</v>
      </c>
    </row>
    <row r="208" spans="1:35" ht="110.25" x14ac:dyDescent="0.3">
      <c r="A208" s="40" t="s">
        <v>15</v>
      </c>
      <c r="B208" s="27" t="str">
        <f t="shared" si="109"/>
        <v>15.02.12 Монтаж, техническое обслуживание и ремонт промышленного оборудования (по отраслям)</v>
      </c>
      <c r="C208" s="8" t="s">
        <v>110</v>
      </c>
      <c r="D208" s="12" t="s">
        <v>174</v>
      </c>
      <c r="E208" s="57">
        <v>0</v>
      </c>
      <c r="F208" s="57">
        <v>0</v>
      </c>
      <c r="G208" s="57">
        <v>0</v>
      </c>
      <c r="H208" s="57">
        <v>0</v>
      </c>
      <c r="I208" s="57">
        <v>0</v>
      </c>
      <c r="J208" s="57">
        <v>0</v>
      </c>
      <c r="K208" s="57">
        <v>0</v>
      </c>
      <c r="L208" s="57">
        <v>0</v>
      </c>
      <c r="M208" s="57">
        <v>0</v>
      </c>
      <c r="N208" s="57">
        <v>0</v>
      </c>
      <c r="O208" s="57">
        <v>0</v>
      </c>
      <c r="P208" s="57">
        <v>0</v>
      </c>
      <c r="Q208" s="57">
        <v>0</v>
      </c>
      <c r="R208" s="57">
        <v>0</v>
      </c>
      <c r="S208" s="57">
        <v>0</v>
      </c>
      <c r="T208" s="57">
        <v>0</v>
      </c>
      <c r="U208" s="57">
        <v>0</v>
      </c>
      <c r="V208" s="57">
        <v>0</v>
      </c>
      <c r="W208" s="57">
        <v>0</v>
      </c>
      <c r="X208" s="57">
        <v>0</v>
      </c>
      <c r="Y208" s="57">
        <v>0</v>
      </c>
      <c r="Z208" s="57">
        <v>0</v>
      </c>
      <c r="AA208" s="57">
        <v>0</v>
      </c>
      <c r="AB208" s="57">
        <v>0</v>
      </c>
      <c r="AC208" s="57">
        <v>0</v>
      </c>
      <c r="AD208" s="57">
        <v>0</v>
      </c>
      <c r="AE208" s="28"/>
      <c r="AF208" s="26" t="str">
        <f>IF(E208=F208+I208+J208+K208+L208+M208+N208+O208+P208+Q208+R208+S208+T208+U208+V208+W208+X208+Y208+Z208+AA208+AB208+AC208+AD208,"проверка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08" s="26" t="str">
        <f t="shared" si="108"/>
        <v>проверка пройдена</v>
      </c>
      <c r="AH208" s="41" t="str">
        <f>IF(B208=VLOOKUP(B208,'Списки (не редактирутся)'!A:A,1,0),"проверка пройдена","проверьте или заполните графу 02")</f>
        <v>проверка пройдена</v>
      </c>
      <c r="AI208" s="3" t="str">
        <f t="shared" si="79"/>
        <v>проверка пройдена</v>
      </c>
    </row>
    <row r="209" spans="1:35" ht="110.25" x14ac:dyDescent="0.3">
      <c r="A209" s="40" t="s">
        <v>15</v>
      </c>
      <c r="B209" s="27" t="str">
        <f t="shared" si="109"/>
        <v>15.02.12 Монтаж, техническое обслуживание и ремонт промышленного оборудования (по отраслям)</v>
      </c>
      <c r="C209" s="8" t="s">
        <v>111</v>
      </c>
      <c r="D209" s="12" t="s">
        <v>175</v>
      </c>
      <c r="E209" s="57">
        <v>0</v>
      </c>
      <c r="F209" s="57">
        <v>0</v>
      </c>
      <c r="G209" s="57">
        <v>0</v>
      </c>
      <c r="H209" s="57">
        <v>0</v>
      </c>
      <c r="I209" s="57">
        <v>0</v>
      </c>
      <c r="J209" s="57">
        <v>0</v>
      </c>
      <c r="K209" s="57">
        <v>0</v>
      </c>
      <c r="L209" s="57">
        <v>0</v>
      </c>
      <c r="M209" s="57">
        <v>0</v>
      </c>
      <c r="N209" s="57">
        <v>0</v>
      </c>
      <c r="O209" s="57">
        <v>0</v>
      </c>
      <c r="P209" s="57">
        <v>0</v>
      </c>
      <c r="Q209" s="57">
        <v>0</v>
      </c>
      <c r="R209" s="57">
        <v>0</v>
      </c>
      <c r="S209" s="57">
        <v>0</v>
      </c>
      <c r="T209" s="57">
        <v>0</v>
      </c>
      <c r="U209" s="57">
        <v>0</v>
      </c>
      <c r="V209" s="57">
        <v>0</v>
      </c>
      <c r="W209" s="57">
        <v>0</v>
      </c>
      <c r="X209" s="57">
        <v>0</v>
      </c>
      <c r="Y209" s="57">
        <v>0</v>
      </c>
      <c r="Z209" s="57">
        <v>0</v>
      </c>
      <c r="AA209" s="57">
        <v>0</v>
      </c>
      <c r="AB209" s="57">
        <v>0</v>
      </c>
      <c r="AC209" s="57">
        <v>0</v>
      </c>
      <c r="AD209" s="57">
        <v>0</v>
      </c>
      <c r="AE209" s="28"/>
      <c r="AF209" s="26" t="str">
        <f t="shared" ref="AF209:AF212" si="112">IF(E209=F209+I209+J209+K209+L209+M209+N209+O209+P209+Q209+R209+S209+T209+U209+V209+W209+X209+Y209+Z209+AA209+AB209+AC209+AD209,"проверка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09" s="26" t="str">
        <f t="shared" si="108"/>
        <v>проверка пройдена</v>
      </c>
      <c r="AH209" s="41" t="str">
        <f>IF(B209=VLOOKUP(B209,'Списки (не редактирутся)'!A:A,1,0),"проверка пройдена","проверьте или заполните графу 02")</f>
        <v>проверка пройдена</v>
      </c>
      <c r="AI209" s="3" t="str">
        <f t="shared" si="79"/>
        <v>проверка пройдена</v>
      </c>
    </row>
    <row r="210" spans="1:35" ht="110.25" x14ac:dyDescent="0.3">
      <c r="A210" s="40" t="s">
        <v>15</v>
      </c>
      <c r="B210" s="27" t="str">
        <f t="shared" si="109"/>
        <v>15.02.12 Монтаж, техническое обслуживание и ремонт промышленного оборудования (по отраслям)</v>
      </c>
      <c r="C210" s="8" t="s">
        <v>112</v>
      </c>
      <c r="D210" s="12" t="s">
        <v>176</v>
      </c>
      <c r="E210" s="57">
        <v>0</v>
      </c>
      <c r="F210" s="57">
        <v>0</v>
      </c>
      <c r="G210" s="57">
        <v>0</v>
      </c>
      <c r="H210" s="57">
        <v>0</v>
      </c>
      <c r="I210" s="57">
        <v>0</v>
      </c>
      <c r="J210" s="57">
        <v>0</v>
      </c>
      <c r="K210" s="57">
        <v>0</v>
      </c>
      <c r="L210" s="57">
        <v>0</v>
      </c>
      <c r="M210" s="57">
        <v>0</v>
      </c>
      <c r="N210" s="57">
        <v>0</v>
      </c>
      <c r="O210" s="57">
        <v>0</v>
      </c>
      <c r="P210" s="57">
        <v>0</v>
      </c>
      <c r="Q210" s="57">
        <v>0</v>
      </c>
      <c r="R210" s="57">
        <v>0</v>
      </c>
      <c r="S210" s="57">
        <v>0</v>
      </c>
      <c r="T210" s="57">
        <v>0</v>
      </c>
      <c r="U210" s="57">
        <v>0</v>
      </c>
      <c r="V210" s="57">
        <v>0</v>
      </c>
      <c r="W210" s="57">
        <v>0</v>
      </c>
      <c r="X210" s="57">
        <v>0</v>
      </c>
      <c r="Y210" s="57">
        <v>0</v>
      </c>
      <c r="Z210" s="57">
        <v>0</v>
      </c>
      <c r="AA210" s="57">
        <v>0</v>
      </c>
      <c r="AB210" s="57">
        <v>0</v>
      </c>
      <c r="AC210" s="57">
        <v>0</v>
      </c>
      <c r="AD210" s="57">
        <v>0</v>
      </c>
      <c r="AE210" s="28"/>
      <c r="AF210" s="26" t="str">
        <f t="shared" si="112"/>
        <v>проверка пройдена</v>
      </c>
      <c r="AG210" s="26" t="str">
        <f t="shared" si="108"/>
        <v>проверка пройдена</v>
      </c>
      <c r="AH210" s="41" t="str">
        <f>IF(B210=VLOOKUP(B210,'Списки (не редактирутся)'!A:A,1,0),"проверка пройдена","проверьте или заполните графу 02")</f>
        <v>проверка пройдена</v>
      </c>
      <c r="AI210" s="3" t="str">
        <f t="shared" si="79"/>
        <v>проверка пройдена</v>
      </c>
    </row>
    <row r="211" spans="1:35" ht="110.25" x14ac:dyDescent="0.3">
      <c r="A211" s="40" t="s">
        <v>15</v>
      </c>
      <c r="B211" s="27" t="str">
        <f t="shared" si="109"/>
        <v>15.02.12 Монтаж, техническое обслуживание и ремонт промышленного оборудования (по отраслям)</v>
      </c>
      <c r="C211" s="8" t="s">
        <v>113</v>
      </c>
      <c r="D211" s="13" t="s">
        <v>170</v>
      </c>
      <c r="E211" s="57">
        <v>0</v>
      </c>
      <c r="F211" s="57">
        <v>0</v>
      </c>
      <c r="G211" s="57">
        <v>0</v>
      </c>
      <c r="H211" s="57">
        <v>0</v>
      </c>
      <c r="I211" s="57">
        <v>0</v>
      </c>
      <c r="J211" s="57">
        <v>0</v>
      </c>
      <c r="K211" s="57">
        <v>0</v>
      </c>
      <c r="L211" s="57">
        <v>0</v>
      </c>
      <c r="M211" s="57">
        <v>0</v>
      </c>
      <c r="N211" s="57">
        <v>0</v>
      </c>
      <c r="O211" s="57">
        <v>0</v>
      </c>
      <c r="P211" s="57">
        <v>0</v>
      </c>
      <c r="Q211" s="57">
        <v>0</v>
      </c>
      <c r="R211" s="57">
        <v>0</v>
      </c>
      <c r="S211" s="57">
        <v>0</v>
      </c>
      <c r="T211" s="57">
        <v>0</v>
      </c>
      <c r="U211" s="57">
        <v>0</v>
      </c>
      <c r="V211" s="57">
        <v>0</v>
      </c>
      <c r="W211" s="57">
        <v>0</v>
      </c>
      <c r="X211" s="57">
        <v>0</v>
      </c>
      <c r="Y211" s="57">
        <v>0</v>
      </c>
      <c r="Z211" s="57">
        <v>0</v>
      </c>
      <c r="AA211" s="57">
        <v>0</v>
      </c>
      <c r="AB211" s="57">
        <v>0</v>
      </c>
      <c r="AC211" s="57">
        <v>0</v>
      </c>
      <c r="AD211" s="57">
        <v>0</v>
      </c>
      <c r="AE211" s="28"/>
      <c r="AF211" s="26" t="str">
        <f t="shared" si="112"/>
        <v>проверка пройдена</v>
      </c>
      <c r="AG211" s="26" t="str">
        <f t="shared" si="108"/>
        <v>проверка пройдена</v>
      </c>
      <c r="AH211" s="41" t="str">
        <f>IF(B211=VLOOKUP(B211,'Списки (не редактирутся)'!A:A,1,0),"проверка пройдена","проверьте или заполните графу 02")</f>
        <v>проверка пройдена</v>
      </c>
      <c r="AI211" s="3" t="str">
        <f t="shared" si="79"/>
        <v>проверка пройдена</v>
      </c>
    </row>
    <row r="212" spans="1:35" ht="110.25" x14ac:dyDescent="0.3">
      <c r="A212" s="40" t="s">
        <v>15</v>
      </c>
      <c r="B212" s="27" t="str">
        <f t="shared" si="109"/>
        <v>15.02.12 Монтаж, техническое обслуживание и ремонт промышленного оборудования (по отраслям)</v>
      </c>
      <c r="C212" s="8" t="s">
        <v>114</v>
      </c>
      <c r="D212" s="13" t="s">
        <v>171</v>
      </c>
      <c r="E212" s="57">
        <v>0</v>
      </c>
      <c r="F212" s="57">
        <v>0</v>
      </c>
      <c r="G212" s="57">
        <v>0</v>
      </c>
      <c r="H212" s="57">
        <v>0</v>
      </c>
      <c r="I212" s="57">
        <v>0</v>
      </c>
      <c r="J212" s="57">
        <v>0</v>
      </c>
      <c r="K212" s="57">
        <v>0</v>
      </c>
      <c r="L212" s="57">
        <v>0</v>
      </c>
      <c r="M212" s="57">
        <v>0</v>
      </c>
      <c r="N212" s="57">
        <v>0</v>
      </c>
      <c r="O212" s="57">
        <v>0</v>
      </c>
      <c r="P212" s="57">
        <v>0</v>
      </c>
      <c r="Q212" s="57">
        <v>0</v>
      </c>
      <c r="R212" s="57">
        <v>0</v>
      </c>
      <c r="S212" s="57">
        <v>0</v>
      </c>
      <c r="T212" s="57">
        <v>0</v>
      </c>
      <c r="U212" s="57">
        <v>0</v>
      </c>
      <c r="V212" s="57">
        <v>0</v>
      </c>
      <c r="W212" s="57">
        <v>0</v>
      </c>
      <c r="X212" s="57">
        <v>0</v>
      </c>
      <c r="Y212" s="57">
        <v>0</v>
      </c>
      <c r="Z212" s="57">
        <v>0</v>
      </c>
      <c r="AA212" s="57">
        <v>0</v>
      </c>
      <c r="AB212" s="57">
        <v>0</v>
      </c>
      <c r="AC212" s="57">
        <v>0</v>
      </c>
      <c r="AD212" s="57">
        <v>0</v>
      </c>
      <c r="AE212" s="28"/>
      <c r="AF212" s="26" t="str">
        <f t="shared" si="112"/>
        <v>проверка пройдена</v>
      </c>
      <c r="AG212" s="26" t="str">
        <f t="shared" si="108"/>
        <v>проверка пройдена</v>
      </c>
      <c r="AH212" s="41" t="str">
        <f>IF(B212=VLOOKUP(B212,'Списки (не редактирутся)'!A:A,1,0),"проверка пройдена","проверьте или заполните графу 02")</f>
        <v>проверка пройдена</v>
      </c>
      <c r="AI212" s="3" t="str">
        <f t="shared" si="79"/>
        <v>проверка пройдена</v>
      </c>
    </row>
    <row r="213" spans="1:35" ht="111" thickBot="1" x14ac:dyDescent="0.35">
      <c r="A213" s="42" t="s">
        <v>15</v>
      </c>
      <c r="B213" s="43" t="str">
        <f t="shared" si="109"/>
        <v>15.02.12 Монтаж, техническое обслуживание и ремонт промышленного оборудования (по отраслям)</v>
      </c>
      <c r="C213" s="44" t="s">
        <v>115</v>
      </c>
      <c r="D213" s="45" t="s">
        <v>779</v>
      </c>
      <c r="E213" s="46" t="str">
        <f>IF(AND(E199&lt;=E198,E200&lt;=E199,E201&lt;=E198,E202&lt;=E198,E203=(E199+E201),E203=(E204+E205+E206+E207+E208+E209+E210),E211&lt;=E203,E212&lt;=E203,(E199+E201)&lt;=E198,E204&lt;=E203,E205&lt;=E203,E206&lt;=E203,E207&lt;=E203,E208&lt;=E203,E209&lt;=E203,E210&lt;=E203,E211&lt;=E202,E211&lt;=E203),"проверка пройдена","ВНИМАНИЕ! Не пройдены формулы логического контроля между строками. Скорректируйте введенные данные!")</f>
        <v>проверка пройдена</v>
      </c>
      <c r="F213" s="46" t="str">
        <f t="shared" ref="F213:AD213" si="113">IF(AND(F199&lt;=F198,F200&lt;=F199,F201&lt;=F198,F202&lt;=F198,F203=(F199+F201),F203=(F204+F205+F206+F207+F208+F209+F210),F211&lt;=F203,F212&lt;=F203,(F199+F201)&lt;=F198,F204&lt;=F203,F205&lt;=F203,F206&lt;=F203,F207&lt;=F203,F208&lt;=F203,F209&lt;=F203,F210&lt;=F203,F211&lt;=F202,F211&lt;=F203),"проверка пройдена","ВНИМАНИЕ! Не пройдены формулы логического контроля между строками. Скорректируйте введенные данные!")</f>
        <v>проверка пройдена</v>
      </c>
      <c r="G213" s="46" t="str">
        <f t="shared" si="113"/>
        <v>проверка пройдена</v>
      </c>
      <c r="H213" s="46" t="str">
        <f t="shared" si="113"/>
        <v>проверка пройдена</v>
      </c>
      <c r="I213" s="46" t="str">
        <f t="shared" si="113"/>
        <v>проверка пройдена</v>
      </c>
      <c r="J213" s="46" t="str">
        <f t="shared" si="113"/>
        <v>проверка пройдена</v>
      </c>
      <c r="K213" s="46" t="str">
        <f t="shared" si="113"/>
        <v>проверка пройдена</v>
      </c>
      <c r="L213" s="46" t="str">
        <f t="shared" si="113"/>
        <v>проверка пройдена</v>
      </c>
      <c r="M213" s="46" t="str">
        <f t="shared" si="113"/>
        <v>проверка пройдена</v>
      </c>
      <c r="N213" s="46" t="str">
        <f t="shared" si="113"/>
        <v>проверка пройдена</v>
      </c>
      <c r="O213" s="46" t="str">
        <f t="shared" si="113"/>
        <v>проверка пройдена</v>
      </c>
      <c r="P213" s="46" t="str">
        <f t="shared" si="113"/>
        <v>проверка пройдена</v>
      </c>
      <c r="Q213" s="46" t="str">
        <f t="shared" si="113"/>
        <v>проверка пройдена</v>
      </c>
      <c r="R213" s="46" t="str">
        <f t="shared" si="113"/>
        <v>проверка пройдена</v>
      </c>
      <c r="S213" s="46" t="str">
        <f t="shared" si="113"/>
        <v>проверка пройдена</v>
      </c>
      <c r="T213" s="46" t="str">
        <f t="shared" si="113"/>
        <v>проверка пройдена</v>
      </c>
      <c r="U213" s="46" t="str">
        <f t="shared" si="113"/>
        <v>проверка пройдена</v>
      </c>
      <c r="V213" s="46" t="str">
        <f t="shared" si="113"/>
        <v>проверка пройдена</v>
      </c>
      <c r="W213" s="46" t="str">
        <f t="shared" si="113"/>
        <v>проверка пройдена</v>
      </c>
      <c r="X213" s="46" t="str">
        <f t="shared" si="113"/>
        <v>проверка пройдена</v>
      </c>
      <c r="Y213" s="46" t="str">
        <f t="shared" si="113"/>
        <v>проверка пройдена</v>
      </c>
      <c r="Z213" s="46" t="str">
        <f t="shared" si="113"/>
        <v>проверка пройдена</v>
      </c>
      <c r="AA213" s="46" t="str">
        <f t="shared" si="113"/>
        <v>проверка пройдена</v>
      </c>
      <c r="AB213" s="46" t="str">
        <f t="shared" si="113"/>
        <v>проверка пройдена</v>
      </c>
      <c r="AC213" s="46" t="str">
        <f t="shared" si="113"/>
        <v>проверка пройдена</v>
      </c>
      <c r="AD213" s="46" t="str">
        <f t="shared" si="113"/>
        <v>проверка пройдена</v>
      </c>
      <c r="AE213" s="47"/>
      <c r="AF213" s="48"/>
      <c r="AG213" s="48"/>
      <c r="AH213" s="49"/>
      <c r="AI213" s="1">
        <f t="shared" ref="AI213" si="114">IFERROR(IF(AND(AI198="проверка пройдена",AI199="проверка пройдена",AI200="проверка пройдена",AI201="проверка пройдена",AI202="проверка пройдена",AI203="проверка пройдена",AI204="проверка пройдена",AI205="проверка пройдена",AI206="проверка пройдена",AI207="проверка пройдена",AI208="проверка пройдена",AI209="проверка пройдена",AI210="проверка пройдена",AI211="проверка пройдена",AI212="проверка пройдена",E213="проверка пройдена",F213="проверка пройдена",G213="проверка пройдена",H213="проверка пройдена",I213="проверка пройдена",J213="проверка пройдена",K213="проверка пройдена",L213="проверка пройдена",M213="проверка пройдена",N213="проверка пройдена",O213="проверка пройдена",P213="проверка пройдена",Q213="проверка пройдена",R213="проверка пройдена",S213="проверка пройдена",T213="проверка пройдена",U213="проверка пройдена",V213="проверка пройдена",W213="проверка пройдена",X213="проверка пройдена",Y213="проверка пройдена",Z213="проверка пройдена",AA213="проверка пройдена",AB213="проверка пройдена",AC213="проверка пройдена",AD213="проверка пройдена"),1,0),0)</f>
        <v>1</v>
      </c>
    </row>
    <row r="214" spans="1:35" s="3" customFormat="1" ht="110.25" x14ac:dyDescent="0.25">
      <c r="A214" s="32" t="s">
        <v>15</v>
      </c>
      <c r="B214" s="33" t="s">
        <v>356</v>
      </c>
      <c r="C214" s="34" t="s">
        <v>9</v>
      </c>
      <c r="D214" s="35" t="s">
        <v>134</v>
      </c>
      <c r="E214" s="36">
        <f>IF('Панель управления'!$B$3="","ВНИМАНИЕ! На листе 'Панель управления' не выбрана организация!",IF(B214="","Не заполнена графа 3!",IF(SUMIFS('Спики 2022'!E:E,'Спики 2022'!A:A,'Панель управления'!$B$3,'Спики 2022'!B:B,B214,'Спики 2022'!C:C,C214)=0,"У Вас нет данной специальности!",SUMIFS('Спики 2022'!D:D,'Спики 2022'!A:A,'Панель управления'!$B$3,'Спики 2022'!B:B,B214,'Спики 2022'!C:C,C214))))</f>
        <v>25</v>
      </c>
      <c r="F214" s="37">
        <v>6</v>
      </c>
      <c r="G214" s="37">
        <v>2</v>
      </c>
      <c r="H214" s="37">
        <v>1</v>
      </c>
      <c r="I214" s="37">
        <v>0</v>
      </c>
      <c r="J214" s="37">
        <v>0</v>
      </c>
      <c r="K214" s="37">
        <v>1</v>
      </c>
      <c r="L214" s="37">
        <v>10</v>
      </c>
      <c r="M214" s="37">
        <v>0</v>
      </c>
      <c r="N214" s="37">
        <v>0</v>
      </c>
      <c r="O214" s="37">
        <v>0</v>
      </c>
      <c r="P214" s="37">
        <v>0</v>
      </c>
      <c r="Q214" s="37">
        <v>0</v>
      </c>
      <c r="R214" s="37">
        <v>0</v>
      </c>
      <c r="S214" s="37">
        <v>1</v>
      </c>
      <c r="T214" s="37">
        <v>0</v>
      </c>
      <c r="U214" s="37">
        <v>0</v>
      </c>
      <c r="V214" s="37">
        <v>0</v>
      </c>
      <c r="W214" s="37">
        <v>0</v>
      </c>
      <c r="X214" s="37">
        <v>0</v>
      </c>
      <c r="Y214" s="37">
        <v>3</v>
      </c>
      <c r="Z214" s="37">
        <v>0</v>
      </c>
      <c r="AA214" s="37">
        <v>0</v>
      </c>
      <c r="AB214" s="37">
        <v>4</v>
      </c>
      <c r="AC214" s="37">
        <v>0</v>
      </c>
      <c r="AD214" s="37">
        <v>0</v>
      </c>
      <c r="AE214" s="37"/>
      <c r="AF214" s="38" t="str">
        <f>IF(E214=F214+I214+J214+K214+L214+M214+N214+O214+P214+Q214+R214+S214+T214+U214+V214+W214+X214+Y214+Z214+AA214+AB214+AC214+AD214,"проверка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14" s="38" t="str">
        <f>IF(OR(G214&gt;F214,H214&gt;F214),"ВНИМАНИЕ! В гр.09 и/или 10 не может стоять значение большее, чем в гр.08","проверка пройдена")</f>
        <v>проверка пройдена</v>
      </c>
      <c r="AH214" s="39" t="str">
        <f>IF(B214=VLOOKUP(B214,'Списки (не редактирутся)'!A:A,1,0),"проверка пройдена","проверьте или заполните графу 02")</f>
        <v>проверка пройдена</v>
      </c>
      <c r="AI214" s="3" t="str">
        <f t="shared" ref="AI214:AI276" si="115">IFERROR(IF(AND(AF214="проверка пройдена",AG214="проверка пройдена",AH214="проверка пройдена"),"проверка пройдена",0),0)</f>
        <v>проверка пройдена</v>
      </c>
    </row>
    <row r="215" spans="1:35" s="3" customFormat="1" ht="110.25" x14ac:dyDescent="0.25">
      <c r="A215" s="40" t="s">
        <v>15</v>
      </c>
      <c r="B215" s="27" t="str">
        <f>IF(B214&lt;&gt;"",B214,"")</f>
        <v>15.02.13 Техническое обслуживание и ремонт систем вентиляции и кондиционирования</v>
      </c>
      <c r="C215" s="9" t="s">
        <v>10</v>
      </c>
      <c r="D215" s="11" t="s">
        <v>135</v>
      </c>
      <c r="E215" s="57">
        <v>0</v>
      </c>
      <c r="F215" s="57">
        <v>0</v>
      </c>
      <c r="G215" s="57">
        <v>0</v>
      </c>
      <c r="H215" s="57">
        <v>0</v>
      </c>
      <c r="I215" s="57">
        <v>0</v>
      </c>
      <c r="J215" s="57">
        <v>0</v>
      </c>
      <c r="K215" s="57">
        <v>0</v>
      </c>
      <c r="L215" s="57">
        <v>0</v>
      </c>
      <c r="M215" s="57">
        <v>0</v>
      </c>
      <c r="N215" s="57">
        <v>0</v>
      </c>
      <c r="O215" s="57">
        <v>0</v>
      </c>
      <c r="P215" s="57">
        <v>0</v>
      </c>
      <c r="Q215" s="57">
        <v>0</v>
      </c>
      <c r="R215" s="57">
        <v>0</v>
      </c>
      <c r="S215" s="57">
        <v>0</v>
      </c>
      <c r="T215" s="57">
        <v>0</v>
      </c>
      <c r="U215" s="57">
        <v>0</v>
      </c>
      <c r="V215" s="57">
        <v>0</v>
      </c>
      <c r="W215" s="57">
        <v>0</v>
      </c>
      <c r="X215" s="57">
        <v>0</v>
      </c>
      <c r="Y215" s="57">
        <v>0</v>
      </c>
      <c r="Z215" s="57">
        <v>0</v>
      </c>
      <c r="AA215" s="57">
        <v>0</v>
      </c>
      <c r="AB215" s="57">
        <v>0</v>
      </c>
      <c r="AC215" s="57">
        <v>0</v>
      </c>
      <c r="AD215" s="57">
        <v>0</v>
      </c>
      <c r="AE215" s="28"/>
      <c r="AF215" s="26" t="str">
        <f t="shared" ref="AF215:AF218" si="116">IF(E215=F215+I215+J215+K215+L215+M215+N215+O215+P215+Q215+R215+S215+T215+U215+V215+W215+X215+Y215+Z215+AA215+AB215+AC215+AD215,"проверка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15" s="26" t="str">
        <f t="shared" ref="AG215:AG228" si="117">IF(OR(G215&gt;F215,H215&gt;F215),"ВНИМАНИЕ! В гр.09 и/или 10 не может стоять значение большее, чем в гр.08","проверка пройдена")</f>
        <v>проверка пройдена</v>
      </c>
      <c r="AH215" s="41" t="str">
        <f>IF(B215=VLOOKUP(B215,'Списки (не редактирутся)'!A:A,1,0),"проверка пройдена","проверьте или заполните графу 02")</f>
        <v>проверка пройдена</v>
      </c>
      <c r="AI215" s="3" t="str">
        <f t="shared" si="115"/>
        <v>проверка пройдена</v>
      </c>
    </row>
    <row r="216" spans="1:35" s="3" customFormat="1" ht="110.25" x14ac:dyDescent="0.25">
      <c r="A216" s="40" t="s">
        <v>15</v>
      </c>
      <c r="B216" s="27" t="str">
        <f t="shared" ref="B216:B229" si="118">IF(B215&lt;&gt;"",B215,"")</f>
        <v>15.02.13 Техническое обслуживание и ремонт систем вентиляции и кондиционирования</v>
      </c>
      <c r="C216" s="9" t="s">
        <v>11</v>
      </c>
      <c r="D216" s="11" t="s">
        <v>136</v>
      </c>
      <c r="E216" s="57">
        <v>0</v>
      </c>
      <c r="F216" s="57">
        <v>0</v>
      </c>
      <c r="G216" s="57">
        <v>0</v>
      </c>
      <c r="H216" s="57">
        <v>0</v>
      </c>
      <c r="I216" s="57">
        <v>0</v>
      </c>
      <c r="J216" s="57">
        <v>0</v>
      </c>
      <c r="K216" s="57">
        <v>0</v>
      </c>
      <c r="L216" s="57">
        <v>0</v>
      </c>
      <c r="M216" s="57">
        <v>0</v>
      </c>
      <c r="N216" s="57">
        <v>0</v>
      </c>
      <c r="O216" s="57">
        <v>0</v>
      </c>
      <c r="P216" s="57">
        <v>0</v>
      </c>
      <c r="Q216" s="57">
        <v>0</v>
      </c>
      <c r="R216" s="57">
        <v>0</v>
      </c>
      <c r="S216" s="57">
        <v>0</v>
      </c>
      <c r="T216" s="57">
        <v>0</v>
      </c>
      <c r="U216" s="57">
        <v>0</v>
      </c>
      <c r="V216" s="57">
        <v>0</v>
      </c>
      <c r="W216" s="57">
        <v>0</v>
      </c>
      <c r="X216" s="57">
        <v>0</v>
      </c>
      <c r="Y216" s="57">
        <v>0</v>
      </c>
      <c r="Z216" s="57">
        <v>0</v>
      </c>
      <c r="AA216" s="57">
        <v>0</v>
      </c>
      <c r="AB216" s="57">
        <v>0</v>
      </c>
      <c r="AC216" s="57">
        <v>0</v>
      </c>
      <c r="AD216" s="57">
        <v>0</v>
      </c>
      <c r="AE216" s="28"/>
      <c r="AF216" s="26" t="str">
        <f t="shared" si="116"/>
        <v>проверка пройдена</v>
      </c>
      <c r="AG216" s="26" t="str">
        <f t="shared" si="117"/>
        <v>проверка пройдена</v>
      </c>
      <c r="AH216" s="41" t="str">
        <f>IF(B216=VLOOKUP(B216,'Списки (не редактирутся)'!A:A,1,0),"проверка пройдена","проверьте или заполните графу 02")</f>
        <v>проверка пройдена</v>
      </c>
      <c r="AI216" s="3" t="str">
        <f t="shared" si="115"/>
        <v>проверка пройдена</v>
      </c>
    </row>
    <row r="217" spans="1:35" s="3" customFormat="1" ht="110.25" x14ac:dyDescent="0.25">
      <c r="A217" s="40" t="s">
        <v>15</v>
      </c>
      <c r="B217" s="27" t="str">
        <f t="shared" si="118"/>
        <v>15.02.13 Техническое обслуживание и ремонт систем вентиляции и кондиционирования</v>
      </c>
      <c r="C217" s="9" t="s">
        <v>12</v>
      </c>
      <c r="D217" s="11" t="s">
        <v>14</v>
      </c>
      <c r="E217" s="57">
        <v>1</v>
      </c>
      <c r="F217" s="57">
        <v>0</v>
      </c>
      <c r="G217" s="57">
        <v>0</v>
      </c>
      <c r="H217" s="57">
        <v>0</v>
      </c>
      <c r="I217" s="57">
        <v>0</v>
      </c>
      <c r="J217" s="57">
        <v>0</v>
      </c>
      <c r="K217" s="57">
        <v>0</v>
      </c>
      <c r="L217" s="57">
        <v>0</v>
      </c>
      <c r="M217" s="57">
        <v>0</v>
      </c>
      <c r="N217" s="57">
        <v>0</v>
      </c>
      <c r="O217" s="57">
        <v>0</v>
      </c>
      <c r="P217" s="57">
        <v>0</v>
      </c>
      <c r="Q217" s="57">
        <v>0</v>
      </c>
      <c r="R217" s="57">
        <v>0</v>
      </c>
      <c r="S217" s="28">
        <v>1</v>
      </c>
      <c r="T217" s="57">
        <v>0</v>
      </c>
      <c r="U217" s="57">
        <v>0</v>
      </c>
      <c r="V217" s="57">
        <v>0</v>
      </c>
      <c r="W217" s="57">
        <v>0</v>
      </c>
      <c r="X217" s="57">
        <v>0</v>
      </c>
      <c r="Y217" s="57">
        <v>0</v>
      </c>
      <c r="Z217" s="57">
        <v>0</v>
      </c>
      <c r="AA217" s="57">
        <v>0</v>
      </c>
      <c r="AB217" s="57">
        <v>0</v>
      </c>
      <c r="AC217" s="57">
        <v>0</v>
      </c>
      <c r="AD217" s="57">
        <v>0</v>
      </c>
      <c r="AE217" s="28"/>
      <c r="AF217" s="26" t="str">
        <f t="shared" si="116"/>
        <v>проверка пройдена</v>
      </c>
      <c r="AG217" s="26" t="str">
        <f t="shared" si="117"/>
        <v>проверка пройдена</v>
      </c>
      <c r="AH217" s="41" t="str">
        <f>IF(B217=VLOOKUP(B217,'Списки (не редактирутся)'!A:A,1,0),"проверка пройдена","проверьте или заполните графу 02")</f>
        <v>проверка пройдена</v>
      </c>
      <c r="AI217" s="3" t="str">
        <f t="shared" si="115"/>
        <v>проверка пройдена</v>
      </c>
    </row>
    <row r="218" spans="1:35" s="3" customFormat="1" ht="110.25" x14ac:dyDescent="0.25">
      <c r="A218" s="40" t="s">
        <v>15</v>
      </c>
      <c r="B218" s="27" t="str">
        <f t="shared" si="118"/>
        <v>15.02.13 Техническое обслуживание и ремонт систем вентиляции и кондиционирования</v>
      </c>
      <c r="C218" s="9" t="s">
        <v>13</v>
      </c>
      <c r="D218" s="11" t="s">
        <v>17</v>
      </c>
      <c r="E218" s="30">
        <f>IF('Панель управления'!$B$3="","ВНИМАНИЕ! На листе 'Панель управления' не выбрана организация!",IF(B218="","Не заполнена графа 3!",IF(SUMIFS('Спики 2022'!E:E,'Спики 2022'!A:A,'Панель управления'!$B$3,'Спики 2022'!B:B,B218,'Спики 2022'!C:C,C218)=0,"У Вас нет данной специальности!",SUMIFS('Спики 2022'!D:D,'Спики 2022'!A:A,'Панель управления'!$B$3,'Спики 2022'!B:B,B218,'Спики 2022'!C:C,C218))))</f>
        <v>3</v>
      </c>
      <c r="F218" s="28">
        <v>1</v>
      </c>
      <c r="G218" s="28">
        <v>1</v>
      </c>
      <c r="H218" s="28">
        <v>0</v>
      </c>
      <c r="I218" s="28">
        <v>0</v>
      </c>
      <c r="J218" s="28">
        <v>0</v>
      </c>
      <c r="K218" s="28">
        <v>0</v>
      </c>
      <c r="L218" s="28">
        <v>2</v>
      </c>
      <c r="M218" s="28">
        <v>0</v>
      </c>
      <c r="N218" s="28">
        <v>0</v>
      </c>
      <c r="O218" s="28">
        <v>0</v>
      </c>
      <c r="P218" s="28">
        <v>0</v>
      </c>
      <c r="Q218" s="28">
        <v>0</v>
      </c>
      <c r="R218" s="28">
        <v>0</v>
      </c>
      <c r="S218" s="28">
        <v>0</v>
      </c>
      <c r="T218" s="28">
        <v>0</v>
      </c>
      <c r="U218" s="28">
        <v>0</v>
      </c>
      <c r="V218" s="28">
        <v>0</v>
      </c>
      <c r="W218" s="28">
        <v>0</v>
      </c>
      <c r="X218" s="28">
        <v>0</v>
      </c>
      <c r="Y218" s="28">
        <v>0</v>
      </c>
      <c r="Z218" s="28">
        <v>0</v>
      </c>
      <c r="AA218" s="28">
        <v>0</v>
      </c>
      <c r="AB218" s="28">
        <v>0</v>
      </c>
      <c r="AC218" s="28">
        <v>0</v>
      </c>
      <c r="AD218" s="28">
        <v>0</v>
      </c>
      <c r="AE218" s="28"/>
      <c r="AF218" s="26" t="str">
        <f t="shared" si="116"/>
        <v>проверка пройдена</v>
      </c>
      <c r="AG218" s="26" t="str">
        <f t="shared" si="117"/>
        <v>проверка пройдена</v>
      </c>
      <c r="AH218" s="41" t="str">
        <f>IF(B218=VLOOKUP(B218,'Списки (не редактирутся)'!A:A,1,0),"проверка пройдена","проверьте или заполните графу 02")</f>
        <v>проверка пройдена</v>
      </c>
      <c r="AI218" s="3" t="str">
        <f t="shared" si="115"/>
        <v>проверка пройдена</v>
      </c>
    </row>
    <row r="219" spans="1:35" s="3" customFormat="1" ht="110.25" x14ac:dyDescent="0.25">
      <c r="A219" s="40" t="s">
        <v>15</v>
      </c>
      <c r="B219" s="27" t="str">
        <f t="shared" si="118"/>
        <v>15.02.13 Техническое обслуживание и ремонт систем вентиляции и кондиционирования</v>
      </c>
      <c r="C219" s="8" t="s">
        <v>105</v>
      </c>
      <c r="D219" s="12" t="s">
        <v>172</v>
      </c>
      <c r="E219" s="10">
        <f>E215+E217</f>
        <v>1</v>
      </c>
      <c r="F219" s="10">
        <f t="shared" ref="F219:AD219" si="119">F215+F217</f>
        <v>0</v>
      </c>
      <c r="G219" s="10">
        <f t="shared" si="119"/>
        <v>0</v>
      </c>
      <c r="H219" s="10">
        <f t="shared" si="119"/>
        <v>0</v>
      </c>
      <c r="I219" s="10">
        <f t="shared" si="119"/>
        <v>0</v>
      </c>
      <c r="J219" s="10">
        <f t="shared" si="119"/>
        <v>0</v>
      </c>
      <c r="K219" s="10">
        <f t="shared" si="119"/>
        <v>0</v>
      </c>
      <c r="L219" s="10">
        <f t="shared" si="119"/>
        <v>0</v>
      </c>
      <c r="M219" s="10">
        <f t="shared" si="119"/>
        <v>0</v>
      </c>
      <c r="N219" s="10">
        <f t="shared" si="119"/>
        <v>0</v>
      </c>
      <c r="O219" s="10">
        <f t="shared" si="119"/>
        <v>0</v>
      </c>
      <c r="P219" s="10">
        <f t="shared" si="119"/>
        <v>0</v>
      </c>
      <c r="Q219" s="10">
        <f t="shared" si="119"/>
        <v>0</v>
      </c>
      <c r="R219" s="10">
        <f t="shared" si="119"/>
        <v>0</v>
      </c>
      <c r="S219" s="10">
        <f t="shared" si="119"/>
        <v>1</v>
      </c>
      <c r="T219" s="10">
        <f t="shared" si="119"/>
        <v>0</v>
      </c>
      <c r="U219" s="10">
        <f t="shared" si="119"/>
        <v>0</v>
      </c>
      <c r="V219" s="10">
        <f t="shared" si="119"/>
        <v>0</v>
      </c>
      <c r="W219" s="10">
        <f t="shared" si="119"/>
        <v>0</v>
      </c>
      <c r="X219" s="10">
        <f t="shared" si="119"/>
        <v>0</v>
      </c>
      <c r="Y219" s="10">
        <f t="shared" si="119"/>
        <v>0</v>
      </c>
      <c r="Z219" s="10">
        <f t="shared" si="119"/>
        <v>0</v>
      </c>
      <c r="AA219" s="10">
        <f t="shared" si="119"/>
        <v>0</v>
      </c>
      <c r="AB219" s="10">
        <f t="shared" si="119"/>
        <v>0</v>
      </c>
      <c r="AC219" s="10">
        <f t="shared" si="119"/>
        <v>0</v>
      </c>
      <c r="AD219" s="10">
        <f t="shared" si="119"/>
        <v>0</v>
      </c>
      <c r="AE219" s="10"/>
      <c r="AF219" s="26" t="str">
        <f>IF(E219=F219+I219+J219+K219+L219+M219+N219+O219+P219+Q219+R219+S219+T219+U219+V219+W219+X219+Y219+Z219+AA219+AB219+AC219+AD219,"проверка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19" s="26" t="str">
        <f t="shared" si="117"/>
        <v>проверка пройдена</v>
      </c>
      <c r="AH219" s="41" t="str">
        <f>IF(B219=VLOOKUP(B219,'Списки (не редактирутся)'!A:A,1,0),"проверка пройдена","проверьте или заполните графу 02")</f>
        <v>проверка пройдена</v>
      </c>
      <c r="AI219" s="3" t="str">
        <f t="shared" si="115"/>
        <v>проверка пройдена</v>
      </c>
    </row>
    <row r="220" spans="1:35" ht="110.25" x14ac:dyDescent="0.3">
      <c r="A220" s="40" t="s">
        <v>15</v>
      </c>
      <c r="B220" s="27" t="str">
        <f t="shared" si="118"/>
        <v>15.02.13 Техническое обслуживание и ремонт систем вентиляции и кондиционирования</v>
      </c>
      <c r="C220" s="8" t="s">
        <v>106</v>
      </c>
      <c r="D220" s="12" t="s">
        <v>169</v>
      </c>
      <c r="E220" s="57">
        <v>0</v>
      </c>
      <c r="F220" s="57">
        <v>0</v>
      </c>
      <c r="G220" s="57">
        <v>0</v>
      </c>
      <c r="H220" s="57">
        <v>0</v>
      </c>
      <c r="I220" s="57">
        <v>0</v>
      </c>
      <c r="J220" s="57">
        <v>0</v>
      </c>
      <c r="K220" s="57">
        <v>0</v>
      </c>
      <c r="L220" s="57">
        <v>0</v>
      </c>
      <c r="M220" s="57">
        <v>0</v>
      </c>
      <c r="N220" s="57">
        <v>0</v>
      </c>
      <c r="O220" s="57">
        <v>0</v>
      </c>
      <c r="P220" s="57">
        <v>0</v>
      </c>
      <c r="Q220" s="57">
        <v>0</v>
      </c>
      <c r="R220" s="57">
        <v>0</v>
      </c>
      <c r="S220" s="57">
        <v>0</v>
      </c>
      <c r="T220" s="57">
        <v>0</v>
      </c>
      <c r="U220" s="57">
        <v>0</v>
      </c>
      <c r="V220" s="57">
        <v>0</v>
      </c>
      <c r="W220" s="57">
        <v>0</v>
      </c>
      <c r="X220" s="57">
        <v>0</v>
      </c>
      <c r="Y220" s="57">
        <v>0</v>
      </c>
      <c r="Z220" s="57">
        <v>0</v>
      </c>
      <c r="AA220" s="57">
        <v>0</v>
      </c>
      <c r="AB220" s="57">
        <v>0</v>
      </c>
      <c r="AC220" s="57">
        <v>0</v>
      </c>
      <c r="AD220" s="57">
        <v>0</v>
      </c>
      <c r="AE220" s="28"/>
      <c r="AF220" s="26" t="str">
        <f>IF(E220=F220+I220+J220+K220+L220+M220+N220+O220+P220+Q220+R220+S220+T220+U220+V220+W220+X220+Y220+Z220+AA220+AB220+AC220+AD220,"проверка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20" s="26" t="str">
        <f t="shared" si="117"/>
        <v>проверка пройдена</v>
      </c>
      <c r="AH220" s="41" t="str">
        <f>IF(B220=VLOOKUP(B220,'Списки (не редактирутся)'!A:A,1,0),"проверка пройдена","проверьте или заполните графу 02")</f>
        <v>проверка пройдена</v>
      </c>
      <c r="AI220" s="3" t="str">
        <f t="shared" si="115"/>
        <v>проверка пройдена</v>
      </c>
    </row>
    <row r="221" spans="1:35" ht="110.25" x14ac:dyDescent="0.3">
      <c r="A221" s="40" t="s">
        <v>15</v>
      </c>
      <c r="B221" s="27" t="str">
        <f t="shared" si="118"/>
        <v>15.02.13 Техническое обслуживание и ремонт систем вентиляции и кондиционирования</v>
      </c>
      <c r="C221" s="8" t="s">
        <v>107</v>
      </c>
      <c r="D221" s="12" t="s">
        <v>167</v>
      </c>
      <c r="E221" s="57">
        <v>0</v>
      </c>
      <c r="F221" s="57">
        <v>0</v>
      </c>
      <c r="G221" s="57">
        <v>0</v>
      </c>
      <c r="H221" s="57">
        <v>0</v>
      </c>
      <c r="I221" s="57">
        <v>0</v>
      </c>
      <c r="J221" s="57">
        <v>0</v>
      </c>
      <c r="K221" s="57">
        <v>0</v>
      </c>
      <c r="L221" s="57">
        <v>0</v>
      </c>
      <c r="M221" s="57">
        <v>0</v>
      </c>
      <c r="N221" s="57">
        <v>0</v>
      </c>
      <c r="O221" s="57">
        <v>0</v>
      </c>
      <c r="P221" s="57">
        <v>0</v>
      </c>
      <c r="Q221" s="57">
        <v>0</v>
      </c>
      <c r="R221" s="57">
        <v>0</v>
      </c>
      <c r="S221" s="57">
        <v>0</v>
      </c>
      <c r="T221" s="57">
        <v>0</v>
      </c>
      <c r="U221" s="57">
        <v>0</v>
      </c>
      <c r="V221" s="57">
        <v>0</v>
      </c>
      <c r="W221" s="57">
        <v>0</v>
      </c>
      <c r="X221" s="57">
        <v>0</v>
      </c>
      <c r="Y221" s="57">
        <v>0</v>
      </c>
      <c r="Z221" s="57">
        <v>0</v>
      </c>
      <c r="AA221" s="57">
        <v>0</v>
      </c>
      <c r="AB221" s="57">
        <v>0</v>
      </c>
      <c r="AC221" s="57">
        <v>0</v>
      </c>
      <c r="AD221" s="57">
        <v>0</v>
      </c>
      <c r="AE221" s="28"/>
      <c r="AF221" s="26" t="str">
        <f t="shared" ref="AF221:AF223" si="120">IF(E221=F221+I221+J221+K221+L221+M221+N221+O221+P221+Q221+R221+S221+T221+U221+V221+W221+X221+Y221+Z221+AA221+AB221+AC221+AD221,"проверка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21" s="26" t="str">
        <f t="shared" si="117"/>
        <v>проверка пройдена</v>
      </c>
      <c r="AH221" s="41" t="str">
        <f>IF(B221=VLOOKUP(B221,'Списки (не редактирутся)'!A:A,1,0),"проверка пройдена","проверьте или заполните графу 02")</f>
        <v>проверка пройдена</v>
      </c>
      <c r="AI221" s="3" t="str">
        <f t="shared" si="115"/>
        <v>проверка пройдена</v>
      </c>
    </row>
    <row r="222" spans="1:35" ht="110.25" x14ac:dyDescent="0.3">
      <c r="A222" s="40" t="s">
        <v>15</v>
      </c>
      <c r="B222" s="27" t="str">
        <f t="shared" si="118"/>
        <v>15.02.13 Техническое обслуживание и ремонт систем вентиляции и кондиционирования</v>
      </c>
      <c r="C222" s="8" t="s">
        <v>108</v>
      </c>
      <c r="D222" s="12" t="s">
        <v>168</v>
      </c>
      <c r="E222" s="57">
        <v>0</v>
      </c>
      <c r="F222" s="57">
        <v>0</v>
      </c>
      <c r="G222" s="57">
        <v>0</v>
      </c>
      <c r="H222" s="57">
        <v>0</v>
      </c>
      <c r="I222" s="57">
        <v>0</v>
      </c>
      <c r="J222" s="57">
        <v>0</v>
      </c>
      <c r="K222" s="57">
        <v>0</v>
      </c>
      <c r="L222" s="57">
        <v>0</v>
      </c>
      <c r="M222" s="57">
        <v>0</v>
      </c>
      <c r="N222" s="57">
        <v>0</v>
      </c>
      <c r="O222" s="57">
        <v>0</v>
      </c>
      <c r="P222" s="57">
        <v>0</v>
      </c>
      <c r="Q222" s="57">
        <v>0</v>
      </c>
      <c r="R222" s="57">
        <v>0</v>
      </c>
      <c r="S222" s="57">
        <v>0</v>
      </c>
      <c r="T222" s="57">
        <v>0</v>
      </c>
      <c r="U222" s="57">
        <v>0</v>
      </c>
      <c r="V222" s="57">
        <v>0</v>
      </c>
      <c r="W222" s="57">
        <v>0</v>
      </c>
      <c r="X222" s="57">
        <v>0</v>
      </c>
      <c r="Y222" s="57">
        <v>0</v>
      </c>
      <c r="Z222" s="57">
        <v>0</v>
      </c>
      <c r="AA222" s="57">
        <v>0</v>
      </c>
      <c r="AB222" s="57">
        <v>0</v>
      </c>
      <c r="AC222" s="57">
        <v>0</v>
      </c>
      <c r="AD222" s="57">
        <v>0</v>
      </c>
      <c r="AE222" s="28"/>
      <c r="AF222" s="26" t="str">
        <f t="shared" si="120"/>
        <v>проверка пройдена</v>
      </c>
      <c r="AG222" s="26" t="str">
        <f t="shared" si="117"/>
        <v>проверка пройдена</v>
      </c>
      <c r="AH222" s="41" t="str">
        <f>IF(B222=VLOOKUP(B222,'Списки (не редактирутся)'!A:A,1,0),"проверка пройдена","проверьте или заполните графу 02")</f>
        <v>проверка пройдена</v>
      </c>
      <c r="AI222" s="3" t="str">
        <f t="shared" si="115"/>
        <v>проверка пройдена</v>
      </c>
    </row>
    <row r="223" spans="1:35" ht="110.25" x14ac:dyDescent="0.3">
      <c r="A223" s="40" t="s">
        <v>15</v>
      </c>
      <c r="B223" s="27" t="str">
        <f t="shared" si="118"/>
        <v>15.02.13 Техническое обслуживание и ремонт систем вентиляции и кондиционирования</v>
      </c>
      <c r="C223" s="8" t="s">
        <v>109</v>
      </c>
      <c r="D223" s="12" t="s">
        <v>173</v>
      </c>
      <c r="E223" s="57">
        <v>0</v>
      </c>
      <c r="F223" s="57">
        <v>0</v>
      </c>
      <c r="G223" s="57">
        <v>0</v>
      </c>
      <c r="H223" s="57">
        <v>0</v>
      </c>
      <c r="I223" s="57">
        <v>0</v>
      </c>
      <c r="J223" s="57">
        <v>0</v>
      </c>
      <c r="K223" s="57">
        <v>0</v>
      </c>
      <c r="L223" s="57">
        <v>0</v>
      </c>
      <c r="M223" s="57">
        <v>0</v>
      </c>
      <c r="N223" s="57">
        <v>0</v>
      </c>
      <c r="O223" s="57">
        <v>0</v>
      </c>
      <c r="P223" s="57">
        <v>0</v>
      </c>
      <c r="Q223" s="57">
        <v>0</v>
      </c>
      <c r="R223" s="57">
        <v>0</v>
      </c>
      <c r="S223" s="57">
        <v>0</v>
      </c>
      <c r="T223" s="57">
        <v>0</v>
      </c>
      <c r="U223" s="57">
        <v>0</v>
      </c>
      <c r="V223" s="57">
        <v>0</v>
      </c>
      <c r="W223" s="57">
        <v>0</v>
      </c>
      <c r="X223" s="57">
        <v>0</v>
      </c>
      <c r="Y223" s="57">
        <v>0</v>
      </c>
      <c r="Z223" s="57">
        <v>0</v>
      </c>
      <c r="AA223" s="57">
        <v>0</v>
      </c>
      <c r="AB223" s="57">
        <v>0</v>
      </c>
      <c r="AC223" s="57">
        <v>0</v>
      </c>
      <c r="AD223" s="57">
        <v>0</v>
      </c>
      <c r="AE223" s="28"/>
      <c r="AF223" s="26" t="str">
        <f t="shared" si="120"/>
        <v>проверка пройдена</v>
      </c>
      <c r="AG223" s="26" t="str">
        <f t="shared" si="117"/>
        <v>проверка пройдена</v>
      </c>
      <c r="AH223" s="41" t="str">
        <f>IF(B223=VLOOKUP(B223,'Списки (не редактирутся)'!A:A,1,0),"проверка пройдена","проверьте или заполните графу 02")</f>
        <v>проверка пройдена</v>
      </c>
      <c r="AI223" s="3" t="str">
        <f t="shared" si="115"/>
        <v>проверка пройдена</v>
      </c>
    </row>
    <row r="224" spans="1:35" ht="110.25" x14ac:dyDescent="0.3">
      <c r="A224" s="40" t="s">
        <v>15</v>
      </c>
      <c r="B224" s="27" t="str">
        <f t="shared" si="118"/>
        <v>15.02.13 Техническое обслуживание и ремонт систем вентиляции и кондиционирования</v>
      </c>
      <c r="C224" s="8" t="s">
        <v>110</v>
      </c>
      <c r="D224" s="12" t="s">
        <v>174</v>
      </c>
      <c r="E224" s="57">
        <v>0</v>
      </c>
      <c r="F224" s="57">
        <v>0</v>
      </c>
      <c r="G224" s="57">
        <v>0</v>
      </c>
      <c r="H224" s="57">
        <v>0</v>
      </c>
      <c r="I224" s="57">
        <v>0</v>
      </c>
      <c r="J224" s="57">
        <v>0</v>
      </c>
      <c r="K224" s="57">
        <v>0</v>
      </c>
      <c r="L224" s="57">
        <v>0</v>
      </c>
      <c r="M224" s="57">
        <v>0</v>
      </c>
      <c r="N224" s="57">
        <v>0</v>
      </c>
      <c r="O224" s="57">
        <v>0</v>
      </c>
      <c r="P224" s="57">
        <v>0</v>
      </c>
      <c r="Q224" s="57">
        <v>0</v>
      </c>
      <c r="R224" s="57">
        <v>0</v>
      </c>
      <c r="S224" s="57">
        <v>0</v>
      </c>
      <c r="T224" s="57">
        <v>0</v>
      </c>
      <c r="U224" s="57">
        <v>0</v>
      </c>
      <c r="V224" s="57">
        <v>0</v>
      </c>
      <c r="W224" s="57">
        <v>0</v>
      </c>
      <c r="X224" s="57">
        <v>0</v>
      </c>
      <c r="Y224" s="57">
        <v>0</v>
      </c>
      <c r="Z224" s="57">
        <v>0</v>
      </c>
      <c r="AA224" s="57">
        <v>0</v>
      </c>
      <c r="AB224" s="57">
        <v>0</v>
      </c>
      <c r="AC224" s="57">
        <v>0</v>
      </c>
      <c r="AD224" s="57">
        <v>0</v>
      </c>
      <c r="AE224" s="28"/>
      <c r="AF224" s="26" t="str">
        <f>IF(E224=F224+I224+J224+K224+L224+M224+N224+O224+P224+Q224+R224+S224+T224+U224+V224+W224+X224+Y224+Z224+AA224+AB224+AC224+AD224,"проверка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24" s="26" t="str">
        <f t="shared" si="117"/>
        <v>проверка пройдена</v>
      </c>
      <c r="AH224" s="41" t="str">
        <f>IF(B224=VLOOKUP(B224,'Списки (не редактирутся)'!A:A,1,0),"проверка пройдена","проверьте или заполните графу 02")</f>
        <v>проверка пройдена</v>
      </c>
      <c r="AI224" s="3" t="str">
        <f t="shared" si="115"/>
        <v>проверка пройдена</v>
      </c>
    </row>
    <row r="225" spans="1:35" ht="110.25" x14ac:dyDescent="0.3">
      <c r="A225" s="40" t="s">
        <v>15</v>
      </c>
      <c r="B225" s="27" t="str">
        <f t="shared" si="118"/>
        <v>15.02.13 Техническое обслуживание и ремонт систем вентиляции и кондиционирования</v>
      </c>
      <c r="C225" s="8" t="s">
        <v>111</v>
      </c>
      <c r="D225" s="12" t="s">
        <v>175</v>
      </c>
      <c r="E225" s="57">
        <v>0</v>
      </c>
      <c r="F225" s="57">
        <v>0</v>
      </c>
      <c r="G225" s="57">
        <v>0</v>
      </c>
      <c r="H225" s="57">
        <v>0</v>
      </c>
      <c r="I225" s="57">
        <v>0</v>
      </c>
      <c r="J225" s="57">
        <v>0</v>
      </c>
      <c r="K225" s="57">
        <v>0</v>
      </c>
      <c r="L225" s="57">
        <v>0</v>
      </c>
      <c r="M225" s="57">
        <v>0</v>
      </c>
      <c r="N225" s="57">
        <v>0</v>
      </c>
      <c r="O225" s="57">
        <v>0</v>
      </c>
      <c r="P225" s="57">
        <v>0</v>
      </c>
      <c r="Q225" s="57">
        <v>0</v>
      </c>
      <c r="R225" s="57">
        <v>0</v>
      </c>
      <c r="S225" s="57">
        <v>0</v>
      </c>
      <c r="T225" s="57">
        <v>0</v>
      </c>
      <c r="U225" s="57">
        <v>0</v>
      </c>
      <c r="V225" s="57">
        <v>0</v>
      </c>
      <c r="W225" s="57">
        <v>0</v>
      </c>
      <c r="X225" s="57">
        <v>0</v>
      </c>
      <c r="Y225" s="57">
        <v>0</v>
      </c>
      <c r="Z225" s="57">
        <v>0</v>
      </c>
      <c r="AA225" s="57">
        <v>0</v>
      </c>
      <c r="AB225" s="57">
        <v>0</v>
      </c>
      <c r="AC225" s="57">
        <v>0</v>
      </c>
      <c r="AD225" s="57">
        <v>0</v>
      </c>
      <c r="AE225" s="28"/>
      <c r="AF225" s="26" t="str">
        <f t="shared" ref="AF225:AF228" si="121">IF(E225=F225+I225+J225+K225+L225+M225+N225+O225+P225+Q225+R225+S225+T225+U225+V225+W225+X225+Y225+Z225+AA225+AB225+AC225+AD225,"проверка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25" s="26" t="str">
        <f t="shared" si="117"/>
        <v>проверка пройдена</v>
      </c>
      <c r="AH225" s="41" t="str">
        <f>IF(B225=VLOOKUP(B225,'Списки (не редактирутся)'!A:A,1,0),"проверка пройдена","проверьте или заполните графу 02")</f>
        <v>проверка пройдена</v>
      </c>
      <c r="AI225" s="3" t="str">
        <f t="shared" si="115"/>
        <v>проверка пройдена</v>
      </c>
    </row>
    <row r="226" spans="1:35" ht="110.25" x14ac:dyDescent="0.3">
      <c r="A226" s="40" t="s">
        <v>15</v>
      </c>
      <c r="B226" s="27" t="str">
        <f t="shared" si="118"/>
        <v>15.02.13 Техническое обслуживание и ремонт систем вентиляции и кондиционирования</v>
      </c>
      <c r="C226" s="8" t="s">
        <v>112</v>
      </c>
      <c r="D226" s="12" t="s">
        <v>176</v>
      </c>
      <c r="E226" s="28">
        <v>1</v>
      </c>
      <c r="F226" s="57">
        <v>0</v>
      </c>
      <c r="G226" s="57">
        <v>0</v>
      </c>
      <c r="H226" s="57">
        <v>0</v>
      </c>
      <c r="I226" s="57">
        <v>0</v>
      </c>
      <c r="J226" s="57">
        <v>0</v>
      </c>
      <c r="K226" s="57">
        <v>0</v>
      </c>
      <c r="L226" s="57">
        <v>0</v>
      </c>
      <c r="M226" s="57">
        <v>0</v>
      </c>
      <c r="N226" s="57">
        <v>0</v>
      </c>
      <c r="O226" s="57">
        <v>0</v>
      </c>
      <c r="P226" s="57">
        <v>0</v>
      </c>
      <c r="Q226" s="57">
        <v>0</v>
      </c>
      <c r="R226" s="57">
        <v>0</v>
      </c>
      <c r="S226" s="28">
        <v>1</v>
      </c>
      <c r="T226" s="57">
        <v>0</v>
      </c>
      <c r="U226" s="57">
        <v>0</v>
      </c>
      <c r="V226" s="57">
        <v>0</v>
      </c>
      <c r="W226" s="57">
        <v>0</v>
      </c>
      <c r="X226" s="57">
        <v>0</v>
      </c>
      <c r="Y226" s="57">
        <v>0</v>
      </c>
      <c r="Z226" s="57">
        <v>0</v>
      </c>
      <c r="AA226" s="57">
        <v>0</v>
      </c>
      <c r="AB226" s="57">
        <v>0</v>
      </c>
      <c r="AC226" s="57">
        <v>0</v>
      </c>
      <c r="AD226" s="57">
        <v>0</v>
      </c>
      <c r="AE226" s="28"/>
      <c r="AF226" s="26" t="str">
        <f t="shared" si="121"/>
        <v>проверка пройдена</v>
      </c>
      <c r="AG226" s="26" t="str">
        <f t="shared" si="117"/>
        <v>проверка пройдена</v>
      </c>
      <c r="AH226" s="41" t="str">
        <f>IF(B226=VLOOKUP(B226,'Списки (не редактирутся)'!A:A,1,0),"проверка пройдена","проверьте или заполните графу 02")</f>
        <v>проверка пройдена</v>
      </c>
      <c r="AI226" s="3" t="str">
        <f t="shared" si="115"/>
        <v>проверка пройдена</v>
      </c>
    </row>
    <row r="227" spans="1:35" ht="110.25" x14ac:dyDescent="0.3">
      <c r="A227" s="40" t="s">
        <v>15</v>
      </c>
      <c r="B227" s="27" t="str">
        <f t="shared" si="118"/>
        <v>15.02.13 Техническое обслуживание и ремонт систем вентиляции и кондиционирования</v>
      </c>
      <c r="C227" s="8" t="s">
        <v>113</v>
      </c>
      <c r="D227" s="13" t="s">
        <v>170</v>
      </c>
      <c r="E227" s="57">
        <v>0</v>
      </c>
      <c r="F227" s="57">
        <v>0</v>
      </c>
      <c r="G227" s="57">
        <v>0</v>
      </c>
      <c r="H227" s="57">
        <v>0</v>
      </c>
      <c r="I227" s="57">
        <v>0</v>
      </c>
      <c r="J227" s="57">
        <v>0</v>
      </c>
      <c r="K227" s="57">
        <v>0</v>
      </c>
      <c r="L227" s="57">
        <v>0</v>
      </c>
      <c r="M227" s="57">
        <v>0</v>
      </c>
      <c r="N227" s="57">
        <v>0</v>
      </c>
      <c r="O227" s="57">
        <v>0</v>
      </c>
      <c r="P227" s="57">
        <v>0</v>
      </c>
      <c r="Q227" s="57">
        <v>0</v>
      </c>
      <c r="R227" s="57">
        <v>0</v>
      </c>
      <c r="S227" s="57">
        <v>0</v>
      </c>
      <c r="T227" s="57">
        <v>0</v>
      </c>
      <c r="U227" s="57">
        <v>0</v>
      </c>
      <c r="V227" s="57">
        <v>0</v>
      </c>
      <c r="W227" s="57">
        <v>0</v>
      </c>
      <c r="X227" s="57">
        <v>0</v>
      </c>
      <c r="Y227" s="57">
        <v>0</v>
      </c>
      <c r="Z227" s="57">
        <v>0</v>
      </c>
      <c r="AA227" s="57">
        <v>0</v>
      </c>
      <c r="AB227" s="57">
        <v>0</v>
      </c>
      <c r="AC227" s="57">
        <v>0</v>
      </c>
      <c r="AD227" s="57">
        <v>0</v>
      </c>
      <c r="AE227" s="28"/>
      <c r="AF227" s="26" t="str">
        <f t="shared" si="121"/>
        <v>проверка пройдена</v>
      </c>
      <c r="AG227" s="26" t="str">
        <f t="shared" si="117"/>
        <v>проверка пройдена</v>
      </c>
      <c r="AH227" s="41" t="str">
        <f>IF(B227=VLOOKUP(B227,'Списки (не редактирутся)'!A:A,1,0),"проверка пройдена","проверьте или заполните графу 02")</f>
        <v>проверка пройдена</v>
      </c>
      <c r="AI227" s="3" t="str">
        <f t="shared" si="115"/>
        <v>проверка пройдена</v>
      </c>
    </row>
    <row r="228" spans="1:35" ht="110.25" x14ac:dyDescent="0.3">
      <c r="A228" s="40" t="s">
        <v>15</v>
      </c>
      <c r="B228" s="27" t="str">
        <f t="shared" si="118"/>
        <v>15.02.13 Техническое обслуживание и ремонт систем вентиляции и кондиционирования</v>
      </c>
      <c r="C228" s="8" t="s">
        <v>114</v>
      </c>
      <c r="D228" s="13" t="s">
        <v>171</v>
      </c>
      <c r="E228" s="57">
        <v>0</v>
      </c>
      <c r="F228" s="57">
        <v>0</v>
      </c>
      <c r="G228" s="57">
        <v>0</v>
      </c>
      <c r="H228" s="57">
        <v>0</v>
      </c>
      <c r="I228" s="57">
        <v>0</v>
      </c>
      <c r="J228" s="57">
        <v>0</v>
      </c>
      <c r="K228" s="57">
        <v>0</v>
      </c>
      <c r="L228" s="57">
        <v>0</v>
      </c>
      <c r="M228" s="57">
        <v>0</v>
      </c>
      <c r="N228" s="57">
        <v>0</v>
      </c>
      <c r="O228" s="57">
        <v>0</v>
      </c>
      <c r="P228" s="57">
        <v>0</v>
      </c>
      <c r="Q228" s="57">
        <v>0</v>
      </c>
      <c r="R228" s="57">
        <v>0</v>
      </c>
      <c r="S228" s="57">
        <v>0</v>
      </c>
      <c r="T228" s="57">
        <v>0</v>
      </c>
      <c r="U228" s="57">
        <v>0</v>
      </c>
      <c r="V228" s="57">
        <v>0</v>
      </c>
      <c r="W228" s="57">
        <v>0</v>
      </c>
      <c r="X228" s="57">
        <v>0</v>
      </c>
      <c r="Y228" s="57">
        <v>0</v>
      </c>
      <c r="Z228" s="57">
        <v>0</v>
      </c>
      <c r="AA228" s="57">
        <v>0</v>
      </c>
      <c r="AB228" s="57">
        <v>0</v>
      </c>
      <c r="AC228" s="57">
        <v>0</v>
      </c>
      <c r="AD228" s="57">
        <v>0</v>
      </c>
      <c r="AE228" s="28"/>
      <c r="AF228" s="26" t="str">
        <f t="shared" si="121"/>
        <v>проверка пройдена</v>
      </c>
      <c r="AG228" s="26" t="str">
        <f t="shared" si="117"/>
        <v>проверка пройдена</v>
      </c>
      <c r="AH228" s="41" t="str">
        <f>IF(B228=VLOOKUP(B228,'Списки (не редактирутся)'!A:A,1,0),"проверка пройдена","проверьте или заполните графу 02")</f>
        <v>проверка пройдена</v>
      </c>
      <c r="AI228" s="3" t="str">
        <f t="shared" si="115"/>
        <v>проверка пройдена</v>
      </c>
    </row>
    <row r="229" spans="1:35" ht="111" thickBot="1" x14ac:dyDescent="0.35">
      <c r="A229" s="42" t="s">
        <v>15</v>
      </c>
      <c r="B229" s="43" t="str">
        <f t="shared" si="118"/>
        <v>15.02.13 Техническое обслуживание и ремонт систем вентиляции и кондиционирования</v>
      </c>
      <c r="C229" s="44" t="s">
        <v>115</v>
      </c>
      <c r="D229" s="45" t="s">
        <v>779</v>
      </c>
      <c r="E229" s="46" t="str">
        <f>IF(AND(E215&lt;=E214,E216&lt;=E215,E217&lt;=E214,E218&lt;=E214,E219=(E215+E217),E219=(E220+E221+E222+E223+E224+E225+E226),E227&lt;=E219,E228&lt;=E219,(E215+E217)&lt;=E214,E220&lt;=E219,E221&lt;=E219,E222&lt;=E219,E223&lt;=E219,E224&lt;=E219,E225&lt;=E219,E226&lt;=E219,E227&lt;=E218,E227&lt;=E219),"проверка пройдена","ВНИМАНИЕ! Не пройдены формулы логического контроля между строками. Скорректируйте введенные данные!")</f>
        <v>проверка пройдена</v>
      </c>
      <c r="F229" s="46" t="str">
        <f t="shared" ref="F229:AD229" si="122">IF(AND(F215&lt;=F214,F216&lt;=F215,F217&lt;=F214,F218&lt;=F214,F219=(F215+F217),F219=(F220+F221+F222+F223+F224+F225+F226),F227&lt;=F219,F228&lt;=F219,(F215+F217)&lt;=F214,F220&lt;=F219,F221&lt;=F219,F222&lt;=F219,F223&lt;=F219,F224&lt;=F219,F225&lt;=F219,F226&lt;=F219,F227&lt;=F218,F227&lt;=F219),"проверка пройдена","ВНИМАНИЕ! Не пройдены формулы логического контроля между строками. Скорректируйте введенные данные!")</f>
        <v>проверка пройдена</v>
      </c>
      <c r="G229" s="46" t="str">
        <f t="shared" si="122"/>
        <v>проверка пройдена</v>
      </c>
      <c r="H229" s="46" t="str">
        <f t="shared" si="122"/>
        <v>проверка пройдена</v>
      </c>
      <c r="I229" s="46" t="str">
        <f t="shared" si="122"/>
        <v>проверка пройдена</v>
      </c>
      <c r="J229" s="46" t="str">
        <f t="shared" si="122"/>
        <v>проверка пройдена</v>
      </c>
      <c r="K229" s="46" t="str">
        <f t="shared" si="122"/>
        <v>проверка пройдена</v>
      </c>
      <c r="L229" s="46" t="str">
        <f t="shared" si="122"/>
        <v>проверка пройдена</v>
      </c>
      <c r="M229" s="46" t="str">
        <f t="shared" si="122"/>
        <v>проверка пройдена</v>
      </c>
      <c r="N229" s="46" t="str">
        <f t="shared" si="122"/>
        <v>проверка пройдена</v>
      </c>
      <c r="O229" s="46" t="str">
        <f t="shared" si="122"/>
        <v>проверка пройдена</v>
      </c>
      <c r="P229" s="46" t="str">
        <f t="shared" si="122"/>
        <v>проверка пройдена</v>
      </c>
      <c r="Q229" s="46" t="str">
        <f t="shared" si="122"/>
        <v>проверка пройдена</v>
      </c>
      <c r="R229" s="46" t="str">
        <f t="shared" si="122"/>
        <v>проверка пройдена</v>
      </c>
      <c r="S229" s="46" t="str">
        <f t="shared" si="122"/>
        <v>проверка пройдена</v>
      </c>
      <c r="T229" s="46" t="str">
        <f t="shared" si="122"/>
        <v>проверка пройдена</v>
      </c>
      <c r="U229" s="46" t="str">
        <f t="shared" si="122"/>
        <v>проверка пройдена</v>
      </c>
      <c r="V229" s="46" t="str">
        <f t="shared" si="122"/>
        <v>проверка пройдена</v>
      </c>
      <c r="W229" s="46" t="str">
        <f t="shared" si="122"/>
        <v>проверка пройдена</v>
      </c>
      <c r="X229" s="46" t="str">
        <f t="shared" si="122"/>
        <v>проверка пройдена</v>
      </c>
      <c r="Y229" s="46" t="str">
        <f t="shared" si="122"/>
        <v>проверка пройдена</v>
      </c>
      <c r="Z229" s="46" t="str">
        <f t="shared" si="122"/>
        <v>проверка пройдена</v>
      </c>
      <c r="AA229" s="46" t="str">
        <f t="shared" si="122"/>
        <v>проверка пройдена</v>
      </c>
      <c r="AB229" s="46" t="str">
        <f t="shared" si="122"/>
        <v>проверка пройдена</v>
      </c>
      <c r="AC229" s="46" t="str">
        <f t="shared" si="122"/>
        <v>проверка пройдена</v>
      </c>
      <c r="AD229" s="46" t="str">
        <f t="shared" si="122"/>
        <v>проверка пройдена</v>
      </c>
      <c r="AE229" s="47"/>
      <c r="AF229" s="48"/>
      <c r="AG229" s="48"/>
      <c r="AH229" s="49"/>
      <c r="AI229" s="1">
        <f t="shared" ref="AI229" si="123">IFERROR(IF(AND(AI214="проверка пройдена",AI215="проверка пройдена",AI216="проверка пройдена",AI217="проверка пройдена",AI218="проверка пройдена",AI219="проверка пройдена",AI220="проверка пройдена",AI221="проверка пройдена",AI222="проверка пройдена",AI223="проверка пройдена",AI224="проверка пройдена",AI225="проверка пройдена",AI226="проверка пройдена",AI227="проверка пройдена",AI228="проверка пройдена",E229="проверка пройдена",F229="проверка пройдена",G229="проверка пройдена",H229="проверка пройдена",I229="проверка пройдена",J229="проверка пройдена",K229="проверка пройдена",L229="проверка пройдена",M229="проверка пройдена",N229="проверка пройдена",O229="проверка пройдена",P229="проверка пройдена",Q229="проверка пройдена",R229="проверка пройдена",S229="проверка пройдена",T229="проверка пройдена",U229="проверка пройдена",V229="проверка пройдена",W229="проверка пройдена",X229="проверка пройдена",Y229="проверка пройдена",Z229="проверка пройдена",AA229="проверка пройдена",AB229="проверка пройдена",AC229="проверка пройдена",AD229="проверка пройдена"),1,0),0)</f>
        <v>1</v>
      </c>
    </row>
    <row r="230" spans="1:35" s="3" customFormat="1" ht="63" x14ac:dyDescent="0.25">
      <c r="A230" s="32" t="s">
        <v>15</v>
      </c>
      <c r="B230" s="33" t="s">
        <v>358</v>
      </c>
      <c r="C230" s="34" t="s">
        <v>9</v>
      </c>
      <c r="D230" s="35" t="s">
        <v>134</v>
      </c>
      <c r="E230" s="36">
        <f>IF('Панель управления'!$B$3="","ВНИМАНИЕ! На листе 'Панель управления' не выбрана организация!",IF(B230="","Не заполнена графа 3!",IF(SUMIFS('Спики 2022'!E:E,'Спики 2022'!A:A,'Панель управления'!$B$3,'Спики 2022'!B:B,B230,'Спики 2022'!C:C,C230)=0,"У Вас нет данной специальности!",SUMIFS('Спики 2022'!D:D,'Спики 2022'!A:A,'Панель управления'!$B$3,'Спики 2022'!B:B,B230,'Спики 2022'!C:C,C230))))</f>
        <v>25</v>
      </c>
      <c r="F230" s="37">
        <v>16</v>
      </c>
      <c r="G230" s="37">
        <v>11</v>
      </c>
      <c r="H230" s="37">
        <v>4</v>
      </c>
      <c r="I230" s="37">
        <v>0</v>
      </c>
      <c r="J230" s="37">
        <v>0</v>
      </c>
      <c r="K230" s="37">
        <v>0</v>
      </c>
      <c r="L230" s="37">
        <v>9</v>
      </c>
      <c r="M230" s="37">
        <v>0</v>
      </c>
      <c r="N230" s="37">
        <v>0</v>
      </c>
      <c r="O230" s="37">
        <v>0</v>
      </c>
      <c r="P230" s="37">
        <v>0</v>
      </c>
      <c r="Q230" s="37">
        <v>0</v>
      </c>
      <c r="R230" s="37">
        <v>0</v>
      </c>
      <c r="S230" s="37">
        <v>0</v>
      </c>
      <c r="T230" s="37">
        <v>0</v>
      </c>
      <c r="U230" s="37">
        <v>0</v>
      </c>
      <c r="V230" s="37">
        <v>0</v>
      </c>
      <c r="W230" s="37">
        <v>0</v>
      </c>
      <c r="X230" s="37">
        <v>0</v>
      </c>
      <c r="Y230" s="37">
        <v>0</v>
      </c>
      <c r="Z230" s="37">
        <v>0</v>
      </c>
      <c r="AA230" s="37">
        <v>0</v>
      </c>
      <c r="AB230" s="37">
        <v>0</v>
      </c>
      <c r="AC230" s="37">
        <v>0</v>
      </c>
      <c r="AD230" s="37">
        <v>0</v>
      </c>
      <c r="AE230" s="37"/>
      <c r="AF230" s="38" t="str">
        <f>IF(E230=F230+I230+J230+K230+L230+M230+N230+O230+P230+Q230+R230+S230+T230+U230+V230+W230+X230+Y230+Z230+AA230+AB230+AC230+AD230,"проверка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30" s="38" t="str">
        <f>IF(OR(G230&gt;F230,H230&gt;F230),"ВНИМАНИЕ! В гр.09 и/или 10 не может стоять значение большее, чем в гр.08","проверка пройдена")</f>
        <v>проверка пройдена</v>
      </c>
      <c r="AH230" s="39" t="str">
        <f>IF(B230=VLOOKUP(B230,'Списки (не редактирутся)'!A:A,1,0),"проверка пройдена","проверьте или заполните графу 02")</f>
        <v>проверка пройдена</v>
      </c>
      <c r="AI230" s="3" t="str">
        <f t="shared" ref="AI230" si="124">IFERROR(IF(AND(AF230="проверка пройдена",AG230="проверка пройдена",AH230="проверка пройдена"),"проверка пройдена",0),0)</f>
        <v>проверка пройдена</v>
      </c>
    </row>
    <row r="231" spans="1:35" s="3" customFormat="1" ht="63" x14ac:dyDescent="0.25">
      <c r="A231" s="40" t="s">
        <v>15</v>
      </c>
      <c r="B231" s="27" t="str">
        <f>IF(B230&lt;&gt;"",B230,"")</f>
        <v>15.02.15 Технология металлообрабатывающего производства</v>
      </c>
      <c r="C231" s="9" t="s">
        <v>10</v>
      </c>
      <c r="D231" s="11" t="s">
        <v>135</v>
      </c>
      <c r="E231" s="57">
        <v>0</v>
      </c>
      <c r="F231" s="57">
        <v>0</v>
      </c>
      <c r="G231" s="57">
        <v>0</v>
      </c>
      <c r="H231" s="57">
        <v>0</v>
      </c>
      <c r="I231" s="57">
        <v>0</v>
      </c>
      <c r="J231" s="57">
        <v>0</v>
      </c>
      <c r="K231" s="57">
        <v>0</v>
      </c>
      <c r="L231" s="57">
        <v>0</v>
      </c>
      <c r="M231" s="57">
        <v>0</v>
      </c>
      <c r="N231" s="57">
        <v>0</v>
      </c>
      <c r="O231" s="57">
        <v>0</v>
      </c>
      <c r="P231" s="57">
        <v>0</v>
      </c>
      <c r="Q231" s="57">
        <v>0</v>
      </c>
      <c r="R231" s="57">
        <v>0</v>
      </c>
      <c r="S231" s="57">
        <v>0</v>
      </c>
      <c r="T231" s="57">
        <v>0</v>
      </c>
      <c r="U231" s="57">
        <v>0</v>
      </c>
      <c r="V231" s="57">
        <v>0</v>
      </c>
      <c r="W231" s="57">
        <v>0</v>
      </c>
      <c r="X231" s="57">
        <v>0</v>
      </c>
      <c r="Y231" s="57">
        <v>0</v>
      </c>
      <c r="Z231" s="57">
        <v>0</v>
      </c>
      <c r="AA231" s="57">
        <v>0</v>
      </c>
      <c r="AB231" s="57">
        <v>0</v>
      </c>
      <c r="AC231" s="57">
        <v>0</v>
      </c>
      <c r="AD231" s="57">
        <v>0</v>
      </c>
      <c r="AE231" s="28"/>
      <c r="AF231" s="26" t="str">
        <f t="shared" ref="AF231:AF234" si="125">IF(E231=F231+I231+J231+K231+L231+M231+N231+O231+P231+Q231+R231+S231+T231+U231+V231+W231+X231+Y231+Z231+AA231+AB231+AC231+AD231,"проверка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31" s="26" t="str">
        <f t="shared" ref="AG231:AG244" si="126">IF(OR(G231&gt;F231,H231&gt;F231),"ВНИМАНИЕ! В гр.09 и/или 10 не может стоять значение большее, чем в гр.08","проверка пройдена")</f>
        <v>проверка пройдена</v>
      </c>
      <c r="AH231" s="41" t="str">
        <f>IF(B231=VLOOKUP(B231,'Списки (не редактирутся)'!A:A,1,0),"проверка пройдена","проверьте или заполните графу 02")</f>
        <v>проверка пройдена</v>
      </c>
      <c r="AI231" s="3" t="str">
        <f t="shared" si="115"/>
        <v>проверка пройдена</v>
      </c>
    </row>
    <row r="232" spans="1:35" s="3" customFormat="1" ht="63" x14ac:dyDescent="0.25">
      <c r="A232" s="40" t="s">
        <v>15</v>
      </c>
      <c r="B232" s="27" t="str">
        <f t="shared" ref="B232:B245" si="127">IF(B231&lt;&gt;"",B231,"")</f>
        <v>15.02.15 Технология металлообрабатывающего производства</v>
      </c>
      <c r="C232" s="9" t="s">
        <v>11</v>
      </c>
      <c r="D232" s="11" t="s">
        <v>136</v>
      </c>
      <c r="E232" s="57">
        <v>0</v>
      </c>
      <c r="F232" s="57">
        <v>0</v>
      </c>
      <c r="G232" s="57">
        <v>0</v>
      </c>
      <c r="H232" s="57">
        <v>0</v>
      </c>
      <c r="I232" s="57">
        <v>0</v>
      </c>
      <c r="J232" s="57">
        <v>0</v>
      </c>
      <c r="K232" s="57">
        <v>0</v>
      </c>
      <c r="L232" s="57">
        <v>0</v>
      </c>
      <c r="M232" s="57">
        <v>0</v>
      </c>
      <c r="N232" s="57">
        <v>0</v>
      </c>
      <c r="O232" s="57">
        <v>0</v>
      </c>
      <c r="P232" s="57">
        <v>0</v>
      </c>
      <c r="Q232" s="57">
        <v>0</v>
      </c>
      <c r="R232" s="57">
        <v>0</v>
      </c>
      <c r="S232" s="57">
        <v>0</v>
      </c>
      <c r="T232" s="57">
        <v>0</v>
      </c>
      <c r="U232" s="57">
        <v>0</v>
      </c>
      <c r="V232" s="57">
        <v>0</v>
      </c>
      <c r="W232" s="57">
        <v>0</v>
      </c>
      <c r="X232" s="57">
        <v>0</v>
      </c>
      <c r="Y232" s="57">
        <v>0</v>
      </c>
      <c r="Z232" s="57">
        <v>0</v>
      </c>
      <c r="AA232" s="57">
        <v>0</v>
      </c>
      <c r="AB232" s="57">
        <v>0</v>
      </c>
      <c r="AC232" s="57">
        <v>0</v>
      </c>
      <c r="AD232" s="57">
        <v>0</v>
      </c>
      <c r="AE232" s="28"/>
      <c r="AF232" s="26" t="str">
        <f t="shared" si="125"/>
        <v>проверка пройдена</v>
      </c>
      <c r="AG232" s="26" t="str">
        <f t="shared" si="126"/>
        <v>проверка пройдена</v>
      </c>
      <c r="AH232" s="41" t="str">
        <f>IF(B232=VLOOKUP(B232,'Списки (не редактирутся)'!A:A,1,0),"проверка пройдена","проверьте или заполните графу 02")</f>
        <v>проверка пройдена</v>
      </c>
      <c r="AI232" s="3" t="str">
        <f t="shared" si="115"/>
        <v>проверка пройдена</v>
      </c>
    </row>
    <row r="233" spans="1:35" s="3" customFormat="1" ht="63" x14ac:dyDescent="0.25">
      <c r="A233" s="40" t="s">
        <v>15</v>
      </c>
      <c r="B233" s="27" t="str">
        <f t="shared" si="127"/>
        <v>15.02.15 Технология металлообрабатывающего производства</v>
      </c>
      <c r="C233" s="9" t="s">
        <v>12</v>
      </c>
      <c r="D233" s="11" t="s">
        <v>14</v>
      </c>
      <c r="E233" s="57">
        <v>0</v>
      </c>
      <c r="F233" s="57">
        <v>0</v>
      </c>
      <c r="G233" s="57">
        <v>0</v>
      </c>
      <c r="H233" s="57">
        <v>0</v>
      </c>
      <c r="I233" s="57">
        <v>0</v>
      </c>
      <c r="J233" s="57">
        <v>0</v>
      </c>
      <c r="K233" s="57">
        <v>0</v>
      </c>
      <c r="L233" s="57">
        <v>0</v>
      </c>
      <c r="M233" s="57">
        <v>0</v>
      </c>
      <c r="N233" s="57">
        <v>0</v>
      </c>
      <c r="O233" s="57">
        <v>0</v>
      </c>
      <c r="P233" s="57">
        <v>0</v>
      </c>
      <c r="Q233" s="57">
        <v>0</v>
      </c>
      <c r="R233" s="57">
        <v>0</v>
      </c>
      <c r="S233" s="57">
        <v>0</v>
      </c>
      <c r="T233" s="57">
        <v>0</v>
      </c>
      <c r="U233" s="57">
        <v>0</v>
      </c>
      <c r="V233" s="57">
        <v>0</v>
      </c>
      <c r="W233" s="57">
        <v>0</v>
      </c>
      <c r="X233" s="57">
        <v>0</v>
      </c>
      <c r="Y233" s="57">
        <v>0</v>
      </c>
      <c r="Z233" s="57">
        <v>0</v>
      </c>
      <c r="AA233" s="57">
        <v>0</v>
      </c>
      <c r="AB233" s="57">
        <v>0</v>
      </c>
      <c r="AC233" s="57">
        <v>0</v>
      </c>
      <c r="AD233" s="57">
        <v>0</v>
      </c>
      <c r="AE233" s="28"/>
      <c r="AF233" s="26" t="str">
        <f t="shared" si="125"/>
        <v>проверка пройдена</v>
      </c>
      <c r="AG233" s="26" t="str">
        <f t="shared" si="126"/>
        <v>проверка пройдена</v>
      </c>
      <c r="AH233" s="41" t="str">
        <f>IF(B233=VLOOKUP(B233,'Списки (не редактирутся)'!A:A,1,0),"проверка пройдена","проверьте или заполните графу 02")</f>
        <v>проверка пройдена</v>
      </c>
      <c r="AI233" s="3" t="str">
        <f t="shared" si="115"/>
        <v>проверка пройдена</v>
      </c>
    </row>
    <row r="234" spans="1:35" s="3" customFormat="1" ht="63" x14ac:dyDescent="0.25">
      <c r="A234" s="40" t="s">
        <v>15</v>
      </c>
      <c r="B234" s="27" t="str">
        <f t="shared" si="127"/>
        <v>15.02.15 Технология металлообрабатывающего производства</v>
      </c>
      <c r="C234" s="9" t="s">
        <v>13</v>
      </c>
      <c r="D234" s="11" t="s">
        <v>17</v>
      </c>
      <c r="E234" s="30">
        <f>IF('Панель управления'!$B$3="","ВНИМАНИЕ! На листе 'Панель управления' не выбрана организация!",IF(B234="","Не заполнена графа 3!",IF(SUMIFS('Спики 2022'!E:E,'Спики 2022'!A:A,'Панель управления'!$B$3,'Спики 2022'!B:B,B234,'Спики 2022'!C:C,C234)=0,"У Вас нет данной специальности!",SUMIFS('Спики 2022'!D:D,'Спики 2022'!A:A,'Панель управления'!$B$3,'Спики 2022'!B:B,B234,'Спики 2022'!C:C,C234))))</f>
        <v>15</v>
      </c>
      <c r="F234" s="28">
        <v>11</v>
      </c>
      <c r="G234" s="28">
        <v>11</v>
      </c>
      <c r="H234" s="28">
        <v>3</v>
      </c>
      <c r="I234" s="28">
        <v>0</v>
      </c>
      <c r="J234" s="28">
        <v>0</v>
      </c>
      <c r="K234" s="28">
        <v>0</v>
      </c>
      <c r="L234" s="28">
        <v>4</v>
      </c>
      <c r="M234" s="28">
        <v>0</v>
      </c>
      <c r="N234" s="28">
        <v>0</v>
      </c>
      <c r="O234" s="28">
        <v>0</v>
      </c>
      <c r="P234" s="28">
        <v>0</v>
      </c>
      <c r="Q234" s="28">
        <v>0</v>
      </c>
      <c r="R234" s="28">
        <v>0</v>
      </c>
      <c r="S234" s="28">
        <v>0</v>
      </c>
      <c r="T234" s="28">
        <v>0</v>
      </c>
      <c r="U234" s="28">
        <v>0</v>
      </c>
      <c r="V234" s="28">
        <v>0</v>
      </c>
      <c r="W234" s="28">
        <v>0</v>
      </c>
      <c r="X234" s="28">
        <v>0</v>
      </c>
      <c r="Y234" s="28">
        <v>0</v>
      </c>
      <c r="Z234" s="28">
        <v>0</v>
      </c>
      <c r="AA234" s="28">
        <v>0</v>
      </c>
      <c r="AB234" s="28">
        <v>0</v>
      </c>
      <c r="AC234" s="28">
        <v>0</v>
      </c>
      <c r="AD234" s="28">
        <v>0</v>
      </c>
      <c r="AE234" s="28"/>
      <c r="AF234" s="26" t="str">
        <f t="shared" si="125"/>
        <v>проверка пройдена</v>
      </c>
      <c r="AG234" s="26" t="str">
        <f t="shared" si="126"/>
        <v>проверка пройдена</v>
      </c>
      <c r="AH234" s="41" t="str">
        <f>IF(B234=VLOOKUP(B234,'Списки (не редактирутся)'!A:A,1,0),"проверка пройдена","проверьте или заполните графу 02")</f>
        <v>проверка пройдена</v>
      </c>
      <c r="AI234" s="3" t="str">
        <f t="shared" si="115"/>
        <v>проверка пройдена</v>
      </c>
    </row>
    <row r="235" spans="1:35" s="3" customFormat="1" ht="63" x14ac:dyDescent="0.25">
      <c r="A235" s="40" t="s">
        <v>15</v>
      </c>
      <c r="B235" s="27" t="str">
        <f t="shared" si="127"/>
        <v>15.02.15 Технология металлообрабатывающего производства</v>
      </c>
      <c r="C235" s="8" t="s">
        <v>105</v>
      </c>
      <c r="D235" s="12" t="s">
        <v>172</v>
      </c>
      <c r="E235" s="10">
        <f>E231+E233</f>
        <v>0</v>
      </c>
      <c r="F235" s="10">
        <f t="shared" ref="F235:AD235" si="128">F231+F233</f>
        <v>0</v>
      </c>
      <c r="G235" s="10">
        <f t="shared" si="128"/>
        <v>0</v>
      </c>
      <c r="H235" s="10">
        <f t="shared" si="128"/>
        <v>0</v>
      </c>
      <c r="I235" s="10">
        <f t="shared" si="128"/>
        <v>0</v>
      </c>
      <c r="J235" s="10">
        <f t="shared" si="128"/>
        <v>0</v>
      </c>
      <c r="K235" s="10">
        <f t="shared" si="128"/>
        <v>0</v>
      </c>
      <c r="L235" s="10">
        <f t="shared" si="128"/>
        <v>0</v>
      </c>
      <c r="M235" s="10">
        <f t="shared" si="128"/>
        <v>0</v>
      </c>
      <c r="N235" s="10">
        <f t="shared" si="128"/>
        <v>0</v>
      </c>
      <c r="O235" s="10">
        <f t="shared" si="128"/>
        <v>0</v>
      </c>
      <c r="P235" s="10">
        <f t="shared" si="128"/>
        <v>0</v>
      </c>
      <c r="Q235" s="10">
        <f t="shared" si="128"/>
        <v>0</v>
      </c>
      <c r="R235" s="10">
        <f t="shared" si="128"/>
        <v>0</v>
      </c>
      <c r="S235" s="10">
        <f t="shared" si="128"/>
        <v>0</v>
      </c>
      <c r="T235" s="10">
        <f t="shared" si="128"/>
        <v>0</v>
      </c>
      <c r="U235" s="10">
        <f t="shared" si="128"/>
        <v>0</v>
      </c>
      <c r="V235" s="10">
        <f t="shared" si="128"/>
        <v>0</v>
      </c>
      <c r="W235" s="10">
        <f t="shared" si="128"/>
        <v>0</v>
      </c>
      <c r="X235" s="10">
        <f t="shared" si="128"/>
        <v>0</v>
      </c>
      <c r="Y235" s="10">
        <f t="shared" si="128"/>
        <v>0</v>
      </c>
      <c r="Z235" s="10">
        <f t="shared" si="128"/>
        <v>0</v>
      </c>
      <c r="AA235" s="10">
        <f t="shared" si="128"/>
        <v>0</v>
      </c>
      <c r="AB235" s="10">
        <f t="shared" si="128"/>
        <v>0</v>
      </c>
      <c r="AC235" s="10">
        <f t="shared" si="128"/>
        <v>0</v>
      </c>
      <c r="AD235" s="10">
        <f t="shared" si="128"/>
        <v>0</v>
      </c>
      <c r="AE235" s="10"/>
      <c r="AF235" s="26" t="str">
        <f>IF(E235=F235+I235+J235+K235+L235+M235+N235+O235+P235+Q235+R235+S235+T235+U235+V235+W235+X235+Y235+Z235+AA235+AB235+AC235+AD235,"проверка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35" s="26" t="str">
        <f t="shared" si="126"/>
        <v>проверка пройдена</v>
      </c>
      <c r="AH235" s="41" t="str">
        <f>IF(B235=VLOOKUP(B235,'Списки (не редактирутся)'!A:A,1,0),"проверка пройдена","проверьте или заполните графу 02")</f>
        <v>проверка пройдена</v>
      </c>
      <c r="AI235" s="3" t="str">
        <f t="shared" si="115"/>
        <v>проверка пройдена</v>
      </c>
    </row>
    <row r="236" spans="1:35" ht="78.75" x14ac:dyDescent="0.3">
      <c r="A236" s="40" t="s">
        <v>15</v>
      </c>
      <c r="B236" s="27" t="str">
        <f t="shared" si="127"/>
        <v>15.02.15 Технология металлообрабатывающего производства</v>
      </c>
      <c r="C236" s="8" t="s">
        <v>106</v>
      </c>
      <c r="D236" s="12" t="s">
        <v>169</v>
      </c>
      <c r="E236" s="57">
        <v>0</v>
      </c>
      <c r="F236" s="57">
        <v>0</v>
      </c>
      <c r="G236" s="57">
        <v>0</v>
      </c>
      <c r="H236" s="57">
        <v>0</v>
      </c>
      <c r="I236" s="57">
        <v>0</v>
      </c>
      <c r="J236" s="57">
        <v>0</v>
      </c>
      <c r="K236" s="57">
        <v>0</v>
      </c>
      <c r="L236" s="57">
        <v>0</v>
      </c>
      <c r="M236" s="57">
        <v>0</v>
      </c>
      <c r="N236" s="57">
        <v>0</v>
      </c>
      <c r="O236" s="57">
        <v>0</v>
      </c>
      <c r="P236" s="57">
        <v>0</v>
      </c>
      <c r="Q236" s="57">
        <v>0</v>
      </c>
      <c r="R236" s="57">
        <v>0</v>
      </c>
      <c r="S236" s="57">
        <v>0</v>
      </c>
      <c r="T236" s="57">
        <v>0</v>
      </c>
      <c r="U236" s="57">
        <v>0</v>
      </c>
      <c r="V236" s="57">
        <v>0</v>
      </c>
      <c r="W236" s="57">
        <v>0</v>
      </c>
      <c r="X236" s="57">
        <v>0</v>
      </c>
      <c r="Y236" s="57">
        <v>0</v>
      </c>
      <c r="Z236" s="57">
        <v>0</v>
      </c>
      <c r="AA236" s="57">
        <v>0</v>
      </c>
      <c r="AB236" s="57">
        <v>0</v>
      </c>
      <c r="AC236" s="57">
        <v>0</v>
      </c>
      <c r="AD236" s="57">
        <v>0</v>
      </c>
      <c r="AE236" s="28"/>
      <c r="AF236" s="26" t="str">
        <f>IF(E236=F236+I236+J236+K236+L236+M236+N236+O236+P236+Q236+R236+S236+T236+U236+V236+W236+X236+Y236+Z236+AA236+AB236+AC236+AD236,"проверка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36" s="26" t="str">
        <f t="shared" si="126"/>
        <v>проверка пройдена</v>
      </c>
      <c r="AH236" s="41" t="str">
        <f>IF(B236=VLOOKUP(B236,'Списки (не редактирутся)'!A:A,1,0),"проверка пройдена","проверьте или заполните графу 02")</f>
        <v>проверка пройдена</v>
      </c>
      <c r="AI236" s="3" t="str">
        <f t="shared" si="115"/>
        <v>проверка пройдена</v>
      </c>
    </row>
    <row r="237" spans="1:35" ht="63" x14ac:dyDescent="0.3">
      <c r="A237" s="40" t="s">
        <v>15</v>
      </c>
      <c r="B237" s="27" t="str">
        <f t="shared" si="127"/>
        <v>15.02.15 Технология металлообрабатывающего производства</v>
      </c>
      <c r="C237" s="8" t="s">
        <v>107</v>
      </c>
      <c r="D237" s="12" t="s">
        <v>167</v>
      </c>
      <c r="E237" s="57">
        <v>0</v>
      </c>
      <c r="F237" s="57">
        <v>0</v>
      </c>
      <c r="G237" s="57">
        <v>0</v>
      </c>
      <c r="H237" s="57">
        <v>0</v>
      </c>
      <c r="I237" s="57">
        <v>0</v>
      </c>
      <c r="J237" s="57">
        <v>0</v>
      </c>
      <c r="K237" s="57">
        <v>0</v>
      </c>
      <c r="L237" s="57">
        <v>0</v>
      </c>
      <c r="M237" s="57">
        <v>0</v>
      </c>
      <c r="N237" s="57">
        <v>0</v>
      </c>
      <c r="O237" s="57">
        <v>0</v>
      </c>
      <c r="P237" s="57">
        <v>0</v>
      </c>
      <c r="Q237" s="57">
        <v>0</v>
      </c>
      <c r="R237" s="57">
        <v>0</v>
      </c>
      <c r="S237" s="57">
        <v>0</v>
      </c>
      <c r="T237" s="57">
        <v>0</v>
      </c>
      <c r="U237" s="57">
        <v>0</v>
      </c>
      <c r="V237" s="57">
        <v>0</v>
      </c>
      <c r="W237" s="57">
        <v>0</v>
      </c>
      <c r="X237" s="57">
        <v>0</v>
      </c>
      <c r="Y237" s="57">
        <v>0</v>
      </c>
      <c r="Z237" s="57">
        <v>0</v>
      </c>
      <c r="AA237" s="57">
        <v>0</v>
      </c>
      <c r="AB237" s="57">
        <v>0</v>
      </c>
      <c r="AC237" s="57">
        <v>0</v>
      </c>
      <c r="AD237" s="57">
        <v>0</v>
      </c>
      <c r="AE237" s="28"/>
      <c r="AF237" s="26" t="str">
        <f t="shared" ref="AF237:AF239" si="129">IF(E237=F237+I237+J237+K237+L237+M237+N237+O237+P237+Q237+R237+S237+T237+U237+V237+W237+X237+Y237+Z237+AA237+AB237+AC237+AD237,"проверка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37" s="26" t="str">
        <f t="shared" si="126"/>
        <v>проверка пройдена</v>
      </c>
      <c r="AH237" s="41" t="str">
        <f>IF(B237=VLOOKUP(B237,'Списки (не редактирутся)'!A:A,1,0),"проверка пройдена","проверьте или заполните графу 02")</f>
        <v>проверка пройдена</v>
      </c>
      <c r="AI237" s="3" t="str">
        <f t="shared" si="115"/>
        <v>проверка пройдена</v>
      </c>
    </row>
    <row r="238" spans="1:35" ht="63" x14ac:dyDescent="0.3">
      <c r="A238" s="40" t="s">
        <v>15</v>
      </c>
      <c r="B238" s="27" t="str">
        <f t="shared" si="127"/>
        <v>15.02.15 Технология металлообрабатывающего производства</v>
      </c>
      <c r="C238" s="8" t="s">
        <v>108</v>
      </c>
      <c r="D238" s="12" t="s">
        <v>168</v>
      </c>
      <c r="E238" s="57">
        <v>0</v>
      </c>
      <c r="F238" s="57">
        <v>0</v>
      </c>
      <c r="G238" s="57">
        <v>0</v>
      </c>
      <c r="H238" s="57">
        <v>0</v>
      </c>
      <c r="I238" s="57">
        <v>0</v>
      </c>
      <c r="J238" s="57">
        <v>0</v>
      </c>
      <c r="K238" s="57">
        <v>0</v>
      </c>
      <c r="L238" s="57">
        <v>0</v>
      </c>
      <c r="M238" s="57">
        <v>0</v>
      </c>
      <c r="N238" s="57">
        <v>0</v>
      </c>
      <c r="O238" s="57">
        <v>0</v>
      </c>
      <c r="P238" s="57">
        <v>0</v>
      </c>
      <c r="Q238" s="57">
        <v>0</v>
      </c>
      <c r="R238" s="57">
        <v>0</v>
      </c>
      <c r="S238" s="57">
        <v>0</v>
      </c>
      <c r="T238" s="57">
        <v>0</v>
      </c>
      <c r="U238" s="57">
        <v>0</v>
      </c>
      <c r="V238" s="57">
        <v>0</v>
      </c>
      <c r="W238" s="57">
        <v>0</v>
      </c>
      <c r="X238" s="57">
        <v>0</v>
      </c>
      <c r="Y238" s="57">
        <v>0</v>
      </c>
      <c r="Z238" s="57">
        <v>0</v>
      </c>
      <c r="AA238" s="57">
        <v>0</v>
      </c>
      <c r="AB238" s="57">
        <v>0</v>
      </c>
      <c r="AC238" s="57">
        <v>0</v>
      </c>
      <c r="AD238" s="57">
        <v>0</v>
      </c>
      <c r="AE238" s="28"/>
      <c r="AF238" s="26" t="str">
        <f t="shared" si="129"/>
        <v>проверка пройдена</v>
      </c>
      <c r="AG238" s="26" t="str">
        <f t="shared" si="126"/>
        <v>проверка пройдена</v>
      </c>
      <c r="AH238" s="41" t="str">
        <f>IF(B238=VLOOKUP(B238,'Списки (не редактирутся)'!A:A,1,0),"проверка пройдена","проверьте или заполните графу 02")</f>
        <v>проверка пройдена</v>
      </c>
      <c r="AI238" s="3" t="str">
        <f t="shared" si="115"/>
        <v>проверка пройдена</v>
      </c>
    </row>
    <row r="239" spans="1:35" ht="63" x14ac:dyDescent="0.3">
      <c r="A239" s="40" t="s">
        <v>15</v>
      </c>
      <c r="B239" s="27" t="str">
        <f t="shared" si="127"/>
        <v>15.02.15 Технология металлообрабатывающего производства</v>
      </c>
      <c r="C239" s="8" t="s">
        <v>109</v>
      </c>
      <c r="D239" s="12" t="s">
        <v>173</v>
      </c>
      <c r="E239" s="57">
        <v>0</v>
      </c>
      <c r="F239" s="57">
        <v>0</v>
      </c>
      <c r="G239" s="57">
        <v>0</v>
      </c>
      <c r="H239" s="57">
        <v>0</v>
      </c>
      <c r="I239" s="57">
        <v>0</v>
      </c>
      <c r="J239" s="57">
        <v>0</v>
      </c>
      <c r="K239" s="57">
        <v>0</v>
      </c>
      <c r="L239" s="57">
        <v>0</v>
      </c>
      <c r="M239" s="57">
        <v>0</v>
      </c>
      <c r="N239" s="57">
        <v>0</v>
      </c>
      <c r="O239" s="57">
        <v>0</v>
      </c>
      <c r="P239" s="57">
        <v>0</v>
      </c>
      <c r="Q239" s="57">
        <v>0</v>
      </c>
      <c r="R239" s="57">
        <v>0</v>
      </c>
      <c r="S239" s="57">
        <v>0</v>
      </c>
      <c r="T239" s="57">
        <v>0</v>
      </c>
      <c r="U239" s="57">
        <v>0</v>
      </c>
      <c r="V239" s="57">
        <v>0</v>
      </c>
      <c r="W239" s="57">
        <v>0</v>
      </c>
      <c r="X239" s="57">
        <v>0</v>
      </c>
      <c r="Y239" s="57">
        <v>0</v>
      </c>
      <c r="Z239" s="57">
        <v>0</v>
      </c>
      <c r="AA239" s="57">
        <v>0</v>
      </c>
      <c r="AB239" s="57">
        <v>0</v>
      </c>
      <c r="AC239" s="57">
        <v>0</v>
      </c>
      <c r="AD239" s="57">
        <v>0</v>
      </c>
      <c r="AE239" s="28"/>
      <c r="AF239" s="26" t="str">
        <f t="shared" si="129"/>
        <v>проверка пройдена</v>
      </c>
      <c r="AG239" s="26" t="str">
        <f t="shared" si="126"/>
        <v>проверка пройдена</v>
      </c>
      <c r="AH239" s="41" t="str">
        <f>IF(B239=VLOOKUP(B239,'Списки (не редактирутся)'!A:A,1,0),"проверка пройдена","проверьте или заполните графу 02")</f>
        <v>проверка пройдена</v>
      </c>
      <c r="AI239" s="3" t="str">
        <f t="shared" si="115"/>
        <v>проверка пройдена</v>
      </c>
    </row>
    <row r="240" spans="1:35" ht="63" x14ac:dyDescent="0.3">
      <c r="A240" s="40" t="s">
        <v>15</v>
      </c>
      <c r="B240" s="27" t="str">
        <f t="shared" si="127"/>
        <v>15.02.15 Технология металлообрабатывающего производства</v>
      </c>
      <c r="C240" s="8" t="s">
        <v>110</v>
      </c>
      <c r="D240" s="12" t="s">
        <v>174</v>
      </c>
      <c r="E240" s="57">
        <v>0</v>
      </c>
      <c r="F240" s="57">
        <v>0</v>
      </c>
      <c r="G240" s="57">
        <v>0</v>
      </c>
      <c r="H240" s="57">
        <v>0</v>
      </c>
      <c r="I240" s="57">
        <v>0</v>
      </c>
      <c r="J240" s="57">
        <v>0</v>
      </c>
      <c r="K240" s="57">
        <v>0</v>
      </c>
      <c r="L240" s="57">
        <v>0</v>
      </c>
      <c r="M240" s="57">
        <v>0</v>
      </c>
      <c r="N240" s="57">
        <v>0</v>
      </c>
      <c r="O240" s="57">
        <v>0</v>
      </c>
      <c r="P240" s="57">
        <v>0</v>
      </c>
      <c r="Q240" s="57">
        <v>0</v>
      </c>
      <c r="R240" s="57">
        <v>0</v>
      </c>
      <c r="S240" s="57">
        <v>0</v>
      </c>
      <c r="T240" s="57">
        <v>0</v>
      </c>
      <c r="U240" s="57">
        <v>0</v>
      </c>
      <c r="V240" s="57">
        <v>0</v>
      </c>
      <c r="W240" s="57">
        <v>0</v>
      </c>
      <c r="X240" s="57">
        <v>0</v>
      </c>
      <c r="Y240" s="57">
        <v>0</v>
      </c>
      <c r="Z240" s="57">
        <v>0</v>
      </c>
      <c r="AA240" s="57">
        <v>0</v>
      </c>
      <c r="AB240" s="57">
        <v>0</v>
      </c>
      <c r="AC240" s="57">
        <v>0</v>
      </c>
      <c r="AD240" s="57">
        <v>0</v>
      </c>
      <c r="AE240" s="28"/>
      <c r="AF240" s="26" t="str">
        <f>IF(E240=F240+I240+J240+K240+L240+M240+N240+O240+P240+Q240+R240+S240+T240+U240+V240+W240+X240+Y240+Z240+AA240+AB240+AC240+AD240,"проверка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40" s="26" t="str">
        <f t="shared" si="126"/>
        <v>проверка пройдена</v>
      </c>
      <c r="AH240" s="41" t="str">
        <f>IF(B240=VLOOKUP(B240,'Списки (не редактирутся)'!A:A,1,0),"проверка пройдена","проверьте или заполните графу 02")</f>
        <v>проверка пройдена</v>
      </c>
      <c r="AI240" s="3" t="str">
        <f t="shared" si="115"/>
        <v>проверка пройдена</v>
      </c>
    </row>
    <row r="241" spans="1:35" ht="63" x14ac:dyDescent="0.3">
      <c r="A241" s="40" t="s">
        <v>15</v>
      </c>
      <c r="B241" s="27" t="str">
        <f t="shared" si="127"/>
        <v>15.02.15 Технология металлообрабатывающего производства</v>
      </c>
      <c r="C241" s="8" t="s">
        <v>111</v>
      </c>
      <c r="D241" s="12" t="s">
        <v>175</v>
      </c>
      <c r="E241" s="57">
        <v>0</v>
      </c>
      <c r="F241" s="57">
        <v>0</v>
      </c>
      <c r="G241" s="57">
        <v>0</v>
      </c>
      <c r="H241" s="57">
        <v>0</v>
      </c>
      <c r="I241" s="57">
        <v>0</v>
      </c>
      <c r="J241" s="57">
        <v>0</v>
      </c>
      <c r="K241" s="57">
        <v>0</v>
      </c>
      <c r="L241" s="57">
        <v>0</v>
      </c>
      <c r="M241" s="57">
        <v>0</v>
      </c>
      <c r="N241" s="57">
        <v>0</v>
      </c>
      <c r="O241" s="57">
        <v>0</v>
      </c>
      <c r="P241" s="57">
        <v>0</v>
      </c>
      <c r="Q241" s="57">
        <v>0</v>
      </c>
      <c r="R241" s="57">
        <v>0</v>
      </c>
      <c r="S241" s="57">
        <v>0</v>
      </c>
      <c r="T241" s="57">
        <v>0</v>
      </c>
      <c r="U241" s="57">
        <v>0</v>
      </c>
      <c r="V241" s="57">
        <v>0</v>
      </c>
      <c r="W241" s="57">
        <v>0</v>
      </c>
      <c r="X241" s="57">
        <v>0</v>
      </c>
      <c r="Y241" s="57">
        <v>0</v>
      </c>
      <c r="Z241" s="57">
        <v>0</v>
      </c>
      <c r="AA241" s="57">
        <v>0</v>
      </c>
      <c r="AB241" s="57">
        <v>0</v>
      </c>
      <c r="AC241" s="57">
        <v>0</v>
      </c>
      <c r="AD241" s="57">
        <v>0</v>
      </c>
      <c r="AE241" s="28"/>
      <c r="AF241" s="26" t="str">
        <f t="shared" ref="AF241:AF244" si="130">IF(E241=F241+I241+J241+K241+L241+M241+N241+O241+P241+Q241+R241+S241+T241+U241+V241+W241+X241+Y241+Z241+AA241+AB241+AC241+AD241,"проверка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41" s="26" t="str">
        <f t="shared" si="126"/>
        <v>проверка пройдена</v>
      </c>
      <c r="AH241" s="41" t="str">
        <f>IF(B241=VLOOKUP(B241,'Списки (не редактирутся)'!A:A,1,0),"проверка пройдена","проверьте или заполните графу 02")</f>
        <v>проверка пройдена</v>
      </c>
      <c r="AI241" s="3" t="str">
        <f t="shared" si="115"/>
        <v>проверка пройдена</v>
      </c>
    </row>
    <row r="242" spans="1:35" ht="63" x14ac:dyDescent="0.3">
      <c r="A242" s="40" t="s">
        <v>15</v>
      </c>
      <c r="B242" s="27" t="str">
        <f t="shared" si="127"/>
        <v>15.02.15 Технология металлообрабатывающего производства</v>
      </c>
      <c r="C242" s="8" t="s">
        <v>112</v>
      </c>
      <c r="D242" s="12" t="s">
        <v>176</v>
      </c>
      <c r="E242" s="57">
        <v>0</v>
      </c>
      <c r="F242" s="57">
        <v>0</v>
      </c>
      <c r="G242" s="57">
        <v>0</v>
      </c>
      <c r="H242" s="57">
        <v>0</v>
      </c>
      <c r="I242" s="57">
        <v>0</v>
      </c>
      <c r="J242" s="57">
        <v>0</v>
      </c>
      <c r="K242" s="57">
        <v>0</v>
      </c>
      <c r="L242" s="57">
        <v>0</v>
      </c>
      <c r="M242" s="57">
        <v>0</v>
      </c>
      <c r="N242" s="57">
        <v>0</v>
      </c>
      <c r="O242" s="57">
        <v>0</v>
      </c>
      <c r="P242" s="57">
        <v>0</v>
      </c>
      <c r="Q242" s="57">
        <v>0</v>
      </c>
      <c r="R242" s="57">
        <v>0</v>
      </c>
      <c r="S242" s="57">
        <v>0</v>
      </c>
      <c r="T242" s="57">
        <v>0</v>
      </c>
      <c r="U242" s="57">
        <v>0</v>
      </c>
      <c r="V242" s="57">
        <v>0</v>
      </c>
      <c r="W242" s="57">
        <v>0</v>
      </c>
      <c r="X242" s="57">
        <v>0</v>
      </c>
      <c r="Y242" s="57">
        <v>0</v>
      </c>
      <c r="Z242" s="57">
        <v>0</v>
      </c>
      <c r="AA242" s="57">
        <v>0</v>
      </c>
      <c r="AB242" s="57">
        <v>0</v>
      </c>
      <c r="AC242" s="57">
        <v>0</v>
      </c>
      <c r="AD242" s="57">
        <v>0</v>
      </c>
      <c r="AE242" s="28"/>
      <c r="AF242" s="26" t="str">
        <f t="shared" si="130"/>
        <v>проверка пройдена</v>
      </c>
      <c r="AG242" s="26" t="str">
        <f t="shared" si="126"/>
        <v>проверка пройдена</v>
      </c>
      <c r="AH242" s="41" t="str">
        <f>IF(B242=VLOOKUP(B242,'Списки (не редактирутся)'!A:A,1,0),"проверка пройдена","проверьте или заполните графу 02")</f>
        <v>проверка пройдена</v>
      </c>
      <c r="AI242" s="3" t="str">
        <f t="shared" si="115"/>
        <v>проверка пройдена</v>
      </c>
    </row>
    <row r="243" spans="1:35" ht="63" x14ac:dyDescent="0.3">
      <c r="A243" s="40" t="s">
        <v>15</v>
      </c>
      <c r="B243" s="27" t="str">
        <f t="shared" si="127"/>
        <v>15.02.15 Технология металлообрабатывающего производства</v>
      </c>
      <c r="C243" s="8" t="s">
        <v>113</v>
      </c>
      <c r="D243" s="13" t="s">
        <v>170</v>
      </c>
      <c r="E243" s="57">
        <v>0</v>
      </c>
      <c r="F243" s="57">
        <v>0</v>
      </c>
      <c r="G243" s="57">
        <v>0</v>
      </c>
      <c r="H243" s="57">
        <v>0</v>
      </c>
      <c r="I243" s="57">
        <v>0</v>
      </c>
      <c r="J243" s="57">
        <v>0</v>
      </c>
      <c r="K243" s="57">
        <v>0</v>
      </c>
      <c r="L243" s="57">
        <v>0</v>
      </c>
      <c r="M243" s="57">
        <v>0</v>
      </c>
      <c r="N243" s="57">
        <v>0</v>
      </c>
      <c r="O243" s="57">
        <v>0</v>
      </c>
      <c r="P243" s="57">
        <v>0</v>
      </c>
      <c r="Q243" s="57">
        <v>0</v>
      </c>
      <c r="R243" s="57">
        <v>0</v>
      </c>
      <c r="S243" s="57">
        <v>0</v>
      </c>
      <c r="T243" s="57">
        <v>0</v>
      </c>
      <c r="U243" s="57">
        <v>0</v>
      </c>
      <c r="V243" s="57">
        <v>0</v>
      </c>
      <c r="W243" s="57">
        <v>0</v>
      </c>
      <c r="X243" s="57">
        <v>0</v>
      </c>
      <c r="Y243" s="57">
        <v>0</v>
      </c>
      <c r="Z243" s="57">
        <v>0</v>
      </c>
      <c r="AA243" s="57">
        <v>0</v>
      </c>
      <c r="AB243" s="57">
        <v>0</v>
      </c>
      <c r="AC243" s="57">
        <v>0</v>
      </c>
      <c r="AD243" s="57">
        <v>0</v>
      </c>
      <c r="AE243" s="28"/>
      <c r="AF243" s="26" t="str">
        <f t="shared" si="130"/>
        <v>проверка пройдена</v>
      </c>
      <c r="AG243" s="26" t="str">
        <f t="shared" si="126"/>
        <v>проверка пройдена</v>
      </c>
      <c r="AH243" s="41" t="str">
        <f>IF(B243=VLOOKUP(B243,'Списки (не редактирутся)'!A:A,1,0),"проверка пройдена","проверьте или заполните графу 02")</f>
        <v>проверка пройдена</v>
      </c>
      <c r="AI243" s="3" t="str">
        <f t="shared" si="115"/>
        <v>проверка пройдена</v>
      </c>
    </row>
    <row r="244" spans="1:35" ht="78.75" x14ac:dyDescent="0.3">
      <c r="A244" s="40" t="s">
        <v>15</v>
      </c>
      <c r="B244" s="27" t="str">
        <f t="shared" si="127"/>
        <v>15.02.15 Технология металлообрабатывающего производства</v>
      </c>
      <c r="C244" s="8" t="s">
        <v>114</v>
      </c>
      <c r="D244" s="13" t="s">
        <v>171</v>
      </c>
      <c r="E244" s="57">
        <v>0</v>
      </c>
      <c r="F244" s="57">
        <v>0</v>
      </c>
      <c r="G244" s="57">
        <v>0</v>
      </c>
      <c r="H244" s="57">
        <v>0</v>
      </c>
      <c r="I244" s="57">
        <v>0</v>
      </c>
      <c r="J244" s="57">
        <v>0</v>
      </c>
      <c r="K244" s="57">
        <v>0</v>
      </c>
      <c r="L244" s="57">
        <v>0</v>
      </c>
      <c r="M244" s="57">
        <v>0</v>
      </c>
      <c r="N244" s="57">
        <v>0</v>
      </c>
      <c r="O244" s="57">
        <v>0</v>
      </c>
      <c r="P244" s="57">
        <v>0</v>
      </c>
      <c r="Q244" s="57">
        <v>0</v>
      </c>
      <c r="R244" s="57">
        <v>0</v>
      </c>
      <c r="S244" s="57">
        <v>0</v>
      </c>
      <c r="T244" s="57">
        <v>0</v>
      </c>
      <c r="U244" s="57">
        <v>0</v>
      </c>
      <c r="V244" s="57">
        <v>0</v>
      </c>
      <c r="W244" s="57">
        <v>0</v>
      </c>
      <c r="X244" s="57">
        <v>0</v>
      </c>
      <c r="Y244" s="57">
        <v>0</v>
      </c>
      <c r="Z244" s="57">
        <v>0</v>
      </c>
      <c r="AA244" s="57">
        <v>0</v>
      </c>
      <c r="AB244" s="57">
        <v>0</v>
      </c>
      <c r="AC244" s="57">
        <v>0</v>
      </c>
      <c r="AD244" s="57">
        <v>0</v>
      </c>
      <c r="AE244" s="28"/>
      <c r="AF244" s="26" t="str">
        <f t="shared" si="130"/>
        <v>проверка пройдена</v>
      </c>
      <c r="AG244" s="26" t="str">
        <f t="shared" si="126"/>
        <v>проверка пройдена</v>
      </c>
      <c r="AH244" s="41" t="str">
        <f>IF(B244=VLOOKUP(B244,'Списки (не редактирутся)'!A:A,1,0),"проверка пройдена","проверьте или заполните графу 02")</f>
        <v>проверка пройдена</v>
      </c>
      <c r="AI244" s="3" t="str">
        <f t="shared" si="115"/>
        <v>проверка пройдена</v>
      </c>
    </row>
    <row r="245" spans="1:35" ht="63.75" thickBot="1" x14ac:dyDescent="0.35">
      <c r="A245" s="42" t="s">
        <v>15</v>
      </c>
      <c r="B245" s="43" t="str">
        <f t="shared" si="127"/>
        <v>15.02.15 Технология металлообрабатывающего производства</v>
      </c>
      <c r="C245" s="44" t="s">
        <v>115</v>
      </c>
      <c r="D245" s="45" t="s">
        <v>779</v>
      </c>
      <c r="E245" s="46" t="str">
        <f>IF(AND(E231&lt;=E230,E232&lt;=E231,E233&lt;=E230,E234&lt;=E230,E235=(E231+E233),E235=(E236+E237+E238+E239+E240+E241+E242),E243&lt;=E235,E244&lt;=E235,(E231+E233)&lt;=E230,E236&lt;=E235,E237&lt;=E235,E238&lt;=E235,E239&lt;=E235,E240&lt;=E235,E241&lt;=E235,E242&lt;=E235,E243&lt;=E234,E243&lt;=E235),"проверка пройдена","ВНИМАНИЕ! Не пройдены формулы логического контроля между строками. Скорректируйте введенные данные!")</f>
        <v>проверка пройдена</v>
      </c>
      <c r="F245" s="46" t="str">
        <f t="shared" ref="F245:AD245" si="131">IF(AND(F231&lt;=F230,F232&lt;=F231,F233&lt;=F230,F234&lt;=F230,F235=(F231+F233),F235=(F236+F237+F238+F239+F240+F241+F242),F243&lt;=F235,F244&lt;=F235,(F231+F233)&lt;=F230,F236&lt;=F235,F237&lt;=F235,F238&lt;=F235,F239&lt;=F235,F240&lt;=F235,F241&lt;=F235,F242&lt;=F235,F243&lt;=F234,F243&lt;=F235),"проверка пройдена","ВНИМАНИЕ! Не пройдены формулы логического контроля между строками. Скорректируйте введенные данные!")</f>
        <v>проверка пройдена</v>
      </c>
      <c r="G245" s="46" t="str">
        <f t="shared" si="131"/>
        <v>проверка пройдена</v>
      </c>
      <c r="H245" s="46" t="str">
        <f t="shared" si="131"/>
        <v>проверка пройдена</v>
      </c>
      <c r="I245" s="46" t="str">
        <f t="shared" si="131"/>
        <v>проверка пройдена</v>
      </c>
      <c r="J245" s="46" t="str">
        <f t="shared" si="131"/>
        <v>проверка пройдена</v>
      </c>
      <c r="K245" s="46" t="str">
        <f t="shared" si="131"/>
        <v>проверка пройдена</v>
      </c>
      <c r="L245" s="46" t="str">
        <f t="shared" si="131"/>
        <v>проверка пройдена</v>
      </c>
      <c r="M245" s="46" t="str">
        <f t="shared" si="131"/>
        <v>проверка пройдена</v>
      </c>
      <c r="N245" s="46" t="str">
        <f t="shared" si="131"/>
        <v>проверка пройдена</v>
      </c>
      <c r="O245" s="46" t="str">
        <f t="shared" si="131"/>
        <v>проверка пройдена</v>
      </c>
      <c r="P245" s="46" t="str">
        <f t="shared" si="131"/>
        <v>проверка пройдена</v>
      </c>
      <c r="Q245" s="46" t="str">
        <f t="shared" si="131"/>
        <v>проверка пройдена</v>
      </c>
      <c r="R245" s="46" t="str">
        <f t="shared" si="131"/>
        <v>проверка пройдена</v>
      </c>
      <c r="S245" s="46" t="str">
        <f t="shared" si="131"/>
        <v>проверка пройдена</v>
      </c>
      <c r="T245" s="46" t="str">
        <f t="shared" si="131"/>
        <v>проверка пройдена</v>
      </c>
      <c r="U245" s="46" t="str">
        <f t="shared" si="131"/>
        <v>проверка пройдена</v>
      </c>
      <c r="V245" s="46" t="str">
        <f t="shared" si="131"/>
        <v>проверка пройдена</v>
      </c>
      <c r="W245" s="46" t="str">
        <f t="shared" si="131"/>
        <v>проверка пройдена</v>
      </c>
      <c r="X245" s="46" t="str">
        <f t="shared" si="131"/>
        <v>проверка пройдена</v>
      </c>
      <c r="Y245" s="46" t="str">
        <f t="shared" si="131"/>
        <v>проверка пройдена</v>
      </c>
      <c r="Z245" s="46" t="str">
        <f t="shared" si="131"/>
        <v>проверка пройдена</v>
      </c>
      <c r="AA245" s="46" t="str">
        <f t="shared" si="131"/>
        <v>проверка пройдена</v>
      </c>
      <c r="AB245" s="46" t="str">
        <f t="shared" si="131"/>
        <v>проверка пройдена</v>
      </c>
      <c r="AC245" s="46" t="str">
        <f t="shared" si="131"/>
        <v>проверка пройдена</v>
      </c>
      <c r="AD245" s="46" t="str">
        <f t="shared" si="131"/>
        <v>проверка пройдена</v>
      </c>
      <c r="AE245" s="47"/>
      <c r="AF245" s="48"/>
      <c r="AG245" s="48"/>
      <c r="AH245" s="49"/>
      <c r="AI245" s="1">
        <f t="shared" ref="AI245" si="132">IFERROR(IF(AND(AI230="проверка пройдена",AI231="проверка пройдена",AI232="проверка пройдена",AI233="проверка пройдена",AI234="проверка пройдена",AI235="проверка пройдена",AI236="проверка пройдена",AI237="проверка пройдена",AI238="проверка пройдена",AI239="проверка пройдена",AI240="проверка пройдена",AI241="проверка пройдена",AI242="проверка пройдена",AI243="проверка пройдена",AI244="проверка пройдена",E245="проверка пройдена",F245="проверка пройдена",G245="проверка пройдена",H245="проверка пройдена",I245="проверка пройдена",J245="проверка пройдена",K245="проверка пройдена",L245="проверка пройдена",M245="проверка пройдена",N245="проверка пройдена",O245="проверка пройдена",P245="проверка пройдена",Q245="проверка пройдена",R245="проверка пройдена",S245="проверка пройдена",T245="проверка пройдена",U245="проверка пройдена",V245="проверка пройдена",W245="проверка пройдена",X245="проверка пройдена",Y245="проверка пройдена",Z245="проверка пройдена",AA245="проверка пройдена",AB245="проверка пройдена",AC245="проверка пройдена",AD245="проверка пройдена"),1,0),0)</f>
        <v>1</v>
      </c>
    </row>
    <row r="246" spans="1:35" s="3" customFormat="1" ht="78.75" x14ac:dyDescent="0.25">
      <c r="A246" s="32" t="s">
        <v>15</v>
      </c>
      <c r="B246" s="33" t="s">
        <v>386</v>
      </c>
      <c r="C246" s="34" t="s">
        <v>9</v>
      </c>
      <c r="D246" s="35" t="s">
        <v>134</v>
      </c>
      <c r="E246" s="36">
        <f>IF('Панель управления'!$B$3="","ВНИМАНИЕ! На листе 'Панель управления' не выбрана организация!",IF(B246="","Не заполнена графа 3!",IF(SUMIFS('Спики 2022'!E:E,'Спики 2022'!A:A,'Панель управления'!$B$3,'Спики 2022'!B:B,B246,'Спики 2022'!C:C,C246)=0,"У Вас нет данной специальности!",SUMIFS('Спики 2022'!D:D,'Спики 2022'!A:A,'Панель управления'!$B$3,'Спики 2022'!B:B,B246,'Спики 2022'!C:C,C246))))</f>
        <v>24</v>
      </c>
      <c r="F246" s="37">
        <v>16</v>
      </c>
      <c r="G246" s="37">
        <v>8</v>
      </c>
      <c r="H246" s="37">
        <v>2</v>
      </c>
      <c r="I246" s="37">
        <v>0</v>
      </c>
      <c r="J246" s="37">
        <v>0</v>
      </c>
      <c r="K246" s="37">
        <v>2</v>
      </c>
      <c r="L246" s="37">
        <v>4</v>
      </c>
      <c r="M246" s="37">
        <v>0</v>
      </c>
      <c r="N246" s="37">
        <v>0</v>
      </c>
      <c r="O246" s="37">
        <v>0</v>
      </c>
      <c r="P246" s="37">
        <v>0</v>
      </c>
      <c r="Q246" s="37">
        <v>0</v>
      </c>
      <c r="R246" s="37">
        <v>0</v>
      </c>
      <c r="S246" s="37">
        <v>0</v>
      </c>
      <c r="T246" s="37">
        <v>0</v>
      </c>
      <c r="U246" s="37">
        <v>0</v>
      </c>
      <c r="V246" s="37">
        <v>0</v>
      </c>
      <c r="W246" s="37">
        <v>0</v>
      </c>
      <c r="X246" s="37">
        <v>0</v>
      </c>
      <c r="Y246" s="37">
        <v>2</v>
      </c>
      <c r="Z246" s="37">
        <v>0</v>
      </c>
      <c r="AA246" s="37">
        <v>0</v>
      </c>
      <c r="AB246" s="37">
        <v>0</v>
      </c>
      <c r="AC246" s="37">
        <v>0</v>
      </c>
      <c r="AD246" s="37">
        <v>0</v>
      </c>
      <c r="AE246" s="37"/>
      <c r="AF246" s="38" t="str">
        <f>IF(E246=F246+I246+J246+K246+L246+M246+N246+O246+P246+Q246+R246+S246+T246+U246+V246+W246+X246+Y246+Z246+AA246+AB246+AC246+AD246,"проверка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46" s="38" t="str">
        <f>IF(OR(G246&gt;F246,H246&gt;F246),"ВНИМАНИЕ! В гр.09 и/или 10 не может стоять значение большее, чем в гр.08","проверка пройдена")</f>
        <v>проверка пройдена</v>
      </c>
      <c r="AH246" s="39" t="str">
        <f>IF(B246=VLOOKUP(B246,'Списки (не редактирутся)'!A:A,1,0),"проверка пройдена","проверьте или заполните графу 02")</f>
        <v>проверка пройдена</v>
      </c>
      <c r="AI246" s="3" t="str">
        <f t="shared" ref="AI246" si="133">IFERROR(IF(AND(AF246="проверка пройдена",AG246="проверка пройдена",AH246="проверка пройдена"),"проверка пройдена",0),0)</f>
        <v>проверка пройдена</v>
      </c>
    </row>
    <row r="247" spans="1:35" s="3" customFormat="1" ht="78.75" x14ac:dyDescent="0.25">
      <c r="A247" s="40" t="s">
        <v>15</v>
      </c>
      <c r="B247" s="27" t="str">
        <f>IF(B246&lt;&gt;"",B246,"")</f>
        <v>18.02.12 Технология аналитического контроля химических соединений</v>
      </c>
      <c r="C247" s="9" t="s">
        <v>10</v>
      </c>
      <c r="D247" s="11" t="s">
        <v>135</v>
      </c>
      <c r="E247" s="57">
        <v>0</v>
      </c>
      <c r="F247" s="57">
        <v>0</v>
      </c>
      <c r="G247" s="57">
        <v>0</v>
      </c>
      <c r="H247" s="57">
        <v>0</v>
      </c>
      <c r="I247" s="57">
        <v>0</v>
      </c>
      <c r="J247" s="57">
        <v>0</v>
      </c>
      <c r="K247" s="57">
        <v>0</v>
      </c>
      <c r="L247" s="57">
        <v>0</v>
      </c>
      <c r="M247" s="57">
        <v>0</v>
      </c>
      <c r="N247" s="57">
        <v>0</v>
      </c>
      <c r="O247" s="57">
        <v>0</v>
      </c>
      <c r="P247" s="57">
        <v>0</v>
      </c>
      <c r="Q247" s="57">
        <v>0</v>
      </c>
      <c r="R247" s="57">
        <v>0</v>
      </c>
      <c r="S247" s="57">
        <v>0</v>
      </c>
      <c r="T247" s="57">
        <v>0</v>
      </c>
      <c r="U247" s="57">
        <v>0</v>
      </c>
      <c r="V247" s="57">
        <v>0</v>
      </c>
      <c r="W247" s="57">
        <v>0</v>
      </c>
      <c r="X247" s="57">
        <v>0</v>
      </c>
      <c r="Y247" s="57">
        <v>0</v>
      </c>
      <c r="Z247" s="57">
        <v>0</v>
      </c>
      <c r="AA247" s="57">
        <v>0</v>
      </c>
      <c r="AB247" s="57">
        <v>0</v>
      </c>
      <c r="AC247" s="57">
        <v>0</v>
      </c>
      <c r="AD247" s="57">
        <v>0</v>
      </c>
      <c r="AE247" s="28"/>
      <c r="AF247" s="26" t="str">
        <f t="shared" ref="AF247:AF250" si="134">IF(E247=F247+I247+J247+K247+L247+M247+N247+O247+P247+Q247+R247+S247+T247+U247+V247+W247+X247+Y247+Z247+AA247+AB247+AC247+AD247,"проверка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47" s="26" t="str">
        <f t="shared" ref="AG247:AG260" si="135">IF(OR(G247&gt;F247,H247&gt;F247),"ВНИМАНИЕ! В гр.09 и/или 10 не может стоять значение большее, чем в гр.08","проверка пройдена")</f>
        <v>проверка пройдена</v>
      </c>
      <c r="AH247" s="41" t="str">
        <f>IF(B247=VLOOKUP(B247,'Списки (не редактирутся)'!A:A,1,0),"проверка пройдена","проверьте или заполните графу 02")</f>
        <v>проверка пройдена</v>
      </c>
      <c r="AI247" s="3" t="str">
        <f t="shared" si="115"/>
        <v>проверка пройдена</v>
      </c>
    </row>
    <row r="248" spans="1:35" s="3" customFormat="1" ht="78.75" x14ac:dyDescent="0.25">
      <c r="A248" s="40" t="s">
        <v>15</v>
      </c>
      <c r="B248" s="27" t="str">
        <f t="shared" ref="B248:B261" si="136">IF(B247&lt;&gt;"",B247,"")</f>
        <v>18.02.12 Технология аналитического контроля химических соединений</v>
      </c>
      <c r="C248" s="9" t="s">
        <v>11</v>
      </c>
      <c r="D248" s="11" t="s">
        <v>136</v>
      </c>
      <c r="E248" s="57">
        <v>0</v>
      </c>
      <c r="F248" s="57">
        <v>0</v>
      </c>
      <c r="G248" s="57">
        <v>0</v>
      </c>
      <c r="H248" s="57">
        <v>0</v>
      </c>
      <c r="I248" s="57">
        <v>0</v>
      </c>
      <c r="J248" s="57">
        <v>0</v>
      </c>
      <c r="K248" s="57">
        <v>0</v>
      </c>
      <c r="L248" s="57">
        <v>0</v>
      </c>
      <c r="M248" s="57">
        <v>0</v>
      </c>
      <c r="N248" s="57">
        <v>0</v>
      </c>
      <c r="O248" s="57">
        <v>0</v>
      </c>
      <c r="P248" s="57">
        <v>0</v>
      </c>
      <c r="Q248" s="57">
        <v>0</v>
      </c>
      <c r="R248" s="57">
        <v>0</v>
      </c>
      <c r="S248" s="57">
        <v>0</v>
      </c>
      <c r="T248" s="57">
        <v>0</v>
      </c>
      <c r="U248" s="57">
        <v>0</v>
      </c>
      <c r="V248" s="57">
        <v>0</v>
      </c>
      <c r="W248" s="57">
        <v>0</v>
      </c>
      <c r="X248" s="57">
        <v>0</v>
      </c>
      <c r="Y248" s="57">
        <v>0</v>
      </c>
      <c r="Z248" s="57">
        <v>0</v>
      </c>
      <c r="AA248" s="57">
        <v>0</v>
      </c>
      <c r="AB248" s="57">
        <v>0</v>
      </c>
      <c r="AC248" s="57">
        <v>0</v>
      </c>
      <c r="AD248" s="57">
        <v>0</v>
      </c>
      <c r="AE248" s="28"/>
      <c r="AF248" s="26" t="str">
        <f t="shared" si="134"/>
        <v>проверка пройдена</v>
      </c>
      <c r="AG248" s="26" t="str">
        <f t="shared" si="135"/>
        <v>проверка пройдена</v>
      </c>
      <c r="AH248" s="41" t="str">
        <f>IF(B248=VLOOKUP(B248,'Списки (не редактирутся)'!A:A,1,0),"проверка пройдена","проверьте или заполните графу 02")</f>
        <v>проверка пройдена</v>
      </c>
      <c r="AI248" s="3" t="str">
        <f t="shared" si="115"/>
        <v>проверка пройдена</v>
      </c>
    </row>
    <row r="249" spans="1:35" s="3" customFormat="1" ht="78.75" x14ac:dyDescent="0.25">
      <c r="A249" s="40" t="s">
        <v>15</v>
      </c>
      <c r="B249" s="27" t="str">
        <f t="shared" si="136"/>
        <v>18.02.12 Технология аналитического контроля химических соединений</v>
      </c>
      <c r="C249" s="9" t="s">
        <v>12</v>
      </c>
      <c r="D249" s="11" t="s">
        <v>14</v>
      </c>
      <c r="E249" s="57">
        <v>0</v>
      </c>
      <c r="F249" s="57">
        <v>0</v>
      </c>
      <c r="G249" s="57">
        <v>0</v>
      </c>
      <c r="H249" s="57">
        <v>0</v>
      </c>
      <c r="I249" s="57">
        <v>0</v>
      </c>
      <c r="J249" s="57">
        <v>0</v>
      </c>
      <c r="K249" s="57">
        <v>0</v>
      </c>
      <c r="L249" s="57">
        <v>0</v>
      </c>
      <c r="M249" s="57">
        <v>0</v>
      </c>
      <c r="N249" s="57">
        <v>0</v>
      </c>
      <c r="O249" s="57">
        <v>0</v>
      </c>
      <c r="P249" s="57">
        <v>0</v>
      </c>
      <c r="Q249" s="57">
        <v>0</v>
      </c>
      <c r="R249" s="57">
        <v>0</v>
      </c>
      <c r="S249" s="57">
        <v>0</v>
      </c>
      <c r="T249" s="57">
        <v>0</v>
      </c>
      <c r="U249" s="57">
        <v>0</v>
      </c>
      <c r="V249" s="57">
        <v>0</v>
      </c>
      <c r="W249" s="57">
        <v>0</v>
      </c>
      <c r="X249" s="57">
        <v>0</v>
      </c>
      <c r="Y249" s="57">
        <v>0</v>
      </c>
      <c r="Z249" s="57">
        <v>0</v>
      </c>
      <c r="AA249" s="57">
        <v>0</v>
      </c>
      <c r="AB249" s="57">
        <v>0</v>
      </c>
      <c r="AC249" s="57">
        <v>0</v>
      </c>
      <c r="AD249" s="57">
        <v>0</v>
      </c>
      <c r="AE249" s="28"/>
      <c r="AF249" s="26" t="str">
        <f t="shared" si="134"/>
        <v>проверка пройдена</v>
      </c>
      <c r="AG249" s="26" t="str">
        <f t="shared" si="135"/>
        <v>проверка пройдена</v>
      </c>
      <c r="AH249" s="41" t="str">
        <f>IF(B249=VLOOKUP(B249,'Списки (не редактирутся)'!A:A,1,0),"проверка пройдена","проверьте или заполните графу 02")</f>
        <v>проверка пройдена</v>
      </c>
      <c r="AI249" s="3" t="str">
        <f t="shared" si="115"/>
        <v>проверка пройдена</v>
      </c>
    </row>
    <row r="250" spans="1:35" s="3" customFormat="1" ht="78.75" x14ac:dyDescent="0.25">
      <c r="A250" s="40" t="s">
        <v>15</v>
      </c>
      <c r="B250" s="27" t="str">
        <f t="shared" si="136"/>
        <v>18.02.12 Технология аналитического контроля химических соединений</v>
      </c>
      <c r="C250" s="9" t="s">
        <v>13</v>
      </c>
      <c r="D250" s="11" t="s">
        <v>17</v>
      </c>
      <c r="E250" s="30">
        <f>IF('Панель управления'!$B$3="","ВНИМАНИЕ! На листе 'Панель управления' не выбрана организация!",IF(B250="","Не заполнена графа 3!",IF(SUMIFS('Спики 2022'!E:E,'Спики 2022'!A:A,'Панель управления'!$B$3,'Спики 2022'!B:B,B250,'Спики 2022'!C:C,C250)=0,"У Вас нет данной специальности!",SUMIFS('Спики 2022'!D:D,'Спики 2022'!A:A,'Панель управления'!$B$3,'Спики 2022'!B:B,B250,'Спики 2022'!C:C,C250))))</f>
        <v>10</v>
      </c>
      <c r="F250" s="28">
        <v>7</v>
      </c>
      <c r="G250" s="28">
        <v>5</v>
      </c>
      <c r="H250" s="28">
        <v>0</v>
      </c>
      <c r="I250" s="28">
        <v>0</v>
      </c>
      <c r="J250" s="28">
        <v>0</v>
      </c>
      <c r="K250" s="28">
        <v>0</v>
      </c>
      <c r="L250" s="28">
        <v>3</v>
      </c>
      <c r="M250" s="28">
        <v>0</v>
      </c>
      <c r="N250" s="28">
        <v>0</v>
      </c>
      <c r="O250" s="28">
        <v>0</v>
      </c>
      <c r="P250" s="28">
        <v>0</v>
      </c>
      <c r="Q250" s="28">
        <v>0</v>
      </c>
      <c r="R250" s="28">
        <v>0</v>
      </c>
      <c r="S250" s="28">
        <v>0</v>
      </c>
      <c r="T250" s="28">
        <v>0</v>
      </c>
      <c r="U250" s="28">
        <v>0</v>
      </c>
      <c r="V250" s="28">
        <v>0</v>
      </c>
      <c r="W250" s="28">
        <v>0</v>
      </c>
      <c r="X250" s="28">
        <v>0</v>
      </c>
      <c r="Y250" s="28">
        <v>0</v>
      </c>
      <c r="Z250" s="28">
        <v>0</v>
      </c>
      <c r="AA250" s="28">
        <v>0</v>
      </c>
      <c r="AB250" s="28">
        <v>0</v>
      </c>
      <c r="AC250" s="28">
        <v>0</v>
      </c>
      <c r="AD250" s="28">
        <v>0</v>
      </c>
      <c r="AE250" s="28"/>
      <c r="AF250" s="26" t="str">
        <f t="shared" si="134"/>
        <v>проверка пройдена</v>
      </c>
      <c r="AG250" s="26" t="str">
        <f t="shared" si="135"/>
        <v>проверка пройдена</v>
      </c>
      <c r="AH250" s="41" t="str">
        <f>IF(B250=VLOOKUP(B250,'Списки (не редактирутся)'!A:A,1,0),"проверка пройдена","проверьте или заполните графу 02")</f>
        <v>проверка пройдена</v>
      </c>
      <c r="AI250" s="3" t="str">
        <f t="shared" si="115"/>
        <v>проверка пройдена</v>
      </c>
    </row>
    <row r="251" spans="1:35" s="3" customFormat="1" ht="78.75" x14ac:dyDescent="0.25">
      <c r="A251" s="40" t="s">
        <v>15</v>
      </c>
      <c r="B251" s="27" t="str">
        <f t="shared" si="136"/>
        <v>18.02.12 Технология аналитического контроля химических соединений</v>
      </c>
      <c r="C251" s="8" t="s">
        <v>105</v>
      </c>
      <c r="D251" s="12" t="s">
        <v>172</v>
      </c>
      <c r="E251" s="10">
        <f>E247+E249</f>
        <v>0</v>
      </c>
      <c r="F251" s="10">
        <f t="shared" ref="F251:AD251" si="137">F247+F249</f>
        <v>0</v>
      </c>
      <c r="G251" s="10">
        <f t="shared" si="137"/>
        <v>0</v>
      </c>
      <c r="H251" s="10">
        <f t="shared" si="137"/>
        <v>0</v>
      </c>
      <c r="I251" s="10">
        <f t="shared" si="137"/>
        <v>0</v>
      </c>
      <c r="J251" s="10">
        <f t="shared" si="137"/>
        <v>0</v>
      </c>
      <c r="K251" s="10">
        <f t="shared" si="137"/>
        <v>0</v>
      </c>
      <c r="L251" s="10">
        <f t="shared" si="137"/>
        <v>0</v>
      </c>
      <c r="M251" s="10">
        <f t="shared" si="137"/>
        <v>0</v>
      </c>
      <c r="N251" s="10">
        <f t="shared" si="137"/>
        <v>0</v>
      </c>
      <c r="O251" s="10">
        <f t="shared" si="137"/>
        <v>0</v>
      </c>
      <c r="P251" s="10">
        <f t="shared" si="137"/>
        <v>0</v>
      </c>
      <c r="Q251" s="10">
        <f t="shared" si="137"/>
        <v>0</v>
      </c>
      <c r="R251" s="10">
        <f t="shared" si="137"/>
        <v>0</v>
      </c>
      <c r="S251" s="10">
        <f t="shared" si="137"/>
        <v>0</v>
      </c>
      <c r="T251" s="10">
        <f t="shared" si="137"/>
        <v>0</v>
      </c>
      <c r="U251" s="10">
        <f t="shared" si="137"/>
        <v>0</v>
      </c>
      <c r="V251" s="10">
        <f t="shared" si="137"/>
        <v>0</v>
      </c>
      <c r="W251" s="10">
        <f t="shared" si="137"/>
        <v>0</v>
      </c>
      <c r="X251" s="10">
        <f t="shared" si="137"/>
        <v>0</v>
      </c>
      <c r="Y251" s="10">
        <f t="shared" si="137"/>
        <v>0</v>
      </c>
      <c r="Z251" s="10">
        <f t="shared" si="137"/>
        <v>0</v>
      </c>
      <c r="AA251" s="10">
        <f t="shared" si="137"/>
        <v>0</v>
      </c>
      <c r="AB251" s="10">
        <f t="shared" si="137"/>
        <v>0</v>
      </c>
      <c r="AC251" s="10">
        <f t="shared" si="137"/>
        <v>0</v>
      </c>
      <c r="AD251" s="10">
        <f t="shared" si="137"/>
        <v>0</v>
      </c>
      <c r="AE251" s="10"/>
      <c r="AF251" s="26" t="str">
        <f>IF(E251=F251+I251+J251+K251+L251+M251+N251+O251+P251+Q251+R251+S251+T251+U251+V251+W251+X251+Y251+Z251+AA251+AB251+AC251+AD251,"проверка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51" s="26" t="str">
        <f t="shared" si="135"/>
        <v>проверка пройдена</v>
      </c>
      <c r="AH251" s="41" t="str">
        <f>IF(B251=VLOOKUP(B251,'Списки (не редактирутся)'!A:A,1,0),"проверка пройдена","проверьте или заполните графу 02")</f>
        <v>проверка пройдена</v>
      </c>
      <c r="AI251" s="3" t="str">
        <f t="shared" si="115"/>
        <v>проверка пройдена</v>
      </c>
    </row>
    <row r="252" spans="1:35" ht="78.75" x14ac:dyDescent="0.3">
      <c r="A252" s="40" t="s">
        <v>15</v>
      </c>
      <c r="B252" s="27" t="str">
        <f t="shared" si="136"/>
        <v>18.02.12 Технология аналитического контроля химических соединений</v>
      </c>
      <c r="C252" s="8" t="s">
        <v>106</v>
      </c>
      <c r="D252" s="12" t="s">
        <v>169</v>
      </c>
      <c r="E252" s="57">
        <v>0</v>
      </c>
      <c r="F252" s="57">
        <v>0</v>
      </c>
      <c r="G252" s="57">
        <v>0</v>
      </c>
      <c r="H252" s="57">
        <v>0</v>
      </c>
      <c r="I252" s="57">
        <v>0</v>
      </c>
      <c r="J252" s="57">
        <v>0</v>
      </c>
      <c r="K252" s="57">
        <v>0</v>
      </c>
      <c r="L252" s="57">
        <v>0</v>
      </c>
      <c r="M252" s="57">
        <v>0</v>
      </c>
      <c r="N252" s="57">
        <v>0</v>
      </c>
      <c r="O252" s="57">
        <v>0</v>
      </c>
      <c r="P252" s="57">
        <v>0</v>
      </c>
      <c r="Q252" s="57">
        <v>0</v>
      </c>
      <c r="R252" s="57">
        <v>0</v>
      </c>
      <c r="S252" s="57">
        <v>0</v>
      </c>
      <c r="T252" s="57">
        <v>0</v>
      </c>
      <c r="U252" s="57">
        <v>0</v>
      </c>
      <c r="V252" s="57">
        <v>0</v>
      </c>
      <c r="W252" s="57">
        <v>0</v>
      </c>
      <c r="X252" s="57">
        <v>0</v>
      </c>
      <c r="Y252" s="57">
        <v>0</v>
      </c>
      <c r="Z252" s="57">
        <v>0</v>
      </c>
      <c r="AA252" s="57">
        <v>0</v>
      </c>
      <c r="AB252" s="57">
        <v>0</v>
      </c>
      <c r="AC252" s="57">
        <v>0</v>
      </c>
      <c r="AD252" s="57">
        <v>0</v>
      </c>
      <c r="AE252" s="28"/>
      <c r="AF252" s="26" t="str">
        <f>IF(E252=F252+I252+J252+K252+L252+M252+N252+O252+P252+Q252+R252+S252+T252+U252+V252+W252+X252+Y252+Z252+AA252+AB252+AC252+AD252,"проверка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52" s="26" t="str">
        <f t="shared" si="135"/>
        <v>проверка пройдена</v>
      </c>
      <c r="AH252" s="41" t="str">
        <f>IF(B252=VLOOKUP(B252,'Списки (не редактирутся)'!A:A,1,0),"проверка пройдена","проверьте или заполните графу 02")</f>
        <v>проверка пройдена</v>
      </c>
      <c r="AI252" s="3" t="str">
        <f t="shared" si="115"/>
        <v>проверка пройдена</v>
      </c>
    </row>
    <row r="253" spans="1:35" ht="78.75" x14ac:dyDescent="0.3">
      <c r="A253" s="40" t="s">
        <v>15</v>
      </c>
      <c r="B253" s="27" t="str">
        <f t="shared" si="136"/>
        <v>18.02.12 Технология аналитического контроля химических соединений</v>
      </c>
      <c r="C253" s="8" t="s">
        <v>107</v>
      </c>
      <c r="D253" s="12" t="s">
        <v>167</v>
      </c>
      <c r="E253" s="57">
        <v>0</v>
      </c>
      <c r="F253" s="57">
        <v>0</v>
      </c>
      <c r="G253" s="57">
        <v>0</v>
      </c>
      <c r="H253" s="57">
        <v>0</v>
      </c>
      <c r="I253" s="57">
        <v>0</v>
      </c>
      <c r="J253" s="57">
        <v>0</v>
      </c>
      <c r="K253" s="57">
        <v>0</v>
      </c>
      <c r="L253" s="57">
        <v>0</v>
      </c>
      <c r="M253" s="57">
        <v>0</v>
      </c>
      <c r="N253" s="57">
        <v>0</v>
      </c>
      <c r="O253" s="57">
        <v>0</v>
      </c>
      <c r="P253" s="57">
        <v>0</v>
      </c>
      <c r="Q253" s="57">
        <v>0</v>
      </c>
      <c r="R253" s="57">
        <v>0</v>
      </c>
      <c r="S253" s="57">
        <v>0</v>
      </c>
      <c r="T253" s="57">
        <v>0</v>
      </c>
      <c r="U253" s="57">
        <v>0</v>
      </c>
      <c r="V253" s="57">
        <v>0</v>
      </c>
      <c r="W253" s="57">
        <v>0</v>
      </c>
      <c r="X253" s="57">
        <v>0</v>
      </c>
      <c r="Y253" s="57">
        <v>0</v>
      </c>
      <c r="Z253" s="57">
        <v>0</v>
      </c>
      <c r="AA253" s="57">
        <v>0</v>
      </c>
      <c r="AB253" s="57">
        <v>0</v>
      </c>
      <c r="AC253" s="57">
        <v>0</v>
      </c>
      <c r="AD253" s="57">
        <v>0</v>
      </c>
      <c r="AE253" s="28"/>
      <c r="AF253" s="26" t="str">
        <f t="shared" ref="AF253:AF255" si="138">IF(E253=F253+I253+J253+K253+L253+M253+N253+O253+P253+Q253+R253+S253+T253+U253+V253+W253+X253+Y253+Z253+AA253+AB253+AC253+AD253,"проверка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53" s="26" t="str">
        <f t="shared" si="135"/>
        <v>проверка пройдена</v>
      </c>
      <c r="AH253" s="41" t="str">
        <f>IF(B253=VLOOKUP(B253,'Списки (не редактирутся)'!A:A,1,0),"проверка пройдена","проверьте или заполните графу 02")</f>
        <v>проверка пройдена</v>
      </c>
      <c r="AI253" s="3" t="str">
        <f t="shared" si="115"/>
        <v>проверка пройдена</v>
      </c>
    </row>
    <row r="254" spans="1:35" ht="78.75" x14ac:dyDescent="0.3">
      <c r="A254" s="40" t="s">
        <v>15</v>
      </c>
      <c r="B254" s="27" t="str">
        <f t="shared" si="136"/>
        <v>18.02.12 Технология аналитического контроля химических соединений</v>
      </c>
      <c r="C254" s="8" t="s">
        <v>108</v>
      </c>
      <c r="D254" s="12" t="s">
        <v>168</v>
      </c>
      <c r="E254" s="57">
        <v>0</v>
      </c>
      <c r="F254" s="57">
        <v>0</v>
      </c>
      <c r="G254" s="57">
        <v>0</v>
      </c>
      <c r="H254" s="57">
        <v>0</v>
      </c>
      <c r="I254" s="57">
        <v>0</v>
      </c>
      <c r="J254" s="57">
        <v>0</v>
      </c>
      <c r="K254" s="57">
        <v>0</v>
      </c>
      <c r="L254" s="57">
        <v>0</v>
      </c>
      <c r="M254" s="57">
        <v>0</v>
      </c>
      <c r="N254" s="57">
        <v>0</v>
      </c>
      <c r="O254" s="57">
        <v>0</v>
      </c>
      <c r="P254" s="57">
        <v>0</v>
      </c>
      <c r="Q254" s="57">
        <v>0</v>
      </c>
      <c r="R254" s="57">
        <v>0</v>
      </c>
      <c r="S254" s="57">
        <v>0</v>
      </c>
      <c r="T254" s="57">
        <v>0</v>
      </c>
      <c r="U254" s="57">
        <v>0</v>
      </c>
      <c r="V254" s="57">
        <v>0</v>
      </c>
      <c r="W254" s="57">
        <v>0</v>
      </c>
      <c r="X254" s="57">
        <v>0</v>
      </c>
      <c r="Y254" s="57">
        <v>0</v>
      </c>
      <c r="Z254" s="57">
        <v>0</v>
      </c>
      <c r="AA254" s="57">
        <v>0</v>
      </c>
      <c r="AB254" s="57">
        <v>0</v>
      </c>
      <c r="AC254" s="57">
        <v>0</v>
      </c>
      <c r="AD254" s="57">
        <v>0</v>
      </c>
      <c r="AE254" s="28"/>
      <c r="AF254" s="26" t="str">
        <f t="shared" si="138"/>
        <v>проверка пройдена</v>
      </c>
      <c r="AG254" s="26" t="str">
        <f t="shared" si="135"/>
        <v>проверка пройдена</v>
      </c>
      <c r="AH254" s="41" t="str">
        <f>IF(B254=VLOOKUP(B254,'Списки (не редактирутся)'!A:A,1,0),"проверка пройдена","проверьте или заполните графу 02")</f>
        <v>проверка пройдена</v>
      </c>
      <c r="AI254" s="3" t="str">
        <f t="shared" si="115"/>
        <v>проверка пройдена</v>
      </c>
    </row>
    <row r="255" spans="1:35" ht="78.75" x14ac:dyDescent="0.3">
      <c r="A255" s="40" t="s">
        <v>15</v>
      </c>
      <c r="B255" s="27" t="str">
        <f t="shared" si="136"/>
        <v>18.02.12 Технология аналитического контроля химических соединений</v>
      </c>
      <c r="C255" s="8" t="s">
        <v>109</v>
      </c>
      <c r="D255" s="12" t="s">
        <v>173</v>
      </c>
      <c r="E255" s="57">
        <v>0</v>
      </c>
      <c r="F255" s="57">
        <v>0</v>
      </c>
      <c r="G255" s="57">
        <v>0</v>
      </c>
      <c r="H255" s="57">
        <v>0</v>
      </c>
      <c r="I255" s="57">
        <v>0</v>
      </c>
      <c r="J255" s="57">
        <v>0</v>
      </c>
      <c r="K255" s="57">
        <v>0</v>
      </c>
      <c r="L255" s="57">
        <v>0</v>
      </c>
      <c r="M255" s="57">
        <v>0</v>
      </c>
      <c r="N255" s="57">
        <v>0</v>
      </c>
      <c r="O255" s="57">
        <v>0</v>
      </c>
      <c r="P255" s="57">
        <v>0</v>
      </c>
      <c r="Q255" s="57">
        <v>0</v>
      </c>
      <c r="R255" s="57">
        <v>0</v>
      </c>
      <c r="S255" s="57">
        <v>0</v>
      </c>
      <c r="T255" s="57">
        <v>0</v>
      </c>
      <c r="U255" s="57">
        <v>0</v>
      </c>
      <c r="V255" s="57">
        <v>0</v>
      </c>
      <c r="W255" s="57">
        <v>0</v>
      </c>
      <c r="X255" s="57">
        <v>0</v>
      </c>
      <c r="Y255" s="57">
        <v>0</v>
      </c>
      <c r="Z255" s="57">
        <v>0</v>
      </c>
      <c r="AA255" s="57">
        <v>0</v>
      </c>
      <c r="AB255" s="57">
        <v>0</v>
      </c>
      <c r="AC255" s="57">
        <v>0</v>
      </c>
      <c r="AD255" s="57">
        <v>0</v>
      </c>
      <c r="AE255" s="28"/>
      <c r="AF255" s="26" t="str">
        <f t="shared" si="138"/>
        <v>проверка пройдена</v>
      </c>
      <c r="AG255" s="26" t="str">
        <f t="shared" si="135"/>
        <v>проверка пройдена</v>
      </c>
      <c r="AH255" s="41" t="str">
        <f>IF(B255=VLOOKUP(B255,'Списки (не редактирутся)'!A:A,1,0),"проверка пройдена","проверьте или заполните графу 02")</f>
        <v>проверка пройдена</v>
      </c>
      <c r="AI255" s="3" t="str">
        <f t="shared" si="115"/>
        <v>проверка пройдена</v>
      </c>
    </row>
    <row r="256" spans="1:35" ht="78.75" x14ac:dyDescent="0.3">
      <c r="A256" s="40" t="s">
        <v>15</v>
      </c>
      <c r="B256" s="27" t="str">
        <f t="shared" si="136"/>
        <v>18.02.12 Технология аналитического контроля химических соединений</v>
      </c>
      <c r="C256" s="8" t="s">
        <v>110</v>
      </c>
      <c r="D256" s="12" t="s">
        <v>174</v>
      </c>
      <c r="E256" s="57">
        <v>0</v>
      </c>
      <c r="F256" s="57">
        <v>0</v>
      </c>
      <c r="G256" s="57">
        <v>0</v>
      </c>
      <c r="H256" s="57">
        <v>0</v>
      </c>
      <c r="I256" s="57">
        <v>0</v>
      </c>
      <c r="J256" s="57">
        <v>0</v>
      </c>
      <c r="K256" s="57">
        <v>0</v>
      </c>
      <c r="L256" s="57">
        <v>0</v>
      </c>
      <c r="M256" s="57">
        <v>0</v>
      </c>
      <c r="N256" s="57">
        <v>0</v>
      </c>
      <c r="O256" s="57">
        <v>0</v>
      </c>
      <c r="P256" s="57">
        <v>0</v>
      </c>
      <c r="Q256" s="57">
        <v>0</v>
      </c>
      <c r="R256" s="57">
        <v>0</v>
      </c>
      <c r="S256" s="57">
        <v>0</v>
      </c>
      <c r="T256" s="57">
        <v>0</v>
      </c>
      <c r="U256" s="57">
        <v>0</v>
      </c>
      <c r="V256" s="57">
        <v>0</v>
      </c>
      <c r="W256" s="57">
        <v>0</v>
      </c>
      <c r="X256" s="57">
        <v>0</v>
      </c>
      <c r="Y256" s="57">
        <v>0</v>
      </c>
      <c r="Z256" s="57">
        <v>0</v>
      </c>
      <c r="AA256" s="57">
        <v>0</v>
      </c>
      <c r="AB256" s="57">
        <v>0</v>
      </c>
      <c r="AC256" s="57">
        <v>0</v>
      </c>
      <c r="AD256" s="57">
        <v>0</v>
      </c>
      <c r="AE256" s="28"/>
      <c r="AF256" s="26" t="str">
        <f>IF(E256=F256+I256+J256+K256+L256+M256+N256+O256+P256+Q256+R256+S256+T256+U256+V256+W256+X256+Y256+Z256+AA256+AB256+AC256+AD256,"проверка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56" s="26" t="str">
        <f t="shared" si="135"/>
        <v>проверка пройдена</v>
      </c>
      <c r="AH256" s="41" t="str">
        <f>IF(B256=VLOOKUP(B256,'Списки (не редактирутся)'!A:A,1,0),"проверка пройдена","проверьте или заполните графу 02")</f>
        <v>проверка пройдена</v>
      </c>
      <c r="AI256" s="3" t="str">
        <f t="shared" si="115"/>
        <v>проверка пройдена</v>
      </c>
    </row>
    <row r="257" spans="1:35" ht="78.75" x14ac:dyDescent="0.3">
      <c r="A257" s="40" t="s">
        <v>15</v>
      </c>
      <c r="B257" s="27" t="str">
        <f t="shared" si="136"/>
        <v>18.02.12 Технология аналитического контроля химических соединений</v>
      </c>
      <c r="C257" s="8" t="s">
        <v>111</v>
      </c>
      <c r="D257" s="12" t="s">
        <v>175</v>
      </c>
      <c r="E257" s="57">
        <v>0</v>
      </c>
      <c r="F257" s="57">
        <v>0</v>
      </c>
      <c r="G257" s="57">
        <v>0</v>
      </c>
      <c r="H257" s="57">
        <v>0</v>
      </c>
      <c r="I257" s="57">
        <v>0</v>
      </c>
      <c r="J257" s="57">
        <v>0</v>
      </c>
      <c r="K257" s="57">
        <v>0</v>
      </c>
      <c r="L257" s="57">
        <v>0</v>
      </c>
      <c r="M257" s="57">
        <v>0</v>
      </c>
      <c r="N257" s="57">
        <v>0</v>
      </c>
      <c r="O257" s="57">
        <v>0</v>
      </c>
      <c r="P257" s="57">
        <v>0</v>
      </c>
      <c r="Q257" s="57">
        <v>0</v>
      </c>
      <c r="R257" s="57">
        <v>0</v>
      </c>
      <c r="S257" s="57">
        <v>0</v>
      </c>
      <c r="T257" s="57">
        <v>0</v>
      </c>
      <c r="U257" s="57">
        <v>0</v>
      </c>
      <c r="V257" s="57">
        <v>0</v>
      </c>
      <c r="W257" s="57">
        <v>0</v>
      </c>
      <c r="X257" s="57">
        <v>0</v>
      </c>
      <c r="Y257" s="57">
        <v>0</v>
      </c>
      <c r="Z257" s="57">
        <v>0</v>
      </c>
      <c r="AA257" s="57">
        <v>0</v>
      </c>
      <c r="AB257" s="57">
        <v>0</v>
      </c>
      <c r="AC257" s="57">
        <v>0</v>
      </c>
      <c r="AD257" s="57">
        <v>0</v>
      </c>
      <c r="AE257" s="28"/>
      <c r="AF257" s="26" t="str">
        <f t="shared" ref="AF257:AF260" si="139">IF(E257=F257+I257+J257+K257+L257+M257+N257+O257+P257+Q257+R257+S257+T257+U257+V257+W257+X257+Y257+Z257+AA257+AB257+AC257+AD257,"проверка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57" s="26" t="str">
        <f t="shared" si="135"/>
        <v>проверка пройдена</v>
      </c>
      <c r="AH257" s="41" t="str">
        <f>IF(B257=VLOOKUP(B257,'Списки (не редактирутся)'!A:A,1,0),"проверка пройдена","проверьте или заполните графу 02")</f>
        <v>проверка пройдена</v>
      </c>
      <c r="AI257" s="3" t="str">
        <f t="shared" si="115"/>
        <v>проверка пройдена</v>
      </c>
    </row>
    <row r="258" spans="1:35" ht="78.75" x14ac:dyDescent="0.3">
      <c r="A258" s="40" t="s">
        <v>15</v>
      </c>
      <c r="B258" s="27" t="str">
        <f t="shared" si="136"/>
        <v>18.02.12 Технология аналитического контроля химических соединений</v>
      </c>
      <c r="C258" s="8" t="s">
        <v>112</v>
      </c>
      <c r="D258" s="12" t="s">
        <v>176</v>
      </c>
      <c r="E258" s="57">
        <v>0</v>
      </c>
      <c r="F258" s="57">
        <v>0</v>
      </c>
      <c r="G258" s="57">
        <v>0</v>
      </c>
      <c r="H258" s="57">
        <v>0</v>
      </c>
      <c r="I258" s="57">
        <v>0</v>
      </c>
      <c r="J258" s="57">
        <v>0</v>
      </c>
      <c r="K258" s="57">
        <v>0</v>
      </c>
      <c r="L258" s="57">
        <v>0</v>
      </c>
      <c r="M258" s="57">
        <v>0</v>
      </c>
      <c r="N258" s="57">
        <v>0</v>
      </c>
      <c r="O258" s="57">
        <v>0</v>
      </c>
      <c r="P258" s="57">
        <v>0</v>
      </c>
      <c r="Q258" s="57">
        <v>0</v>
      </c>
      <c r="R258" s="57">
        <v>0</v>
      </c>
      <c r="S258" s="57">
        <v>0</v>
      </c>
      <c r="T258" s="57">
        <v>0</v>
      </c>
      <c r="U258" s="57">
        <v>0</v>
      </c>
      <c r="V258" s="57">
        <v>0</v>
      </c>
      <c r="W258" s="57">
        <v>0</v>
      </c>
      <c r="X258" s="57">
        <v>0</v>
      </c>
      <c r="Y258" s="57">
        <v>0</v>
      </c>
      <c r="Z258" s="57">
        <v>0</v>
      </c>
      <c r="AA258" s="57">
        <v>0</v>
      </c>
      <c r="AB258" s="57">
        <v>0</v>
      </c>
      <c r="AC258" s="57">
        <v>0</v>
      </c>
      <c r="AD258" s="57">
        <v>0</v>
      </c>
      <c r="AE258" s="28"/>
      <c r="AF258" s="26" t="str">
        <f t="shared" si="139"/>
        <v>проверка пройдена</v>
      </c>
      <c r="AG258" s="26" t="str">
        <f t="shared" si="135"/>
        <v>проверка пройдена</v>
      </c>
      <c r="AH258" s="41" t="str">
        <f>IF(B258=VLOOKUP(B258,'Списки (не редактирутся)'!A:A,1,0),"проверка пройдена","проверьте или заполните графу 02")</f>
        <v>проверка пройдена</v>
      </c>
      <c r="AI258" s="3" t="str">
        <f t="shared" si="115"/>
        <v>проверка пройдена</v>
      </c>
    </row>
    <row r="259" spans="1:35" ht="78.75" x14ac:dyDescent="0.3">
      <c r="A259" s="40" t="s">
        <v>15</v>
      </c>
      <c r="B259" s="27" t="str">
        <f t="shared" si="136"/>
        <v>18.02.12 Технология аналитического контроля химических соединений</v>
      </c>
      <c r="C259" s="8" t="s">
        <v>113</v>
      </c>
      <c r="D259" s="13" t="s">
        <v>170</v>
      </c>
      <c r="E259" s="57">
        <v>0</v>
      </c>
      <c r="F259" s="57">
        <v>0</v>
      </c>
      <c r="G259" s="57">
        <v>0</v>
      </c>
      <c r="H259" s="57">
        <v>0</v>
      </c>
      <c r="I259" s="57">
        <v>0</v>
      </c>
      <c r="J259" s="57">
        <v>0</v>
      </c>
      <c r="K259" s="57">
        <v>0</v>
      </c>
      <c r="L259" s="57">
        <v>0</v>
      </c>
      <c r="M259" s="57">
        <v>0</v>
      </c>
      <c r="N259" s="57">
        <v>0</v>
      </c>
      <c r="O259" s="57">
        <v>0</v>
      </c>
      <c r="P259" s="57">
        <v>0</v>
      </c>
      <c r="Q259" s="57">
        <v>0</v>
      </c>
      <c r="R259" s="57">
        <v>0</v>
      </c>
      <c r="S259" s="57">
        <v>0</v>
      </c>
      <c r="T259" s="57">
        <v>0</v>
      </c>
      <c r="U259" s="57">
        <v>0</v>
      </c>
      <c r="V259" s="57">
        <v>0</v>
      </c>
      <c r="W259" s="57">
        <v>0</v>
      </c>
      <c r="X259" s="57">
        <v>0</v>
      </c>
      <c r="Y259" s="57">
        <v>0</v>
      </c>
      <c r="Z259" s="57">
        <v>0</v>
      </c>
      <c r="AA259" s="57">
        <v>0</v>
      </c>
      <c r="AB259" s="57">
        <v>0</v>
      </c>
      <c r="AC259" s="57">
        <v>0</v>
      </c>
      <c r="AD259" s="57">
        <v>0</v>
      </c>
      <c r="AE259" s="28"/>
      <c r="AF259" s="26" t="str">
        <f t="shared" si="139"/>
        <v>проверка пройдена</v>
      </c>
      <c r="AG259" s="26" t="str">
        <f t="shared" si="135"/>
        <v>проверка пройдена</v>
      </c>
      <c r="AH259" s="41" t="str">
        <f>IF(B259=VLOOKUP(B259,'Списки (не редактирутся)'!A:A,1,0),"проверка пройдена","проверьте или заполните графу 02")</f>
        <v>проверка пройдена</v>
      </c>
      <c r="AI259" s="3" t="str">
        <f t="shared" si="115"/>
        <v>проверка пройдена</v>
      </c>
    </row>
    <row r="260" spans="1:35" ht="78.75" x14ac:dyDescent="0.3">
      <c r="A260" s="40" t="s">
        <v>15</v>
      </c>
      <c r="B260" s="27" t="str">
        <f t="shared" si="136"/>
        <v>18.02.12 Технология аналитического контроля химических соединений</v>
      </c>
      <c r="C260" s="8" t="s">
        <v>114</v>
      </c>
      <c r="D260" s="13" t="s">
        <v>171</v>
      </c>
      <c r="E260" s="57">
        <v>0</v>
      </c>
      <c r="F260" s="57">
        <v>0</v>
      </c>
      <c r="G260" s="57">
        <v>0</v>
      </c>
      <c r="H260" s="57">
        <v>0</v>
      </c>
      <c r="I260" s="57">
        <v>0</v>
      </c>
      <c r="J260" s="57">
        <v>0</v>
      </c>
      <c r="K260" s="57">
        <v>0</v>
      </c>
      <c r="L260" s="57">
        <v>0</v>
      </c>
      <c r="M260" s="57">
        <v>0</v>
      </c>
      <c r="N260" s="57">
        <v>0</v>
      </c>
      <c r="O260" s="57">
        <v>0</v>
      </c>
      <c r="P260" s="57">
        <v>0</v>
      </c>
      <c r="Q260" s="57">
        <v>0</v>
      </c>
      <c r="R260" s="57">
        <v>0</v>
      </c>
      <c r="S260" s="57">
        <v>0</v>
      </c>
      <c r="T260" s="57">
        <v>0</v>
      </c>
      <c r="U260" s="57">
        <v>0</v>
      </c>
      <c r="V260" s="57">
        <v>0</v>
      </c>
      <c r="W260" s="57">
        <v>0</v>
      </c>
      <c r="X260" s="57">
        <v>0</v>
      </c>
      <c r="Y260" s="57">
        <v>0</v>
      </c>
      <c r="Z260" s="57">
        <v>0</v>
      </c>
      <c r="AA260" s="57">
        <v>0</v>
      </c>
      <c r="AB260" s="57">
        <v>0</v>
      </c>
      <c r="AC260" s="57">
        <v>0</v>
      </c>
      <c r="AD260" s="57">
        <v>0</v>
      </c>
      <c r="AE260" s="28"/>
      <c r="AF260" s="26" t="str">
        <f t="shared" si="139"/>
        <v>проверка пройдена</v>
      </c>
      <c r="AG260" s="26" t="str">
        <f t="shared" si="135"/>
        <v>проверка пройдена</v>
      </c>
      <c r="AH260" s="41" t="str">
        <f>IF(B260=VLOOKUP(B260,'Списки (не редактирутся)'!A:A,1,0),"проверка пройдена","проверьте или заполните графу 02")</f>
        <v>проверка пройдена</v>
      </c>
      <c r="AI260" s="3" t="str">
        <f t="shared" si="115"/>
        <v>проверка пройдена</v>
      </c>
    </row>
    <row r="261" spans="1:35" ht="79.5" thickBot="1" x14ac:dyDescent="0.35">
      <c r="A261" s="42" t="s">
        <v>15</v>
      </c>
      <c r="B261" s="43" t="str">
        <f t="shared" si="136"/>
        <v>18.02.12 Технология аналитического контроля химических соединений</v>
      </c>
      <c r="C261" s="44" t="s">
        <v>115</v>
      </c>
      <c r="D261" s="45" t="s">
        <v>779</v>
      </c>
      <c r="E261" s="46" t="str">
        <f>IF(AND(E247&lt;=E246,E248&lt;=E247,E249&lt;=E246,E250&lt;=E246,E251=(E247+E249),E251=(E252+E253+E254+E255+E256+E257+E258),E259&lt;=E251,E260&lt;=E251,(E247+E249)&lt;=E246,E252&lt;=E251,E253&lt;=E251,E254&lt;=E251,E255&lt;=E251,E256&lt;=E251,E257&lt;=E251,E258&lt;=E251,E259&lt;=E250,E259&lt;=E251),"проверка пройдена","ВНИМАНИЕ! Не пройдены формулы логического контроля между строками. Скорректируйте введенные данные!")</f>
        <v>проверка пройдена</v>
      </c>
      <c r="F261" s="46" t="str">
        <f t="shared" ref="F261:AD261" si="140">IF(AND(F247&lt;=F246,F248&lt;=F247,F249&lt;=F246,F250&lt;=F246,F251=(F247+F249),F251=(F252+F253+F254+F255+F256+F257+F258),F259&lt;=F251,F260&lt;=F251,(F247+F249)&lt;=F246,F252&lt;=F251,F253&lt;=F251,F254&lt;=F251,F255&lt;=F251,F256&lt;=F251,F257&lt;=F251,F258&lt;=F251,F259&lt;=F250,F259&lt;=F251),"проверка пройдена","ВНИМАНИЕ! Не пройдены формулы логического контроля между строками. Скорректируйте введенные данные!")</f>
        <v>проверка пройдена</v>
      </c>
      <c r="G261" s="46" t="str">
        <f t="shared" si="140"/>
        <v>проверка пройдена</v>
      </c>
      <c r="H261" s="46" t="str">
        <f t="shared" si="140"/>
        <v>проверка пройдена</v>
      </c>
      <c r="I261" s="46" t="str">
        <f t="shared" si="140"/>
        <v>проверка пройдена</v>
      </c>
      <c r="J261" s="46" t="str">
        <f t="shared" si="140"/>
        <v>проверка пройдена</v>
      </c>
      <c r="K261" s="46" t="str">
        <f t="shared" si="140"/>
        <v>проверка пройдена</v>
      </c>
      <c r="L261" s="46" t="str">
        <f t="shared" si="140"/>
        <v>проверка пройдена</v>
      </c>
      <c r="M261" s="46" t="str">
        <f t="shared" si="140"/>
        <v>проверка пройдена</v>
      </c>
      <c r="N261" s="46" t="str">
        <f t="shared" si="140"/>
        <v>проверка пройдена</v>
      </c>
      <c r="O261" s="46" t="str">
        <f t="shared" si="140"/>
        <v>проверка пройдена</v>
      </c>
      <c r="P261" s="46" t="str">
        <f t="shared" si="140"/>
        <v>проверка пройдена</v>
      </c>
      <c r="Q261" s="46" t="str">
        <f t="shared" si="140"/>
        <v>проверка пройдена</v>
      </c>
      <c r="R261" s="46" t="str">
        <f t="shared" si="140"/>
        <v>проверка пройдена</v>
      </c>
      <c r="S261" s="46" t="str">
        <f t="shared" si="140"/>
        <v>проверка пройдена</v>
      </c>
      <c r="T261" s="46" t="str">
        <f t="shared" si="140"/>
        <v>проверка пройдена</v>
      </c>
      <c r="U261" s="46" t="str">
        <f t="shared" si="140"/>
        <v>проверка пройдена</v>
      </c>
      <c r="V261" s="46" t="str">
        <f t="shared" si="140"/>
        <v>проверка пройдена</v>
      </c>
      <c r="W261" s="46" t="str">
        <f t="shared" si="140"/>
        <v>проверка пройдена</v>
      </c>
      <c r="X261" s="46" t="str">
        <f t="shared" si="140"/>
        <v>проверка пройдена</v>
      </c>
      <c r="Y261" s="46" t="str">
        <f t="shared" si="140"/>
        <v>проверка пройдена</v>
      </c>
      <c r="Z261" s="46" t="str">
        <f t="shared" si="140"/>
        <v>проверка пройдена</v>
      </c>
      <c r="AA261" s="46" t="str">
        <f t="shared" si="140"/>
        <v>проверка пройдена</v>
      </c>
      <c r="AB261" s="46" t="str">
        <f t="shared" si="140"/>
        <v>проверка пройдена</v>
      </c>
      <c r="AC261" s="46" t="str">
        <f t="shared" si="140"/>
        <v>проверка пройдена</v>
      </c>
      <c r="AD261" s="46" t="str">
        <f t="shared" si="140"/>
        <v>проверка пройдена</v>
      </c>
      <c r="AE261" s="47"/>
      <c r="AF261" s="48"/>
      <c r="AG261" s="48"/>
      <c r="AH261" s="49"/>
      <c r="AI261" s="1">
        <f t="shared" ref="AI261" si="141">IFERROR(IF(AND(AI246="проверка пройдена",AI247="проверка пройдена",AI248="проверка пройдена",AI249="проверка пройдена",AI250="проверка пройдена",AI251="проверка пройдена",AI252="проверка пройдена",AI253="проверка пройдена",AI254="проверка пройдена",AI255="проверка пройдена",AI256="проверка пройдена",AI257="проверка пройдена",AI258="проверка пройдена",AI259="проверка пройдена",AI260="проверка пройдена",E261="проверка пройдена",F261="проверка пройдена",G261="проверка пройдена",H261="проверка пройдена",I261="проверка пройдена",J261="проверка пройдена",K261="проверка пройдена",L261="проверка пройдена",M261="проверка пройдена",N261="проверка пройдена",O261="проверка пройдена",P261="проверка пройдена",Q261="проверка пройдена",R261="проверка пройдена",S261="проверка пройдена",T261="проверка пройдена",U261="проверка пройдена",V261="проверка пройдена",W261="проверка пройдена",X261="проверка пройдена",Y261="проверка пройдена",Z261="проверка пройдена",AA261="проверка пройдена",AB261="проверка пройдена",AC261="проверка пройдена",AD261="проверка пройдена"),1,0),0)</f>
        <v>1</v>
      </c>
    </row>
    <row r="262" spans="1:35" s="3" customFormat="1" ht="47.25" x14ac:dyDescent="0.25">
      <c r="A262" s="32" t="s">
        <v>15</v>
      </c>
      <c r="B262" s="33" t="s">
        <v>411</v>
      </c>
      <c r="C262" s="34" t="s">
        <v>9</v>
      </c>
      <c r="D262" s="35" t="s">
        <v>134</v>
      </c>
      <c r="E262" s="36">
        <f>IF('Панель управления'!$B$3="","ВНИМАНИЕ! На листе 'Панель управления' не выбрана организация!",IF(B262="","Не заполнена графа 3!",IF(SUMIFS('Спики 2022'!E:E,'Спики 2022'!A:A,'Панель управления'!$B$3,'Спики 2022'!B:B,B262,'Спики 2022'!C:C,C262)=0,"У Вас нет данной специальности!",SUMIFS('Спики 2022'!D:D,'Спики 2022'!A:A,'Панель управления'!$B$3,'Спики 2022'!B:B,B262,'Спики 2022'!C:C,C262))))</f>
        <v>24</v>
      </c>
      <c r="F262" s="37">
        <v>17</v>
      </c>
      <c r="G262" s="37">
        <v>11</v>
      </c>
      <c r="H262" s="37">
        <v>8</v>
      </c>
      <c r="I262" s="37">
        <v>0</v>
      </c>
      <c r="J262" s="37">
        <v>2</v>
      </c>
      <c r="K262" s="37">
        <v>1</v>
      </c>
      <c r="L262" s="37">
        <v>3</v>
      </c>
      <c r="M262" s="37">
        <v>0</v>
      </c>
      <c r="N262" s="37">
        <v>1</v>
      </c>
      <c r="O262" s="37">
        <v>0</v>
      </c>
      <c r="P262" s="37">
        <v>0</v>
      </c>
      <c r="Q262" s="37">
        <v>0</v>
      </c>
      <c r="R262" s="37">
        <v>0</v>
      </c>
      <c r="S262" s="37">
        <v>0</v>
      </c>
      <c r="T262" s="37">
        <v>0</v>
      </c>
      <c r="U262" s="37">
        <v>0</v>
      </c>
      <c r="V262" s="37">
        <v>0</v>
      </c>
      <c r="W262" s="37">
        <v>0</v>
      </c>
      <c r="X262" s="37">
        <v>0</v>
      </c>
      <c r="Y262" s="37">
        <v>0</v>
      </c>
      <c r="Z262" s="37">
        <v>0</v>
      </c>
      <c r="AA262" s="37">
        <v>0</v>
      </c>
      <c r="AB262" s="37">
        <v>0</v>
      </c>
      <c r="AC262" s="37">
        <v>0</v>
      </c>
      <c r="AD262" s="37">
        <v>0</v>
      </c>
      <c r="AE262" s="37"/>
      <c r="AF262" s="38" t="str">
        <f>IF(E262=F262+I262+J262+K262+L262+M262+N262+O262+P262+Q262+R262+S262+T262+U262+V262+W262+X262+Y262+Z262+AA262+AB262+AC262+AD262,"проверка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62" s="38" t="str">
        <f>IF(OR(G262&gt;F262,H262&gt;F262),"ВНИМАНИЕ! В гр.09 и/или 10 не может стоять значение большее, чем в гр.08","проверка пройдена")</f>
        <v>проверка пройдена</v>
      </c>
      <c r="AH262" s="39" t="str">
        <f>IF(B262=VLOOKUP(B262,'Списки (не редактирутся)'!A:A,1,0),"проверка пройдена","проверьте или заполните графу 02")</f>
        <v>проверка пройдена</v>
      </c>
      <c r="AI262" s="3" t="str">
        <f t="shared" ref="AI262" si="142">IFERROR(IF(AND(AF262="проверка пройдена",AG262="проверка пройдена",AH262="проверка пройдена"),"проверка пройдена",0),0)</f>
        <v>проверка пройдена</v>
      </c>
    </row>
    <row r="263" spans="1:35" s="3" customFormat="1" ht="47.25" x14ac:dyDescent="0.25">
      <c r="A263" s="40" t="s">
        <v>15</v>
      </c>
      <c r="B263" s="27" t="str">
        <f>IF(B262&lt;&gt;"",B262,"")</f>
        <v>19.02.08 Технология мяса и мясных продуктов</v>
      </c>
      <c r="C263" s="9" t="s">
        <v>10</v>
      </c>
      <c r="D263" s="11" t="s">
        <v>135</v>
      </c>
      <c r="E263" s="57">
        <v>0</v>
      </c>
      <c r="F263" s="57">
        <v>0</v>
      </c>
      <c r="G263" s="57">
        <v>0</v>
      </c>
      <c r="H263" s="57">
        <v>0</v>
      </c>
      <c r="I263" s="57">
        <v>0</v>
      </c>
      <c r="J263" s="57">
        <v>0</v>
      </c>
      <c r="K263" s="57">
        <v>0</v>
      </c>
      <c r="L263" s="57">
        <v>0</v>
      </c>
      <c r="M263" s="57">
        <v>0</v>
      </c>
      <c r="N263" s="57">
        <v>0</v>
      </c>
      <c r="O263" s="57">
        <v>0</v>
      </c>
      <c r="P263" s="57">
        <v>0</v>
      </c>
      <c r="Q263" s="57">
        <v>0</v>
      </c>
      <c r="R263" s="57">
        <v>0</v>
      </c>
      <c r="S263" s="57">
        <v>0</v>
      </c>
      <c r="T263" s="57">
        <v>0</v>
      </c>
      <c r="U263" s="57">
        <v>0</v>
      </c>
      <c r="V263" s="57">
        <v>0</v>
      </c>
      <c r="W263" s="57">
        <v>0</v>
      </c>
      <c r="X263" s="57">
        <v>0</v>
      </c>
      <c r="Y263" s="57">
        <v>0</v>
      </c>
      <c r="Z263" s="57">
        <v>0</v>
      </c>
      <c r="AA263" s="57">
        <v>0</v>
      </c>
      <c r="AB263" s="57">
        <v>0</v>
      </c>
      <c r="AC263" s="57">
        <v>0</v>
      </c>
      <c r="AD263" s="57">
        <v>0</v>
      </c>
      <c r="AE263" s="28"/>
      <c r="AF263" s="26" t="str">
        <f t="shared" ref="AF263:AF266" si="143">IF(E263=F263+I263+J263+K263+L263+M263+N263+O263+P263+Q263+R263+S263+T263+U263+V263+W263+X263+Y263+Z263+AA263+AB263+AC263+AD263,"проверка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63" s="26" t="str">
        <f t="shared" ref="AG263:AG276" si="144">IF(OR(G263&gt;F263,H263&gt;F263),"ВНИМАНИЕ! В гр.09 и/или 10 не может стоять значение большее, чем в гр.08","проверка пройдена")</f>
        <v>проверка пройдена</v>
      </c>
      <c r="AH263" s="41" t="str">
        <f>IF(B263=VLOOKUP(B263,'Списки (не редактирутся)'!A:A,1,0),"проверка пройдена","проверьте или заполните графу 02")</f>
        <v>проверка пройдена</v>
      </c>
      <c r="AI263" s="3" t="str">
        <f t="shared" si="115"/>
        <v>проверка пройдена</v>
      </c>
    </row>
    <row r="264" spans="1:35" s="3" customFormat="1" ht="47.25" x14ac:dyDescent="0.25">
      <c r="A264" s="40" t="s">
        <v>15</v>
      </c>
      <c r="B264" s="27" t="str">
        <f t="shared" ref="B264:B277" si="145">IF(B263&lt;&gt;"",B263,"")</f>
        <v>19.02.08 Технология мяса и мясных продуктов</v>
      </c>
      <c r="C264" s="9" t="s">
        <v>11</v>
      </c>
      <c r="D264" s="11" t="s">
        <v>136</v>
      </c>
      <c r="E264" s="57">
        <v>0</v>
      </c>
      <c r="F264" s="57">
        <v>0</v>
      </c>
      <c r="G264" s="57">
        <v>0</v>
      </c>
      <c r="H264" s="57">
        <v>0</v>
      </c>
      <c r="I264" s="57">
        <v>0</v>
      </c>
      <c r="J264" s="57">
        <v>0</v>
      </c>
      <c r="K264" s="57">
        <v>0</v>
      </c>
      <c r="L264" s="57">
        <v>0</v>
      </c>
      <c r="M264" s="57">
        <v>0</v>
      </c>
      <c r="N264" s="57">
        <v>0</v>
      </c>
      <c r="O264" s="57">
        <v>0</v>
      </c>
      <c r="P264" s="57">
        <v>0</v>
      </c>
      <c r="Q264" s="57">
        <v>0</v>
      </c>
      <c r="R264" s="57">
        <v>0</v>
      </c>
      <c r="S264" s="57">
        <v>0</v>
      </c>
      <c r="T264" s="57">
        <v>0</v>
      </c>
      <c r="U264" s="57">
        <v>0</v>
      </c>
      <c r="V264" s="57">
        <v>0</v>
      </c>
      <c r="W264" s="57">
        <v>0</v>
      </c>
      <c r="X264" s="57">
        <v>0</v>
      </c>
      <c r="Y264" s="57">
        <v>0</v>
      </c>
      <c r="Z264" s="57">
        <v>0</v>
      </c>
      <c r="AA264" s="57">
        <v>0</v>
      </c>
      <c r="AB264" s="57">
        <v>0</v>
      </c>
      <c r="AC264" s="57">
        <v>0</v>
      </c>
      <c r="AD264" s="57">
        <v>0</v>
      </c>
      <c r="AE264" s="28"/>
      <c r="AF264" s="26" t="str">
        <f t="shared" si="143"/>
        <v>проверка пройдена</v>
      </c>
      <c r="AG264" s="26" t="str">
        <f t="shared" si="144"/>
        <v>проверка пройдена</v>
      </c>
      <c r="AH264" s="41" t="str">
        <f>IF(B264=VLOOKUP(B264,'Списки (не редактирутся)'!A:A,1,0),"проверка пройдена","проверьте или заполните графу 02")</f>
        <v>проверка пройдена</v>
      </c>
      <c r="AI264" s="3" t="str">
        <f t="shared" si="115"/>
        <v>проверка пройдена</v>
      </c>
    </row>
    <row r="265" spans="1:35" s="3" customFormat="1" ht="47.25" x14ac:dyDescent="0.25">
      <c r="A265" s="40" t="s">
        <v>15</v>
      </c>
      <c r="B265" s="27" t="str">
        <f t="shared" si="145"/>
        <v>19.02.08 Технология мяса и мясных продуктов</v>
      </c>
      <c r="C265" s="9" t="s">
        <v>12</v>
      </c>
      <c r="D265" s="11" t="s">
        <v>14</v>
      </c>
      <c r="E265" s="57">
        <v>1</v>
      </c>
      <c r="F265" s="28">
        <v>1</v>
      </c>
      <c r="G265" s="57">
        <v>0</v>
      </c>
      <c r="H265" s="57">
        <v>0</v>
      </c>
      <c r="I265" s="57">
        <v>0</v>
      </c>
      <c r="J265" s="57">
        <v>0</v>
      </c>
      <c r="K265" s="57">
        <v>0</v>
      </c>
      <c r="L265" s="57">
        <v>0</v>
      </c>
      <c r="M265" s="57">
        <v>0</v>
      </c>
      <c r="N265" s="57">
        <v>0</v>
      </c>
      <c r="O265" s="57">
        <v>0</v>
      </c>
      <c r="P265" s="57">
        <v>0</v>
      </c>
      <c r="Q265" s="57">
        <v>0</v>
      </c>
      <c r="R265" s="57">
        <v>0</v>
      </c>
      <c r="S265" s="57">
        <v>0</v>
      </c>
      <c r="T265" s="57">
        <v>0</v>
      </c>
      <c r="U265" s="57">
        <v>0</v>
      </c>
      <c r="V265" s="57">
        <v>0</v>
      </c>
      <c r="W265" s="57">
        <v>0</v>
      </c>
      <c r="X265" s="57">
        <v>0</v>
      </c>
      <c r="Y265" s="57">
        <v>0</v>
      </c>
      <c r="Z265" s="57">
        <v>0</v>
      </c>
      <c r="AA265" s="57">
        <v>0</v>
      </c>
      <c r="AB265" s="57">
        <v>0</v>
      </c>
      <c r="AC265" s="57">
        <v>0</v>
      </c>
      <c r="AD265" s="57">
        <v>0</v>
      </c>
      <c r="AE265" s="28"/>
      <c r="AF265" s="26" t="str">
        <f t="shared" si="143"/>
        <v>проверка пройдена</v>
      </c>
      <c r="AG265" s="26" t="str">
        <f t="shared" si="144"/>
        <v>проверка пройдена</v>
      </c>
      <c r="AH265" s="41" t="str">
        <f>IF(B265=VLOOKUP(B265,'Списки (не редактирутся)'!A:A,1,0),"проверка пройдена","проверьте или заполните графу 02")</f>
        <v>проверка пройдена</v>
      </c>
      <c r="AI265" s="3" t="str">
        <f t="shared" si="115"/>
        <v>проверка пройдена</v>
      </c>
    </row>
    <row r="266" spans="1:35" s="3" customFormat="1" ht="47.25" x14ac:dyDescent="0.25">
      <c r="A266" s="40" t="s">
        <v>15</v>
      </c>
      <c r="B266" s="27" t="str">
        <f t="shared" si="145"/>
        <v>19.02.08 Технология мяса и мясных продуктов</v>
      </c>
      <c r="C266" s="9" t="s">
        <v>13</v>
      </c>
      <c r="D266" s="11" t="s">
        <v>17</v>
      </c>
      <c r="E266" s="30">
        <f>IF('Панель управления'!$B$3="","ВНИМАНИЕ! На листе 'Панель управления' не выбрана организация!",IF(B266="","Не заполнена графа 3!",IF(SUMIFS('Спики 2022'!E:E,'Спики 2022'!A:A,'Панель управления'!$B$3,'Спики 2022'!B:B,B266,'Спики 2022'!C:C,C266)=0,"У Вас нет данной специальности!",SUMIFS('Спики 2022'!D:D,'Спики 2022'!A:A,'Панель управления'!$B$3,'Спики 2022'!B:B,B266,'Спики 2022'!C:C,C266))))</f>
        <v>4</v>
      </c>
      <c r="F266" s="28">
        <v>4</v>
      </c>
      <c r="G266" s="28">
        <v>4</v>
      </c>
      <c r="H266" s="28">
        <v>3</v>
      </c>
      <c r="I266" s="28">
        <v>0</v>
      </c>
      <c r="J266" s="28">
        <v>0</v>
      </c>
      <c r="K266" s="28">
        <v>0</v>
      </c>
      <c r="L266" s="28">
        <v>0</v>
      </c>
      <c r="M266" s="28">
        <v>0</v>
      </c>
      <c r="N266" s="28">
        <v>0</v>
      </c>
      <c r="O266" s="28">
        <v>0</v>
      </c>
      <c r="P266" s="28">
        <v>0</v>
      </c>
      <c r="Q266" s="28">
        <v>0</v>
      </c>
      <c r="R266" s="28">
        <v>0</v>
      </c>
      <c r="S266" s="28">
        <v>0</v>
      </c>
      <c r="T266" s="28">
        <v>0</v>
      </c>
      <c r="U266" s="28">
        <v>0</v>
      </c>
      <c r="V266" s="28">
        <v>0</v>
      </c>
      <c r="W266" s="28">
        <v>0</v>
      </c>
      <c r="X266" s="28">
        <v>0</v>
      </c>
      <c r="Y266" s="28">
        <v>0</v>
      </c>
      <c r="Z266" s="28">
        <v>0</v>
      </c>
      <c r="AA266" s="28">
        <v>0</v>
      </c>
      <c r="AB266" s="28">
        <v>0</v>
      </c>
      <c r="AC266" s="28">
        <v>0</v>
      </c>
      <c r="AD266" s="28">
        <v>0</v>
      </c>
      <c r="AE266" s="28"/>
      <c r="AF266" s="26" t="str">
        <f t="shared" si="143"/>
        <v>проверка пройдена</v>
      </c>
      <c r="AG266" s="26" t="str">
        <f t="shared" si="144"/>
        <v>проверка пройдена</v>
      </c>
      <c r="AH266" s="41" t="str">
        <f>IF(B266=VLOOKUP(B266,'Списки (не редактирутся)'!A:A,1,0),"проверка пройдена","проверьте или заполните графу 02")</f>
        <v>проверка пройдена</v>
      </c>
      <c r="AI266" s="3" t="str">
        <f t="shared" si="115"/>
        <v>проверка пройдена</v>
      </c>
    </row>
    <row r="267" spans="1:35" s="3" customFormat="1" ht="63" x14ac:dyDescent="0.25">
      <c r="A267" s="40" t="s">
        <v>15</v>
      </c>
      <c r="B267" s="27" t="str">
        <f t="shared" si="145"/>
        <v>19.02.08 Технология мяса и мясных продуктов</v>
      </c>
      <c r="C267" s="8" t="s">
        <v>105</v>
      </c>
      <c r="D267" s="12" t="s">
        <v>172</v>
      </c>
      <c r="E267" s="10">
        <f>E263+E265</f>
        <v>1</v>
      </c>
      <c r="F267" s="10">
        <f t="shared" ref="F267:AD267" si="146">F263+F265</f>
        <v>1</v>
      </c>
      <c r="G267" s="10">
        <f t="shared" si="146"/>
        <v>0</v>
      </c>
      <c r="H267" s="10">
        <f t="shared" si="146"/>
        <v>0</v>
      </c>
      <c r="I267" s="10">
        <f t="shared" si="146"/>
        <v>0</v>
      </c>
      <c r="J267" s="10">
        <f t="shared" si="146"/>
        <v>0</v>
      </c>
      <c r="K267" s="10">
        <f t="shared" si="146"/>
        <v>0</v>
      </c>
      <c r="L267" s="10">
        <f t="shared" si="146"/>
        <v>0</v>
      </c>
      <c r="M267" s="10">
        <f t="shared" si="146"/>
        <v>0</v>
      </c>
      <c r="N267" s="10">
        <f t="shared" si="146"/>
        <v>0</v>
      </c>
      <c r="O267" s="10">
        <f t="shared" si="146"/>
        <v>0</v>
      </c>
      <c r="P267" s="10">
        <f t="shared" si="146"/>
        <v>0</v>
      </c>
      <c r="Q267" s="10">
        <f t="shared" si="146"/>
        <v>0</v>
      </c>
      <c r="R267" s="10">
        <f t="shared" si="146"/>
        <v>0</v>
      </c>
      <c r="S267" s="10">
        <f t="shared" si="146"/>
        <v>0</v>
      </c>
      <c r="T267" s="10">
        <f t="shared" si="146"/>
        <v>0</v>
      </c>
      <c r="U267" s="10">
        <f t="shared" si="146"/>
        <v>0</v>
      </c>
      <c r="V267" s="10">
        <f t="shared" si="146"/>
        <v>0</v>
      </c>
      <c r="W267" s="10">
        <f t="shared" si="146"/>
        <v>0</v>
      </c>
      <c r="X267" s="10">
        <f t="shared" si="146"/>
        <v>0</v>
      </c>
      <c r="Y267" s="10">
        <f t="shared" si="146"/>
        <v>0</v>
      </c>
      <c r="Z267" s="10">
        <f t="shared" si="146"/>
        <v>0</v>
      </c>
      <c r="AA267" s="10">
        <f t="shared" si="146"/>
        <v>0</v>
      </c>
      <c r="AB267" s="10">
        <f t="shared" si="146"/>
        <v>0</v>
      </c>
      <c r="AC267" s="10">
        <f t="shared" si="146"/>
        <v>0</v>
      </c>
      <c r="AD267" s="10">
        <f t="shared" si="146"/>
        <v>0</v>
      </c>
      <c r="AE267" s="10"/>
      <c r="AF267" s="26" t="str">
        <f>IF(E267=F267+I267+J267+K267+L267+M267+N267+O267+P267+Q267+R267+S267+T267+U267+V267+W267+X267+Y267+Z267+AA267+AB267+AC267+AD267,"проверка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67" s="26" t="str">
        <f t="shared" si="144"/>
        <v>проверка пройдена</v>
      </c>
      <c r="AH267" s="41" t="str">
        <f>IF(B267=VLOOKUP(B267,'Списки (не редактирутся)'!A:A,1,0),"проверка пройдена","проверьте или заполните графу 02")</f>
        <v>проверка пройдена</v>
      </c>
      <c r="AI267" s="3" t="str">
        <f t="shared" si="115"/>
        <v>проверка пройдена</v>
      </c>
    </row>
    <row r="268" spans="1:35" ht="78.75" x14ac:dyDescent="0.3">
      <c r="A268" s="40" t="s">
        <v>15</v>
      </c>
      <c r="B268" s="27" t="str">
        <f t="shared" si="145"/>
        <v>19.02.08 Технология мяса и мясных продуктов</v>
      </c>
      <c r="C268" s="8" t="s">
        <v>106</v>
      </c>
      <c r="D268" s="12" t="s">
        <v>169</v>
      </c>
      <c r="E268" s="57">
        <v>0</v>
      </c>
      <c r="F268" s="57">
        <v>0</v>
      </c>
      <c r="G268" s="57">
        <v>0</v>
      </c>
      <c r="H268" s="57">
        <v>0</v>
      </c>
      <c r="I268" s="57">
        <v>0</v>
      </c>
      <c r="J268" s="57">
        <v>0</v>
      </c>
      <c r="K268" s="57">
        <v>0</v>
      </c>
      <c r="L268" s="57">
        <v>0</v>
      </c>
      <c r="M268" s="57">
        <v>0</v>
      </c>
      <c r="N268" s="57">
        <v>0</v>
      </c>
      <c r="O268" s="57">
        <v>0</v>
      </c>
      <c r="P268" s="57">
        <v>0</v>
      </c>
      <c r="Q268" s="57">
        <v>0</v>
      </c>
      <c r="R268" s="57">
        <v>0</v>
      </c>
      <c r="S268" s="57">
        <v>0</v>
      </c>
      <c r="T268" s="57">
        <v>0</v>
      </c>
      <c r="U268" s="57">
        <v>0</v>
      </c>
      <c r="V268" s="57">
        <v>0</v>
      </c>
      <c r="W268" s="57">
        <v>0</v>
      </c>
      <c r="X268" s="57">
        <v>0</v>
      </c>
      <c r="Y268" s="57">
        <v>0</v>
      </c>
      <c r="Z268" s="57">
        <v>0</v>
      </c>
      <c r="AA268" s="57">
        <v>0</v>
      </c>
      <c r="AB268" s="57">
        <v>0</v>
      </c>
      <c r="AC268" s="57">
        <v>0</v>
      </c>
      <c r="AD268" s="57">
        <v>0</v>
      </c>
      <c r="AE268" s="28"/>
      <c r="AF268" s="26" t="str">
        <f>IF(E268=F268+I268+J268+K268+L268+M268+N268+O268+P268+Q268+R268+S268+T268+U268+V268+W268+X268+Y268+Z268+AA268+AB268+AC268+AD268,"проверка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68" s="26" t="str">
        <f t="shared" si="144"/>
        <v>проверка пройдена</v>
      </c>
      <c r="AH268" s="41" t="str">
        <f>IF(B268=VLOOKUP(B268,'Списки (не редактирутся)'!A:A,1,0),"проверка пройдена","проверьте или заполните графу 02")</f>
        <v>проверка пройдена</v>
      </c>
      <c r="AI268" s="3" t="str">
        <f t="shared" si="115"/>
        <v>проверка пройдена</v>
      </c>
    </row>
    <row r="269" spans="1:35" ht="47.25" x14ac:dyDescent="0.3">
      <c r="A269" s="40" t="s">
        <v>15</v>
      </c>
      <c r="B269" s="27" t="str">
        <f t="shared" si="145"/>
        <v>19.02.08 Технология мяса и мясных продуктов</v>
      </c>
      <c r="C269" s="8" t="s">
        <v>107</v>
      </c>
      <c r="D269" s="12" t="s">
        <v>167</v>
      </c>
      <c r="E269" s="57">
        <v>0</v>
      </c>
      <c r="F269" s="57">
        <v>0</v>
      </c>
      <c r="G269" s="57">
        <v>0</v>
      </c>
      <c r="H269" s="57">
        <v>0</v>
      </c>
      <c r="I269" s="57">
        <v>0</v>
      </c>
      <c r="J269" s="57">
        <v>0</v>
      </c>
      <c r="K269" s="57">
        <v>0</v>
      </c>
      <c r="L269" s="57">
        <v>0</v>
      </c>
      <c r="M269" s="57">
        <v>0</v>
      </c>
      <c r="N269" s="57">
        <v>0</v>
      </c>
      <c r="O269" s="57">
        <v>0</v>
      </c>
      <c r="P269" s="57">
        <v>0</v>
      </c>
      <c r="Q269" s="57">
        <v>0</v>
      </c>
      <c r="R269" s="57">
        <v>0</v>
      </c>
      <c r="S269" s="57">
        <v>0</v>
      </c>
      <c r="T269" s="57">
        <v>0</v>
      </c>
      <c r="U269" s="57">
        <v>0</v>
      </c>
      <c r="V269" s="57">
        <v>0</v>
      </c>
      <c r="W269" s="57">
        <v>0</v>
      </c>
      <c r="X269" s="57">
        <v>0</v>
      </c>
      <c r="Y269" s="57">
        <v>0</v>
      </c>
      <c r="Z269" s="57">
        <v>0</v>
      </c>
      <c r="AA269" s="57">
        <v>0</v>
      </c>
      <c r="AB269" s="57">
        <v>0</v>
      </c>
      <c r="AC269" s="57">
        <v>0</v>
      </c>
      <c r="AD269" s="57">
        <v>0</v>
      </c>
      <c r="AE269" s="28"/>
      <c r="AF269" s="26" t="str">
        <f t="shared" ref="AF269:AF271" si="147">IF(E269=F269+I269+J269+K269+L269+M269+N269+O269+P269+Q269+R269+S269+T269+U269+V269+W269+X269+Y269+Z269+AA269+AB269+AC269+AD269,"проверка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69" s="26" t="str">
        <f t="shared" si="144"/>
        <v>проверка пройдена</v>
      </c>
      <c r="AH269" s="41" t="str">
        <f>IF(B269=VLOOKUP(B269,'Списки (не редактирутся)'!A:A,1,0),"проверка пройдена","проверьте или заполните графу 02")</f>
        <v>проверка пройдена</v>
      </c>
      <c r="AI269" s="3" t="str">
        <f t="shared" si="115"/>
        <v>проверка пройдена</v>
      </c>
    </row>
    <row r="270" spans="1:35" ht="47.25" x14ac:dyDescent="0.3">
      <c r="A270" s="40" t="s">
        <v>15</v>
      </c>
      <c r="B270" s="27" t="str">
        <f t="shared" si="145"/>
        <v>19.02.08 Технология мяса и мясных продуктов</v>
      </c>
      <c r="C270" s="8" t="s">
        <v>108</v>
      </c>
      <c r="D270" s="12" t="s">
        <v>168</v>
      </c>
      <c r="E270" s="57">
        <v>0</v>
      </c>
      <c r="F270" s="57">
        <v>0</v>
      </c>
      <c r="G270" s="57">
        <v>0</v>
      </c>
      <c r="H270" s="57">
        <v>0</v>
      </c>
      <c r="I270" s="57">
        <v>0</v>
      </c>
      <c r="J270" s="57">
        <v>0</v>
      </c>
      <c r="K270" s="57">
        <v>0</v>
      </c>
      <c r="L270" s="57">
        <v>0</v>
      </c>
      <c r="M270" s="57">
        <v>0</v>
      </c>
      <c r="N270" s="57">
        <v>0</v>
      </c>
      <c r="O270" s="57">
        <v>0</v>
      </c>
      <c r="P270" s="57">
        <v>0</v>
      </c>
      <c r="Q270" s="57">
        <v>0</v>
      </c>
      <c r="R270" s="57">
        <v>0</v>
      </c>
      <c r="S270" s="57">
        <v>0</v>
      </c>
      <c r="T270" s="57">
        <v>0</v>
      </c>
      <c r="U270" s="57">
        <v>0</v>
      </c>
      <c r="V270" s="57">
        <v>0</v>
      </c>
      <c r="W270" s="57">
        <v>0</v>
      </c>
      <c r="X270" s="57">
        <v>0</v>
      </c>
      <c r="Y270" s="57">
        <v>0</v>
      </c>
      <c r="Z270" s="57">
        <v>0</v>
      </c>
      <c r="AA270" s="57">
        <v>0</v>
      </c>
      <c r="AB270" s="57">
        <v>0</v>
      </c>
      <c r="AC270" s="57">
        <v>0</v>
      </c>
      <c r="AD270" s="57">
        <v>0</v>
      </c>
      <c r="AE270" s="28"/>
      <c r="AF270" s="26" t="str">
        <f t="shared" si="147"/>
        <v>проверка пройдена</v>
      </c>
      <c r="AG270" s="26" t="str">
        <f t="shared" si="144"/>
        <v>проверка пройдена</v>
      </c>
      <c r="AH270" s="41" t="str">
        <f>IF(B270=VLOOKUP(B270,'Списки (не редактирутся)'!A:A,1,0),"проверка пройдена","проверьте или заполните графу 02")</f>
        <v>проверка пройдена</v>
      </c>
      <c r="AI270" s="3" t="str">
        <f t="shared" si="115"/>
        <v>проверка пройдена</v>
      </c>
    </row>
    <row r="271" spans="1:35" ht="47.25" x14ac:dyDescent="0.3">
      <c r="A271" s="40" t="s">
        <v>15</v>
      </c>
      <c r="B271" s="27" t="str">
        <f t="shared" si="145"/>
        <v>19.02.08 Технология мяса и мясных продуктов</v>
      </c>
      <c r="C271" s="8" t="s">
        <v>109</v>
      </c>
      <c r="D271" s="12" t="s">
        <v>173</v>
      </c>
      <c r="E271" s="57">
        <v>0</v>
      </c>
      <c r="F271" s="57">
        <v>0</v>
      </c>
      <c r="G271" s="57">
        <v>0</v>
      </c>
      <c r="H271" s="57">
        <v>0</v>
      </c>
      <c r="I271" s="57">
        <v>0</v>
      </c>
      <c r="J271" s="57">
        <v>0</v>
      </c>
      <c r="K271" s="57">
        <v>0</v>
      </c>
      <c r="L271" s="57">
        <v>0</v>
      </c>
      <c r="M271" s="57">
        <v>0</v>
      </c>
      <c r="N271" s="57">
        <v>0</v>
      </c>
      <c r="O271" s="57">
        <v>0</v>
      </c>
      <c r="P271" s="57">
        <v>0</v>
      </c>
      <c r="Q271" s="57">
        <v>0</v>
      </c>
      <c r="R271" s="57">
        <v>0</v>
      </c>
      <c r="S271" s="57">
        <v>0</v>
      </c>
      <c r="T271" s="57">
        <v>0</v>
      </c>
      <c r="U271" s="57">
        <v>0</v>
      </c>
      <c r="V271" s="57">
        <v>0</v>
      </c>
      <c r="W271" s="57">
        <v>0</v>
      </c>
      <c r="X271" s="57">
        <v>0</v>
      </c>
      <c r="Y271" s="57">
        <v>0</v>
      </c>
      <c r="Z271" s="57">
        <v>0</v>
      </c>
      <c r="AA271" s="57">
        <v>0</v>
      </c>
      <c r="AB271" s="57">
        <v>0</v>
      </c>
      <c r="AC271" s="57">
        <v>0</v>
      </c>
      <c r="AD271" s="57">
        <v>0</v>
      </c>
      <c r="AE271" s="28"/>
      <c r="AF271" s="26" t="str">
        <f t="shared" si="147"/>
        <v>проверка пройдена</v>
      </c>
      <c r="AG271" s="26" t="str">
        <f t="shared" si="144"/>
        <v>проверка пройдена</v>
      </c>
      <c r="AH271" s="41" t="str">
        <f>IF(B271=VLOOKUP(B271,'Списки (не редактирутся)'!A:A,1,0),"проверка пройдена","проверьте или заполните графу 02")</f>
        <v>проверка пройдена</v>
      </c>
      <c r="AI271" s="3" t="str">
        <f t="shared" si="115"/>
        <v>проверка пройдена</v>
      </c>
    </row>
    <row r="272" spans="1:35" ht="47.25" x14ac:dyDescent="0.3">
      <c r="A272" s="40" t="s">
        <v>15</v>
      </c>
      <c r="B272" s="27" t="str">
        <f t="shared" si="145"/>
        <v>19.02.08 Технология мяса и мясных продуктов</v>
      </c>
      <c r="C272" s="8" t="s">
        <v>110</v>
      </c>
      <c r="D272" s="12" t="s">
        <v>174</v>
      </c>
      <c r="E272" s="57">
        <v>0</v>
      </c>
      <c r="F272" s="57">
        <v>0</v>
      </c>
      <c r="G272" s="57">
        <v>0</v>
      </c>
      <c r="H272" s="57">
        <v>0</v>
      </c>
      <c r="I272" s="57">
        <v>0</v>
      </c>
      <c r="J272" s="57">
        <v>0</v>
      </c>
      <c r="K272" s="57">
        <v>0</v>
      </c>
      <c r="L272" s="57">
        <v>0</v>
      </c>
      <c r="M272" s="57">
        <v>0</v>
      </c>
      <c r="N272" s="57">
        <v>0</v>
      </c>
      <c r="O272" s="57">
        <v>0</v>
      </c>
      <c r="P272" s="57">
        <v>0</v>
      </c>
      <c r="Q272" s="57">
        <v>0</v>
      </c>
      <c r="R272" s="57">
        <v>0</v>
      </c>
      <c r="S272" s="57">
        <v>0</v>
      </c>
      <c r="T272" s="57">
        <v>0</v>
      </c>
      <c r="U272" s="57">
        <v>0</v>
      </c>
      <c r="V272" s="57">
        <v>0</v>
      </c>
      <c r="W272" s="57">
        <v>0</v>
      </c>
      <c r="X272" s="57">
        <v>0</v>
      </c>
      <c r="Y272" s="57">
        <v>0</v>
      </c>
      <c r="Z272" s="57">
        <v>0</v>
      </c>
      <c r="AA272" s="57">
        <v>0</v>
      </c>
      <c r="AB272" s="57">
        <v>0</v>
      </c>
      <c r="AC272" s="57">
        <v>0</v>
      </c>
      <c r="AD272" s="57">
        <v>0</v>
      </c>
      <c r="AE272" s="28"/>
      <c r="AF272" s="26" t="str">
        <f>IF(E272=F272+I272+J272+K272+L272+M272+N272+O272+P272+Q272+R272+S272+T272+U272+V272+W272+X272+Y272+Z272+AA272+AB272+AC272+AD272,"проверка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72" s="26" t="str">
        <f t="shared" si="144"/>
        <v>проверка пройдена</v>
      </c>
      <c r="AH272" s="41" t="str">
        <f>IF(B272=VLOOKUP(B272,'Списки (не редактирутся)'!A:A,1,0),"проверка пройдена","проверьте или заполните графу 02")</f>
        <v>проверка пройдена</v>
      </c>
      <c r="AI272" s="3" t="str">
        <f t="shared" si="115"/>
        <v>проверка пройдена</v>
      </c>
    </row>
    <row r="273" spans="1:35" ht="47.25" x14ac:dyDescent="0.3">
      <c r="A273" s="40" t="s">
        <v>15</v>
      </c>
      <c r="B273" s="27" t="str">
        <f t="shared" si="145"/>
        <v>19.02.08 Технология мяса и мясных продуктов</v>
      </c>
      <c r="C273" s="8" t="s">
        <v>111</v>
      </c>
      <c r="D273" s="12" t="s">
        <v>175</v>
      </c>
      <c r="E273" s="57">
        <v>0</v>
      </c>
      <c r="F273" s="57">
        <v>0</v>
      </c>
      <c r="G273" s="57">
        <v>0</v>
      </c>
      <c r="H273" s="57">
        <v>0</v>
      </c>
      <c r="I273" s="57">
        <v>0</v>
      </c>
      <c r="J273" s="57">
        <v>0</v>
      </c>
      <c r="K273" s="57">
        <v>0</v>
      </c>
      <c r="L273" s="57">
        <v>0</v>
      </c>
      <c r="M273" s="57">
        <v>0</v>
      </c>
      <c r="N273" s="57">
        <v>0</v>
      </c>
      <c r="O273" s="57">
        <v>0</v>
      </c>
      <c r="P273" s="57">
        <v>0</v>
      </c>
      <c r="Q273" s="57">
        <v>0</v>
      </c>
      <c r="R273" s="57">
        <v>0</v>
      </c>
      <c r="S273" s="57">
        <v>0</v>
      </c>
      <c r="T273" s="57">
        <v>0</v>
      </c>
      <c r="U273" s="57">
        <v>0</v>
      </c>
      <c r="V273" s="57">
        <v>0</v>
      </c>
      <c r="W273" s="57">
        <v>0</v>
      </c>
      <c r="X273" s="57">
        <v>0</v>
      </c>
      <c r="Y273" s="57">
        <v>0</v>
      </c>
      <c r="Z273" s="57">
        <v>0</v>
      </c>
      <c r="AA273" s="57">
        <v>0</v>
      </c>
      <c r="AB273" s="57">
        <v>0</v>
      </c>
      <c r="AC273" s="57">
        <v>0</v>
      </c>
      <c r="AD273" s="57">
        <v>0</v>
      </c>
      <c r="AE273" s="28"/>
      <c r="AF273" s="26" t="str">
        <f t="shared" ref="AF273:AF276" si="148">IF(E273=F273+I273+J273+K273+L273+M273+N273+O273+P273+Q273+R273+S273+T273+U273+V273+W273+X273+Y273+Z273+AA273+AB273+AC273+AD273,"проверка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73" s="26" t="str">
        <f t="shared" si="144"/>
        <v>проверка пройдена</v>
      </c>
      <c r="AH273" s="41" t="str">
        <f>IF(B273=VLOOKUP(B273,'Списки (не редактирутся)'!A:A,1,0),"проверка пройдена","проверьте или заполните графу 02")</f>
        <v>проверка пройдена</v>
      </c>
      <c r="AI273" s="3" t="str">
        <f t="shared" si="115"/>
        <v>проверка пройдена</v>
      </c>
    </row>
    <row r="274" spans="1:35" ht="47.25" x14ac:dyDescent="0.3">
      <c r="A274" s="40" t="s">
        <v>15</v>
      </c>
      <c r="B274" s="27" t="str">
        <f t="shared" si="145"/>
        <v>19.02.08 Технология мяса и мясных продуктов</v>
      </c>
      <c r="C274" s="8" t="s">
        <v>112</v>
      </c>
      <c r="D274" s="12" t="s">
        <v>176</v>
      </c>
      <c r="E274" s="28">
        <v>1</v>
      </c>
      <c r="F274" s="28">
        <v>1</v>
      </c>
      <c r="G274" s="57">
        <v>0</v>
      </c>
      <c r="H274" s="57">
        <v>0</v>
      </c>
      <c r="I274" s="57">
        <v>0</v>
      </c>
      <c r="J274" s="57">
        <v>0</v>
      </c>
      <c r="K274" s="57">
        <v>0</v>
      </c>
      <c r="L274" s="57">
        <v>0</v>
      </c>
      <c r="M274" s="57">
        <v>0</v>
      </c>
      <c r="N274" s="57">
        <v>0</v>
      </c>
      <c r="O274" s="57">
        <v>0</v>
      </c>
      <c r="P274" s="57">
        <v>0</v>
      </c>
      <c r="Q274" s="57">
        <v>0</v>
      </c>
      <c r="R274" s="57">
        <v>0</v>
      </c>
      <c r="S274" s="57">
        <v>0</v>
      </c>
      <c r="T274" s="57">
        <v>0</v>
      </c>
      <c r="U274" s="57">
        <v>0</v>
      </c>
      <c r="V274" s="57">
        <v>0</v>
      </c>
      <c r="W274" s="57">
        <v>0</v>
      </c>
      <c r="X274" s="57">
        <v>0</v>
      </c>
      <c r="Y274" s="57">
        <v>0</v>
      </c>
      <c r="Z274" s="57">
        <v>0</v>
      </c>
      <c r="AA274" s="57">
        <v>0</v>
      </c>
      <c r="AB274" s="57">
        <v>0</v>
      </c>
      <c r="AC274" s="57">
        <v>0</v>
      </c>
      <c r="AD274" s="57">
        <v>0</v>
      </c>
      <c r="AE274" s="28"/>
      <c r="AF274" s="26" t="str">
        <f t="shared" si="148"/>
        <v>проверка пройдена</v>
      </c>
      <c r="AG274" s="26" t="str">
        <f t="shared" si="144"/>
        <v>проверка пройдена</v>
      </c>
      <c r="AH274" s="41" t="str">
        <f>IF(B274=VLOOKUP(B274,'Списки (не редактирутся)'!A:A,1,0),"проверка пройдена","проверьте или заполните графу 02")</f>
        <v>проверка пройдена</v>
      </c>
      <c r="AI274" s="3" t="str">
        <f t="shared" si="115"/>
        <v>проверка пройдена</v>
      </c>
    </row>
    <row r="275" spans="1:35" ht="63" x14ac:dyDescent="0.3">
      <c r="A275" s="40" t="s">
        <v>15</v>
      </c>
      <c r="B275" s="27" t="str">
        <f t="shared" si="145"/>
        <v>19.02.08 Технология мяса и мясных продуктов</v>
      </c>
      <c r="C275" s="8" t="s">
        <v>113</v>
      </c>
      <c r="D275" s="13" t="s">
        <v>170</v>
      </c>
      <c r="E275" s="57">
        <v>0</v>
      </c>
      <c r="F275" s="57">
        <v>0</v>
      </c>
      <c r="G275" s="57">
        <v>0</v>
      </c>
      <c r="H275" s="57">
        <v>0</v>
      </c>
      <c r="I275" s="57">
        <v>0</v>
      </c>
      <c r="J275" s="57">
        <v>0</v>
      </c>
      <c r="K275" s="57">
        <v>0</v>
      </c>
      <c r="L275" s="57">
        <v>0</v>
      </c>
      <c r="M275" s="57">
        <v>0</v>
      </c>
      <c r="N275" s="57">
        <v>0</v>
      </c>
      <c r="O275" s="57">
        <v>0</v>
      </c>
      <c r="P275" s="57">
        <v>0</v>
      </c>
      <c r="Q275" s="57">
        <v>0</v>
      </c>
      <c r="R275" s="57">
        <v>0</v>
      </c>
      <c r="S275" s="57">
        <v>0</v>
      </c>
      <c r="T275" s="57">
        <v>0</v>
      </c>
      <c r="U275" s="57">
        <v>0</v>
      </c>
      <c r="V275" s="57">
        <v>0</v>
      </c>
      <c r="W275" s="57">
        <v>0</v>
      </c>
      <c r="X275" s="57">
        <v>0</v>
      </c>
      <c r="Y275" s="57">
        <v>0</v>
      </c>
      <c r="Z275" s="57">
        <v>0</v>
      </c>
      <c r="AA275" s="57">
        <v>0</v>
      </c>
      <c r="AB275" s="57">
        <v>0</v>
      </c>
      <c r="AC275" s="57">
        <v>0</v>
      </c>
      <c r="AD275" s="57">
        <v>0</v>
      </c>
      <c r="AE275" s="28"/>
      <c r="AF275" s="26" t="str">
        <f t="shared" si="148"/>
        <v>проверка пройдена</v>
      </c>
      <c r="AG275" s="26" t="str">
        <f t="shared" si="144"/>
        <v>проверка пройдена</v>
      </c>
      <c r="AH275" s="41" t="str">
        <f>IF(B275=VLOOKUP(B275,'Списки (не редактирутся)'!A:A,1,0),"проверка пройдена","проверьте или заполните графу 02")</f>
        <v>проверка пройдена</v>
      </c>
      <c r="AI275" s="3" t="str">
        <f t="shared" si="115"/>
        <v>проверка пройдена</v>
      </c>
    </row>
    <row r="276" spans="1:35" ht="78.75" x14ac:dyDescent="0.3">
      <c r="A276" s="40" t="s">
        <v>15</v>
      </c>
      <c r="B276" s="27" t="str">
        <f t="shared" si="145"/>
        <v>19.02.08 Технология мяса и мясных продуктов</v>
      </c>
      <c r="C276" s="8" t="s">
        <v>114</v>
      </c>
      <c r="D276" s="13" t="s">
        <v>171</v>
      </c>
      <c r="E276" s="57">
        <v>0</v>
      </c>
      <c r="F276" s="57">
        <v>0</v>
      </c>
      <c r="G276" s="57">
        <v>0</v>
      </c>
      <c r="H276" s="57">
        <v>0</v>
      </c>
      <c r="I276" s="57">
        <v>0</v>
      </c>
      <c r="J276" s="57">
        <v>0</v>
      </c>
      <c r="K276" s="57">
        <v>0</v>
      </c>
      <c r="L276" s="57">
        <v>0</v>
      </c>
      <c r="M276" s="57">
        <v>0</v>
      </c>
      <c r="N276" s="57">
        <v>0</v>
      </c>
      <c r="O276" s="57">
        <v>0</v>
      </c>
      <c r="P276" s="57">
        <v>0</v>
      </c>
      <c r="Q276" s="57">
        <v>0</v>
      </c>
      <c r="R276" s="57">
        <v>0</v>
      </c>
      <c r="S276" s="57">
        <v>0</v>
      </c>
      <c r="T276" s="57">
        <v>0</v>
      </c>
      <c r="U276" s="57">
        <v>0</v>
      </c>
      <c r="V276" s="57">
        <v>0</v>
      </c>
      <c r="W276" s="57">
        <v>0</v>
      </c>
      <c r="X276" s="57">
        <v>0</v>
      </c>
      <c r="Y276" s="57">
        <v>0</v>
      </c>
      <c r="Z276" s="57">
        <v>0</v>
      </c>
      <c r="AA276" s="57">
        <v>0</v>
      </c>
      <c r="AB276" s="57">
        <v>0</v>
      </c>
      <c r="AC276" s="57">
        <v>0</v>
      </c>
      <c r="AD276" s="57">
        <v>0</v>
      </c>
      <c r="AE276" s="28"/>
      <c r="AF276" s="26" t="str">
        <f t="shared" si="148"/>
        <v>проверка пройдена</v>
      </c>
      <c r="AG276" s="26" t="str">
        <f t="shared" si="144"/>
        <v>проверка пройдена</v>
      </c>
      <c r="AH276" s="41" t="str">
        <f>IF(B276=VLOOKUP(B276,'Списки (не редактирутся)'!A:A,1,0),"проверка пройдена","проверьте или заполните графу 02")</f>
        <v>проверка пройдена</v>
      </c>
      <c r="AI276" s="3" t="str">
        <f t="shared" si="115"/>
        <v>проверка пройдена</v>
      </c>
    </row>
    <row r="277" spans="1:35" ht="48" thickBot="1" x14ac:dyDescent="0.35">
      <c r="A277" s="42" t="s">
        <v>15</v>
      </c>
      <c r="B277" s="43" t="str">
        <f t="shared" si="145"/>
        <v>19.02.08 Технология мяса и мясных продуктов</v>
      </c>
      <c r="C277" s="44" t="s">
        <v>115</v>
      </c>
      <c r="D277" s="45" t="s">
        <v>779</v>
      </c>
      <c r="E277" s="46" t="str">
        <f>IF(AND(E263&lt;=E262,E264&lt;=E263,E265&lt;=E262,E266&lt;=E262,E267=(E263+E265),E267=(E268+E269+E270+E271+E272+E273+E274),E275&lt;=E267,E276&lt;=E267,(E263+E265)&lt;=E262,E268&lt;=E267,E269&lt;=E267,E270&lt;=E267,E271&lt;=E267,E272&lt;=E267,E273&lt;=E267,E274&lt;=E267,E275&lt;=E266,E275&lt;=E267),"проверка пройдена","ВНИМАНИЕ! Не пройдены формулы логического контроля между строками. Скорректируйте введенные данные!")</f>
        <v>проверка пройдена</v>
      </c>
      <c r="F277" s="46" t="str">
        <f t="shared" ref="F277:AD277" si="149">IF(AND(F263&lt;=F262,F264&lt;=F263,F265&lt;=F262,F266&lt;=F262,F267=(F263+F265),F267=(F268+F269+F270+F271+F272+F273+F274),F275&lt;=F267,F276&lt;=F267,(F263+F265)&lt;=F262,F268&lt;=F267,F269&lt;=F267,F270&lt;=F267,F271&lt;=F267,F272&lt;=F267,F273&lt;=F267,F274&lt;=F267,F275&lt;=F266,F275&lt;=F267),"проверка пройдена","ВНИМАНИЕ! Не пройдены формулы логического контроля между строками. Скорректируйте введенные данные!")</f>
        <v>проверка пройдена</v>
      </c>
      <c r="G277" s="46" t="str">
        <f t="shared" si="149"/>
        <v>проверка пройдена</v>
      </c>
      <c r="H277" s="46" t="str">
        <f t="shared" si="149"/>
        <v>проверка пройдена</v>
      </c>
      <c r="I277" s="46" t="str">
        <f t="shared" si="149"/>
        <v>проверка пройдена</v>
      </c>
      <c r="J277" s="46" t="str">
        <f t="shared" si="149"/>
        <v>проверка пройдена</v>
      </c>
      <c r="K277" s="46" t="str">
        <f t="shared" si="149"/>
        <v>проверка пройдена</v>
      </c>
      <c r="L277" s="46" t="str">
        <f t="shared" si="149"/>
        <v>проверка пройдена</v>
      </c>
      <c r="M277" s="46" t="str">
        <f t="shared" si="149"/>
        <v>проверка пройдена</v>
      </c>
      <c r="N277" s="46" t="str">
        <f t="shared" si="149"/>
        <v>проверка пройдена</v>
      </c>
      <c r="O277" s="46" t="str">
        <f t="shared" si="149"/>
        <v>проверка пройдена</v>
      </c>
      <c r="P277" s="46" t="str">
        <f t="shared" si="149"/>
        <v>проверка пройдена</v>
      </c>
      <c r="Q277" s="46" t="str">
        <f t="shared" si="149"/>
        <v>проверка пройдена</v>
      </c>
      <c r="R277" s="46" t="str">
        <f t="shared" si="149"/>
        <v>проверка пройдена</v>
      </c>
      <c r="S277" s="46" t="str">
        <f t="shared" si="149"/>
        <v>проверка пройдена</v>
      </c>
      <c r="T277" s="46" t="str">
        <f t="shared" si="149"/>
        <v>проверка пройдена</v>
      </c>
      <c r="U277" s="46" t="str">
        <f t="shared" si="149"/>
        <v>проверка пройдена</v>
      </c>
      <c r="V277" s="46" t="str">
        <f t="shared" si="149"/>
        <v>проверка пройдена</v>
      </c>
      <c r="W277" s="46" t="str">
        <f t="shared" si="149"/>
        <v>проверка пройдена</v>
      </c>
      <c r="X277" s="46" t="str">
        <f t="shared" si="149"/>
        <v>проверка пройдена</v>
      </c>
      <c r="Y277" s="46" t="str">
        <f t="shared" si="149"/>
        <v>проверка пройдена</v>
      </c>
      <c r="Z277" s="46" t="str">
        <f t="shared" si="149"/>
        <v>проверка пройдена</v>
      </c>
      <c r="AA277" s="46" t="str">
        <f t="shared" si="149"/>
        <v>проверка пройдена</v>
      </c>
      <c r="AB277" s="46" t="str">
        <f t="shared" si="149"/>
        <v>проверка пройдена</v>
      </c>
      <c r="AC277" s="46" t="str">
        <f t="shared" si="149"/>
        <v>проверка пройдена</v>
      </c>
      <c r="AD277" s="46" t="str">
        <f t="shared" si="149"/>
        <v>проверка пройдена</v>
      </c>
      <c r="AE277" s="47"/>
      <c r="AF277" s="48"/>
      <c r="AG277" s="48"/>
      <c r="AH277" s="49"/>
      <c r="AI277" s="1">
        <f t="shared" ref="AI277" si="150">IFERROR(IF(AND(AI262="проверка пройдена",AI263="проверка пройдена",AI264="проверка пройдена",AI265="проверка пройдена",AI266="проверка пройдена",AI267="проверка пройдена",AI268="проверка пройдена",AI269="проверка пройдена",AI270="проверка пройдена",AI271="проверка пройдена",AI272="проверка пройдена",AI273="проверка пройдена",AI274="проверка пройдена",AI275="проверка пройдена",AI276="проверка пройдена",E277="проверка пройдена",F277="проверка пройдена",G277="проверка пройдена",H277="проверка пройдена",I277="проверка пройдена",J277="проверка пройдена",K277="проверка пройдена",L277="проверка пройдена",M277="проверка пройдена",N277="проверка пройдена",O277="проверка пройдена",P277="проверка пройдена",Q277="проверка пройдена",R277="проверка пройдена",S277="проверка пройдена",T277="проверка пройдена",U277="проверка пройдена",V277="проверка пройдена",W277="проверка пройдена",X277="проверка пройдена",Y277="проверка пройдена",Z277="проверка пройдена",AA277="проверка пройдена",AB277="проверка пройдена",AC277="проверка пройдена",AD277="проверка пройдена"),1,0),0)</f>
        <v>1</v>
      </c>
    </row>
    <row r="278" spans="1:35" s="3" customFormat="1" ht="47.25" x14ac:dyDescent="0.25">
      <c r="A278" s="32" t="s">
        <v>15</v>
      </c>
      <c r="B278" s="33" t="s">
        <v>443</v>
      </c>
      <c r="C278" s="34" t="s">
        <v>9</v>
      </c>
      <c r="D278" s="35" t="s">
        <v>134</v>
      </c>
      <c r="E278" s="36">
        <f>IF('Панель управления'!$B$3="","ВНИМАНИЕ! На листе 'Панель управления' не выбрана организация!",IF(B278="","Не заполнена графа 3!",IF(SUMIFS('Спики 2022'!E:E,'Спики 2022'!A:A,'Панель управления'!$B$3,'Спики 2022'!B:B,B278,'Спики 2022'!C:C,C278)=0,"У Вас нет данной специальности!",SUMIFS('Спики 2022'!D:D,'Спики 2022'!A:A,'Панель управления'!$B$3,'Спики 2022'!B:B,B278,'Спики 2022'!C:C,C278))))</f>
        <v>25</v>
      </c>
      <c r="F278" s="37">
        <v>17</v>
      </c>
      <c r="G278" s="37">
        <v>5</v>
      </c>
      <c r="H278" s="37">
        <v>1</v>
      </c>
      <c r="I278" s="37">
        <v>0</v>
      </c>
      <c r="J278" s="37">
        <v>0</v>
      </c>
      <c r="K278" s="37">
        <v>3</v>
      </c>
      <c r="L278" s="37">
        <v>2</v>
      </c>
      <c r="M278" s="37">
        <v>0</v>
      </c>
      <c r="N278" s="37">
        <v>0</v>
      </c>
      <c r="O278" s="37">
        <v>0</v>
      </c>
      <c r="P278" s="37">
        <v>0</v>
      </c>
      <c r="Q278" s="37">
        <v>0</v>
      </c>
      <c r="R278" s="37">
        <v>0</v>
      </c>
      <c r="S278" s="37">
        <v>1</v>
      </c>
      <c r="T278" s="37">
        <v>0</v>
      </c>
      <c r="U278" s="37">
        <v>0</v>
      </c>
      <c r="V278" s="37">
        <v>0</v>
      </c>
      <c r="W278" s="37">
        <v>0</v>
      </c>
      <c r="X278" s="37">
        <v>0</v>
      </c>
      <c r="Y278" s="37">
        <v>2</v>
      </c>
      <c r="Z278" s="37">
        <v>0</v>
      </c>
      <c r="AA278" s="37">
        <v>0</v>
      </c>
      <c r="AB278" s="37">
        <v>0</v>
      </c>
      <c r="AC278" s="37">
        <v>0</v>
      </c>
      <c r="AD278" s="37">
        <v>0</v>
      </c>
      <c r="AE278" s="37"/>
      <c r="AF278" s="38" t="str">
        <f>IF(E278=F278+I278+J278+K278+L278+M278+N278+O278+P278+Q278+R278+S278+T278+U278+V278+W278+X278+Y278+Z278+AA278+AB278+AC278+AD278,"проверка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78" s="38" t="str">
        <f>IF(OR(G278&gt;F278,H278&gt;F278),"ВНИМАНИЕ! В гр.09 и/или 10 не может стоять значение большее, чем в гр.08","проверка пройдена")</f>
        <v>проверка пройдена</v>
      </c>
      <c r="AH278" s="39" t="str">
        <f>IF(B278=VLOOKUP(B278,'Списки (не редактирутся)'!A:A,1,0),"проверка пройдена","проверьте или заполните графу 02")</f>
        <v>проверка пройдена</v>
      </c>
      <c r="AI278" s="3" t="str">
        <f t="shared" ref="AI278:AI340" si="151">IFERROR(IF(AND(AF278="проверка пройдена",AG278="проверка пройдена",AH278="проверка пройдена"),"проверка пройдена",0),0)</f>
        <v>проверка пройдена</v>
      </c>
    </row>
    <row r="279" spans="1:35" s="3" customFormat="1" ht="47.25" x14ac:dyDescent="0.25">
      <c r="A279" s="40" t="s">
        <v>15</v>
      </c>
      <c r="B279" s="27" t="str">
        <f>IF(B278&lt;&gt;"",B278,"")</f>
        <v>21.02.05 Земельно-имущественные отношения</v>
      </c>
      <c r="C279" s="9" t="s">
        <v>10</v>
      </c>
      <c r="D279" s="11" t="s">
        <v>135</v>
      </c>
      <c r="E279" s="57">
        <v>0</v>
      </c>
      <c r="F279" s="57">
        <v>0</v>
      </c>
      <c r="G279" s="57">
        <v>0</v>
      </c>
      <c r="H279" s="57">
        <v>0</v>
      </c>
      <c r="I279" s="57">
        <v>0</v>
      </c>
      <c r="J279" s="57">
        <v>0</v>
      </c>
      <c r="K279" s="57">
        <v>0</v>
      </c>
      <c r="L279" s="57">
        <v>0</v>
      </c>
      <c r="M279" s="57">
        <v>0</v>
      </c>
      <c r="N279" s="57">
        <v>0</v>
      </c>
      <c r="O279" s="57">
        <v>0</v>
      </c>
      <c r="P279" s="57">
        <v>0</v>
      </c>
      <c r="Q279" s="57">
        <v>0</v>
      </c>
      <c r="R279" s="57">
        <v>0</v>
      </c>
      <c r="S279" s="57">
        <v>0</v>
      </c>
      <c r="T279" s="57">
        <v>0</v>
      </c>
      <c r="U279" s="57">
        <v>0</v>
      </c>
      <c r="V279" s="57">
        <v>0</v>
      </c>
      <c r="W279" s="57">
        <v>0</v>
      </c>
      <c r="X279" s="57">
        <v>0</v>
      </c>
      <c r="Y279" s="57">
        <v>0</v>
      </c>
      <c r="Z279" s="57">
        <v>0</v>
      </c>
      <c r="AA279" s="57">
        <v>0</v>
      </c>
      <c r="AB279" s="57">
        <v>0</v>
      </c>
      <c r="AC279" s="57">
        <v>0</v>
      </c>
      <c r="AD279" s="57">
        <v>0</v>
      </c>
      <c r="AE279" s="28"/>
      <c r="AF279" s="26" t="str">
        <f t="shared" ref="AF279:AF282" si="152">IF(E279=F279+I279+J279+K279+L279+M279+N279+O279+P279+Q279+R279+S279+T279+U279+V279+W279+X279+Y279+Z279+AA279+AB279+AC279+AD279,"проверка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79" s="26" t="str">
        <f t="shared" ref="AG279:AG292" si="153">IF(OR(G279&gt;F279,H279&gt;F279),"ВНИМАНИЕ! В гр.09 и/или 10 не может стоять значение большее, чем в гр.08","проверка пройдена")</f>
        <v>проверка пройдена</v>
      </c>
      <c r="AH279" s="41" t="str">
        <f>IF(B279=VLOOKUP(B279,'Списки (не редактирутся)'!A:A,1,0),"проверка пройдена","проверьте или заполните графу 02")</f>
        <v>проверка пройдена</v>
      </c>
      <c r="AI279" s="3" t="str">
        <f t="shared" si="151"/>
        <v>проверка пройдена</v>
      </c>
    </row>
    <row r="280" spans="1:35" s="3" customFormat="1" ht="47.25" x14ac:dyDescent="0.25">
      <c r="A280" s="40" t="s">
        <v>15</v>
      </c>
      <c r="B280" s="27" t="str">
        <f t="shared" ref="B280:B293" si="154">IF(B279&lt;&gt;"",B279,"")</f>
        <v>21.02.05 Земельно-имущественные отношения</v>
      </c>
      <c r="C280" s="9" t="s">
        <v>11</v>
      </c>
      <c r="D280" s="11" t="s">
        <v>136</v>
      </c>
      <c r="E280" s="57">
        <v>0</v>
      </c>
      <c r="F280" s="57">
        <v>0</v>
      </c>
      <c r="G280" s="57">
        <v>0</v>
      </c>
      <c r="H280" s="57">
        <v>0</v>
      </c>
      <c r="I280" s="57">
        <v>0</v>
      </c>
      <c r="J280" s="57">
        <v>0</v>
      </c>
      <c r="K280" s="57">
        <v>0</v>
      </c>
      <c r="L280" s="57">
        <v>0</v>
      </c>
      <c r="M280" s="57">
        <v>0</v>
      </c>
      <c r="N280" s="57">
        <v>0</v>
      </c>
      <c r="O280" s="57">
        <v>0</v>
      </c>
      <c r="P280" s="57">
        <v>0</v>
      </c>
      <c r="Q280" s="57">
        <v>0</v>
      </c>
      <c r="R280" s="57">
        <v>0</v>
      </c>
      <c r="S280" s="57">
        <v>0</v>
      </c>
      <c r="T280" s="57">
        <v>0</v>
      </c>
      <c r="U280" s="57">
        <v>0</v>
      </c>
      <c r="V280" s="57">
        <v>0</v>
      </c>
      <c r="W280" s="57">
        <v>0</v>
      </c>
      <c r="X280" s="57">
        <v>0</v>
      </c>
      <c r="Y280" s="57">
        <v>0</v>
      </c>
      <c r="Z280" s="57">
        <v>0</v>
      </c>
      <c r="AA280" s="57">
        <v>0</v>
      </c>
      <c r="AB280" s="57">
        <v>0</v>
      </c>
      <c r="AC280" s="57">
        <v>0</v>
      </c>
      <c r="AD280" s="57">
        <v>0</v>
      </c>
      <c r="AE280" s="28"/>
      <c r="AF280" s="26" t="str">
        <f t="shared" si="152"/>
        <v>проверка пройдена</v>
      </c>
      <c r="AG280" s="26" t="str">
        <f t="shared" si="153"/>
        <v>проверка пройдена</v>
      </c>
      <c r="AH280" s="41" t="str">
        <f>IF(B280=VLOOKUP(B280,'Списки (не редактирутся)'!A:A,1,0),"проверка пройдена","проверьте или заполните графу 02")</f>
        <v>проверка пройдена</v>
      </c>
      <c r="AI280" s="3" t="str">
        <f t="shared" si="151"/>
        <v>проверка пройдена</v>
      </c>
    </row>
    <row r="281" spans="1:35" s="3" customFormat="1" ht="47.25" x14ac:dyDescent="0.25">
      <c r="A281" s="40" t="s">
        <v>15</v>
      </c>
      <c r="B281" s="27" t="str">
        <f t="shared" si="154"/>
        <v>21.02.05 Земельно-имущественные отношения</v>
      </c>
      <c r="C281" s="9" t="s">
        <v>12</v>
      </c>
      <c r="D281" s="11" t="s">
        <v>14</v>
      </c>
      <c r="E281" s="57">
        <v>1</v>
      </c>
      <c r="F281" s="57">
        <v>0</v>
      </c>
      <c r="G281" s="57">
        <v>0</v>
      </c>
      <c r="H281" s="57">
        <v>0</v>
      </c>
      <c r="I281" s="57">
        <v>0</v>
      </c>
      <c r="J281" s="57">
        <v>0</v>
      </c>
      <c r="K281" s="57">
        <v>0</v>
      </c>
      <c r="L281" s="57">
        <v>0</v>
      </c>
      <c r="M281" s="57">
        <v>0</v>
      </c>
      <c r="N281" s="57">
        <v>0</v>
      </c>
      <c r="O281" s="57">
        <v>0</v>
      </c>
      <c r="P281" s="57">
        <v>0</v>
      </c>
      <c r="Q281" s="57">
        <v>0</v>
      </c>
      <c r="R281" s="57">
        <v>0</v>
      </c>
      <c r="S281" s="28">
        <v>1</v>
      </c>
      <c r="T281" s="57">
        <v>0</v>
      </c>
      <c r="U281" s="57">
        <v>0</v>
      </c>
      <c r="V281" s="57">
        <v>0</v>
      </c>
      <c r="W281" s="57">
        <v>0</v>
      </c>
      <c r="X281" s="57">
        <v>0</v>
      </c>
      <c r="Y281" s="57">
        <v>0</v>
      </c>
      <c r="Z281" s="57">
        <v>0</v>
      </c>
      <c r="AA281" s="57">
        <v>0</v>
      </c>
      <c r="AB281" s="57">
        <v>0</v>
      </c>
      <c r="AC281" s="57">
        <v>0</v>
      </c>
      <c r="AD281" s="57">
        <v>0</v>
      </c>
      <c r="AE281" s="28"/>
      <c r="AF281" s="26" t="str">
        <f t="shared" si="152"/>
        <v>проверка пройдена</v>
      </c>
      <c r="AG281" s="26" t="str">
        <f t="shared" si="153"/>
        <v>проверка пройдена</v>
      </c>
      <c r="AH281" s="41" t="str">
        <f>IF(B281=VLOOKUP(B281,'Списки (не редактирутся)'!A:A,1,0),"проверка пройдена","проверьте или заполните графу 02")</f>
        <v>проверка пройдена</v>
      </c>
      <c r="AI281" s="3" t="str">
        <f t="shared" si="151"/>
        <v>проверка пройдена</v>
      </c>
    </row>
    <row r="282" spans="1:35" s="3" customFormat="1" ht="47.25" x14ac:dyDescent="0.25">
      <c r="A282" s="40" t="s">
        <v>15</v>
      </c>
      <c r="B282" s="27" t="str">
        <f t="shared" si="154"/>
        <v>21.02.05 Земельно-имущественные отношения</v>
      </c>
      <c r="C282" s="9" t="s">
        <v>13</v>
      </c>
      <c r="D282" s="11" t="s">
        <v>17</v>
      </c>
      <c r="E282" s="30">
        <f>IF('Панель управления'!$B$3="","ВНИМАНИЕ! На листе 'Панель управления' не выбрана организация!",IF(B282="","Не заполнена графа 3!",IF(SUMIFS('Спики 2022'!E:E,'Спики 2022'!A:A,'Панель управления'!$B$3,'Спики 2022'!B:B,B282,'Спики 2022'!C:C,C282)=0,"У Вас нет данной специальности!",SUMIFS('Спики 2022'!D:D,'Спики 2022'!A:A,'Панель управления'!$B$3,'Спики 2022'!B:B,B282,'Спики 2022'!C:C,C282))))</f>
        <v>22</v>
      </c>
      <c r="F282" s="28">
        <v>15</v>
      </c>
      <c r="G282" s="28">
        <v>5</v>
      </c>
      <c r="H282" s="28">
        <v>0</v>
      </c>
      <c r="I282" s="28">
        <v>0</v>
      </c>
      <c r="J282" s="28">
        <v>0</v>
      </c>
      <c r="K282" s="28">
        <v>3</v>
      </c>
      <c r="L282" s="28">
        <v>2</v>
      </c>
      <c r="M282" s="28">
        <v>0</v>
      </c>
      <c r="N282" s="28">
        <v>0</v>
      </c>
      <c r="O282" s="28">
        <v>0</v>
      </c>
      <c r="P282" s="28">
        <v>0</v>
      </c>
      <c r="Q282" s="28">
        <v>0</v>
      </c>
      <c r="R282" s="28">
        <v>0</v>
      </c>
      <c r="S282" s="28">
        <v>0</v>
      </c>
      <c r="T282" s="28">
        <v>0</v>
      </c>
      <c r="U282" s="28">
        <v>0</v>
      </c>
      <c r="V282" s="28">
        <v>0</v>
      </c>
      <c r="W282" s="28">
        <v>0</v>
      </c>
      <c r="X282" s="28">
        <v>0</v>
      </c>
      <c r="Y282" s="28">
        <v>2</v>
      </c>
      <c r="Z282" s="28">
        <v>0</v>
      </c>
      <c r="AA282" s="28">
        <v>0</v>
      </c>
      <c r="AB282" s="28">
        <v>0</v>
      </c>
      <c r="AC282" s="28">
        <v>0</v>
      </c>
      <c r="AD282" s="28">
        <v>0</v>
      </c>
      <c r="AE282" s="28"/>
      <c r="AF282" s="26" t="str">
        <f t="shared" si="152"/>
        <v>проверка пройдена</v>
      </c>
      <c r="AG282" s="26" t="str">
        <f t="shared" si="153"/>
        <v>проверка пройдена</v>
      </c>
      <c r="AH282" s="41" t="str">
        <f>IF(B282=VLOOKUP(B282,'Списки (не редактирутся)'!A:A,1,0),"проверка пройдена","проверьте или заполните графу 02")</f>
        <v>проверка пройдена</v>
      </c>
      <c r="AI282" s="3" t="str">
        <f t="shared" si="151"/>
        <v>проверка пройдена</v>
      </c>
    </row>
    <row r="283" spans="1:35" s="3" customFormat="1" ht="63" x14ac:dyDescent="0.25">
      <c r="A283" s="40" t="s">
        <v>15</v>
      </c>
      <c r="B283" s="27" t="str">
        <f t="shared" si="154"/>
        <v>21.02.05 Земельно-имущественные отношения</v>
      </c>
      <c r="C283" s="8" t="s">
        <v>105</v>
      </c>
      <c r="D283" s="12" t="s">
        <v>172</v>
      </c>
      <c r="E283" s="10">
        <f>E279+E281</f>
        <v>1</v>
      </c>
      <c r="F283" s="10">
        <f t="shared" ref="F283:AD283" si="155">F279+F281</f>
        <v>0</v>
      </c>
      <c r="G283" s="10">
        <f t="shared" si="155"/>
        <v>0</v>
      </c>
      <c r="H283" s="10">
        <f t="shared" si="155"/>
        <v>0</v>
      </c>
      <c r="I283" s="10">
        <f t="shared" si="155"/>
        <v>0</v>
      </c>
      <c r="J283" s="10">
        <f t="shared" si="155"/>
        <v>0</v>
      </c>
      <c r="K283" s="10">
        <f t="shared" si="155"/>
        <v>0</v>
      </c>
      <c r="L283" s="10">
        <f t="shared" si="155"/>
        <v>0</v>
      </c>
      <c r="M283" s="10">
        <f t="shared" si="155"/>
        <v>0</v>
      </c>
      <c r="N283" s="10">
        <f t="shared" si="155"/>
        <v>0</v>
      </c>
      <c r="O283" s="10">
        <f t="shared" si="155"/>
        <v>0</v>
      </c>
      <c r="P283" s="10">
        <f t="shared" si="155"/>
        <v>0</v>
      </c>
      <c r="Q283" s="10">
        <f t="shared" si="155"/>
        <v>0</v>
      </c>
      <c r="R283" s="10">
        <f t="shared" si="155"/>
        <v>0</v>
      </c>
      <c r="S283" s="10">
        <f t="shared" si="155"/>
        <v>1</v>
      </c>
      <c r="T283" s="10">
        <f t="shared" si="155"/>
        <v>0</v>
      </c>
      <c r="U283" s="10">
        <f t="shared" si="155"/>
        <v>0</v>
      </c>
      <c r="V283" s="10">
        <f t="shared" si="155"/>
        <v>0</v>
      </c>
      <c r="W283" s="10">
        <f t="shared" si="155"/>
        <v>0</v>
      </c>
      <c r="X283" s="10">
        <f t="shared" si="155"/>
        <v>0</v>
      </c>
      <c r="Y283" s="10">
        <f t="shared" si="155"/>
        <v>0</v>
      </c>
      <c r="Z283" s="10">
        <f t="shared" si="155"/>
        <v>0</v>
      </c>
      <c r="AA283" s="10">
        <f t="shared" si="155"/>
        <v>0</v>
      </c>
      <c r="AB283" s="10">
        <f t="shared" si="155"/>
        <v>0</v>
      </c>
      <c r="AC283" s="10">
        <f t="shared" si="155"/>
        <v>0</v>
      </c>
      <c r="AD283" s="10">
        <f t="shared" si="155"/>
        <v>0</v>
      </c>
      <c r="AE283" s="10"/>
      <c r="AF283" s="26" t="str">
        <f>IF(E283=F283+I283+J283+K283+L283+M283+N283+O283+P283+Q283+R283+S283+T283+U283+V283+W283+X283+Y283+Z283+AA283+AB283+AC283+AD283,"проверка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83" s="26" t="str">
        <f t="shared" si="153"/>
        <v>проверка пройдена</v>
      </c>
      <c r="AH283" s="41" t="str">
        <f>IF(B283=VLOOKUP(B283,'Списки (не редактирутся)'!A:A,1,0),"проверка пройдена","проверьте или заполните графу 02")</f>
        <v>проверка пройдена</v>
      </c>
      <c r="AI283" s="3" t="str">
        <f t="shared" si="151"/>
        <v>проверка пройдена</v>
      </c>
    </row>
    <row r="284" spans="1:35" ht="78.75" x14ac:dyDescent="0.3">
      <c r="A284" s="40" t="s">
        <v>15</v>
      </c>
      <c r="B284" s="27" t="str">
        <f t="shared" si="154"/>
        <v>21.02.05 Земельно-имущественные отношения</v>
      </c>
      <c r="C284" s="8" t="s">
        <v>106</v>
      </c>
      <c r="D284" s="12" t="s">
        <v>169</v>
      </c>
      <c r="E284" s="57">
        <v>0</v>
      </c>
      <c r="F284" s="57">
        <v>0</v>
      </c>
      <c r="G284" s="57">
        <v>0</v>
      </c>
      <c r="H284" s="57">
        <v>0</v>
      </c>
      <c r="I284" s="57">
        <v>0</v>
      </c>
      <c r="J284" s="57">
        <v>0</v>
      </c>
      <c r="K284" s="57">
        <v>0</v>
      </c>
      <c r="L284" s="57">
        <v>0</v>
      </c>
      <c r="M284" s="57">
        <v>0</v>
      </c>
      <c r="N284" s="57">
        <v>0</v>
      </c>
      <c r="O284" s="57">
        <v>0</v>
      </c>
      <c r="P284" s="57">
        <v>0</v>
      </c>
      <c r="Q284" s="57">
        <v>0</v>
      </c>
      <c r="R284" s="57">
        <v>0</v>
      </c>
      <c r="S284" s="57">
        <v>0</v>
      </c>
      <c r="T284" s="57">
        <v>0</v>
      </c>
      <c r="U284" s="57">
        <v>0</v>
      </c>
      <c r="V284" s="57">
        <v>0</v>
      </c>
      <c r="W284" s="57">
        <v>0</v>
      </c>
      <c r="X284" s="57">
        <v>0</v>
      </c>
      <c r="Y284" s="57">
        <v>0</v>
      </c>
      <c r="Z284" s="57">
        <v>0</v>
      </c>
      <c r="AA284" s="57">
        <v>0</v>
      </c>
      <c r="AB284" s="57">
        <v>0</v>
      </c>
      <c r="AC284" s="57">
        <v>0</v>
      </c>
      <c r="AD284" s="57">
        <v>0</v>
      </c>
      <c r="AE284" s="28"/>
      <c r="AF284" s="26" t="str">
        <f>IF(E284=F284+I284+J284+K284+L284+M284+N284+O284+P284+Q284+R284+S284+T284+U284+V284+W284+X284+Y284+Z284+AA284+AB284+AC284+AD284,"проверка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84" s="26" t="str">
        <f t="shared" si="153"/>
        <v>проверка пройдена</v>
      </c>
      <c r="AH284" s="41" t="str">
        <f>IF(B284=VLOOKUP(B284,'Списки (не редактирутся)'!A:A,1,0),"проверка пройдена","проверьте или заполните графу 02")</f>
        <v>проверка пройдена</v>
      </c>
      <c r="AI284" s="3" t="str">
        <f t="shared" si="151"/>
        <v>проверка пройдена</v>
      </c>
    </row>
    <row r="285" spans="1:35" ht="47.25" x14ac:dyDescent="0.3">
      <c r="A285" s="40" t="s">
        <v>15</v>
      </c>
      <c r="B285" s="27" t="str">
        <f t="shared" si="154"/>
        <v>21.02.05 Земельно-имущественные отношения</v>
      </c>
      <c r="C285" s="8" t="s">
        <v>107</v>
      </c>
      <c r="D285" s="12" t="s">
        <v>167</v>
      </c>
      <c r="E285" s="57">
        <v>0</v>
      </c>
      <c r="F285" s="57">
        <v>0</v>
      </c>
      <c r="G285" s="57">
        <v>0</v>
      </c>
      <c r="H285" s="57">
        <v>0</v>
      </c>
      <c r="I285" s="57">
        <v>0</v>
      </c>
      <c r="J285" s="57">
        <v>0</v>
      </c>
      <c r="K285" s="57">
        <v>0</v>
      </c>
      <c r="L285" s="57">
        <v>0</v>
      </c>
      <c r="M285" s="57">
        <v>0</v>
      </c>
      <c r="N285" s="57">
        <v>0</v>
      </c>
      <c r="O285" s="57">
        <v>0</v>
      </c>
      <c r="P285" s="57">
        <v>0</v>
      </c>
      <c r="Q285" s="57">
        <v>0</v>
      </c>
      <c r="R285" s="57">
        <v>0</v>
      </c>
      <c r="S285" s="57">
        <v>0</v>
      </c>
      <c r="T285" s="57">
        <v>0</v>
      </c>
      <c r="U285" s="57">
        <v>0</v>
      </c>
      <c r="V285" s="57">
        <v>0</v>
      </c>
      <c r="W285" s="57">
        <v>0</v>
      </c>
      <c r="X285" s="57">
        <v>0</v>
      </c>
      <c r="Y285" s="57">
        <v>0</v>
      </c>
      <c r="Z285" s="57">
        <v>0</v>
      </c>
      <c r="AA285" s="57">
        <v>0</v>
      </c>
      <c r="AB285" s="57">
        <v>0</v>
      </c>
      <c r="AC285" s="57">
        <v>0</v>
      </c>
      <c r="AD285" s="57">
        <v>0</v>
      </c>
      <c r="AE285" s="28"/>
      <c r="AF285" s="26" t="str">
        <f t="shared" ref="AF285:AF287" si="156">IF(E285=F285+I285+J285+K285+L285+M285+N285+O285+P285+Q285+R285+S285+T285+U285+V285+W285+X285+Y285+Z285+AA285+AB285+AC285+AD285,"проверка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85" s="26" t="str">
        <f t="shared" si="153"/>
        <v>проверка пройдена</v>
      </c>
      <c r="AH285" s="41" t="str">
        <f>IF(B285=VLOOKUP(B285,'Списки (не редактирутся)'!A:A,1,0),"проверка пройдена","проверьте или заполните графу 02")</f>
        <v>проверка пройдена</v>
      </c>
      <c r="AI285" s="3" t="str">
        <f t="shared" si="151"/>
        <v>проверка пройдена</v>
      </c>
    </row>
    <row r="286" spans="1:35" ht="47.25" x14ac:dyDescent="0.3">
      <c r="A286" s="40" t="s">
        <v>15</v>
      </c>
      <c r="B286" s="27" t="str">
        <f t="shared" si="154"/>
        <v>21.02.05 Земельно-имущественные отношения</v>
      </c>
      <c r="C286" s="8" t="s">
        <v>108</v>
      </c>
      <c r="D286" s="12" t="s">
        <v>168</v>
      </c>
      <c r="E286" s="57">
        <v>0</v>
      </c>
      <c r="F286" s="57">
        <v>0</v>
      </c>
      <c r="G286" s="57">
        <v>0</v>
      </c>
      <c r="H286" s="57">
        <v>0</v>
      </c>
      <c r="I286" s="57">
        <v>0</v>
      </c>
      <c r="J286" s="57">
        <v>0</v>
      </c>
      <c r="K286" s="57">
        <v>0</v>
      </c>
      <c r="L286" s="57">
        <v>0</v>
      </c>
      <c r="M286" s="57">
        <v>0</v>
      </c>
      <c r="N286" s="57">
        <v>0</v>
      </c>
      <c r="O286" s="57">
        <v>0</v>
      </c>
      <c r="P286" s="57">
        <v>0</v>
      </c>
      <c r="Q286" s="57">
        <v>0</v>
      </c>
      <c r="R286" s="57">
        <v>0</v>
      </c>
      <c r="S286" s="57">
        <v>0</v>
      </c>
      <c r="T286" s="57">
        <v>0</v>
      </c>
      <c r="U286" s="57">
        <v>0</v>
      </c>
      <c r="V286" s="57">
        <v>0</v>
      </c>
      <c r="W286" s="57">
        <v>0</v>
      </c>
      <c r="X286" s="57">
        <v>0</v>
      </c>
      <c r="Y286" s="57">
        <v>0</v>
      </c>
      <c r="Z286" s="57">
        <v>0</v>
      </c>
      <c r="AA286" s="57">
        <v>0</v>
      </c>
      <c r="AB286" s="57">
        <v>0</v>
      </c>
      <c r="AC286" s="57">
        <v>0</v>
      </c>
      <c r="AD286" s="57">
        <v>0</v>
      </c>
      <c r="AE286" s="28"/>
      <c r="AF286" s="26" t="str">
        <f t="shared" si="156"/>
        <v>проверка пройдена</v>
      </c>
      <c r="AG286" s="26" t="str">
        <f t="shared" si="153"/>
        <v>проверка пройдена</v>
      </c>
      <c r="AH286" s="41" t="str">
        <f>IF(B286=VLOOKUP(B286,'Списки (не редактирутся)'!A:A,1,0),"проверка пройдена","проверьте или заполните графу 02")</f>
        <v>проверка пройдена</v>
      </c>
      <c r="AI286" s="3" t="str">
        <f t="shared" si="151"/>
        <v>проверка пройдена</v>
      </c>
    </row>
    <row r="287" spans="1:35" ht="47.25" x14ac:dyDescent="0.3">
      <c r="A287" s="40" t="s">
        <v>15</v>
      </c>
      <c r="B287" s="27" t="str">
        <f t="shared" si="154"/>
        <v>21.02.05 Земельно-имущественные отношения</v>
      </c>
      <c r="C287" s="8" t="s">
        <v>109</v>
      </c>
      <c r="D287" s="12" t="s">
        <v>173</v>
      </c>
      <c r="E287" s="57">
        <v>0</v>
      </c>
      <c r="F287" s="57">
        <v>0</v>
      </c>
      <c r="G287" s="57">
        <v>0</v>
      </c>
      <c r="H287" s="57">
        <v>0</v>
      </c>
      <c r="I287" s="57">
        <v>0</v>
      </c>
      <c r="J287" s="57">
        <v>0</v>
      </c>
      <c r="K287" s="57">
        <v>0</v>
      </c>
      <c r="L287" s="57">
        <v>0</v>
      </c>
      <c r="M287" s="57">
        <v>0</v>
      </c>
      <c r="N287" s="57">
        <v>0</v>
      </c>
      <c r="O287" s="57">
        <v>0</v>
      </c>
      <c r="P287" s="57">
        <v>0</v>
      </c>
      <c r="Q287" s="57">
        <v>0</v>
      </c>
      <c r="R287" s="57">
        <v>0</v>
      </c>
      <c r="S287" s="57">
        <v>0</v>
      </c>
      <c r="T287" s="57">
        <v>0</v>
      </c>
      <c r="U287" s="57">
        <v>0</v>
      </c>
      <c r="V287" s="57">
        <v>0</v>
      </c>
      <c r="W287" s="57">
        <v>0</v>
      </c>
      <c r="X287" s="57">
        <v>0</v>
      </c>
      <c r="Y287" s="57">
        <v>0</v>
      </c>
      <c r="Z287" s="57">
        <v>0</v>
      </c>
      <c r="AA287" s="57">
        <v>0</v>
      </c>
      <c r="AB287" s="57">
        <v>0</v>
      </c>
      <c r="AC287" s="57">
        <v>0</v>
      </c>
      <c r="AD287" s="57">
        <v>0</v>
      </c>
      <c r="AE287" s="28"/>
      <c r="AF287" s="26" t="str">
        <f t="shared" si="156"/>
        <v>проверка пройдена</v>
      </c>
      <c r="AG287" s="26" t="str">
        <f t="shared" si="153"/>
        <v>проверка пройдена</v>
      </c>
      <c r="AH287" s="41" t="str">
        <f>IF(B287=VLOOKUP(B287,'Списки (не редактирутся)'!A:A,1,0),"проверка пройдена","проверьте или заполните графу 02")</f>
        <v>проверка пройдена</v>
      </c>
      <c r="AI287" s="3" t="str">
        <f t="shared" si="151"/>
        <v>проверка пройдена</v>
      </c>
    </row>
    <row r="288" spans="1:35" ht="47.25" x14ac:dyDescent="0.3">
      <c r="A288" s="40" t="s">
        <v>15</v>
      </c>
      <c r="B288" s="27" t="str">
        <f t="shared" si="154"/>
        <v>21.02.05 Земельно-имущественные отношения</v>
      </c>
      <c r="C288" s="8" t="s">
        <v>110</v>
      </c>
      <c r="D288" s="12" t="s">
        <v>174</v>
      </c>
      <c r="E288" s="57">
        <v>0</v>
      </c>
      <c r="F288" s="57">
        <v>0</v>
      </c>
      <c r="G288" s="57">
        <v>0</v>
      </c>
      <c r="H288" s="57">
        <v>0</v>
      </c>
      <c r="I288" s="57">
        <v>0</v>
      </c>
      <c r="J288" s="57">
        <v>0</v>
      </c>
      <c r="K288" s="57">
        <v>0</v>
      </c>
      <c r="L288" s="57">
        <v>0</v>
      </c>
      <c r="M288" s="57">
        <v>0</v>
      </c>
      <c r="N288" s="57">
        <v>0</v>
      </c>
      <c r="O288" s="57">
        <v>0</v>
      </c>
      <c r="P288" s="57">
        <v>0</v>
      </c>
      <c r="Q288" s="57">
        <v>0</v>
      </c>
      <c r="R288" s="57">
        <v>0</v>
      </c>
      <c r="S288" s="57">
        <v>0</v>
      </c>
      <c r="T288" s="57">
        <v>0</v>
      </c>
      <c r="U288" s="57">
        <v>0</v>
      </c>
      <c r="V288" s="57">
        <v>0</v>
      </c>
      <c r="W288" s="57">
        <v>0</v>
      </c>
      <c r="X288" s="57">
        <v>0</v>
      </c>
      <c r="Y288" s="57">
        <v>0</v>
      </c>
      <c r="Z288" s="57">
        <v>0</v>
      </c>
      <c r="AA288" s="57">
        <v>0</v>
      </c>
      <c r="AB288" s="57">
        <v>0</v>
      </c>
      <c r="AC288" s="57">
        <v>0</v>
      </c>
      <c r="AD288" s="57">
        <v>0</v>
      </c>
      <c r="AE288" s="28"/>
      <c r="AF288" s="26" t="str">
        <f>IF(E288=F288+I288+J288+K288+L288+M288+N288+O288+P288+Q288+R288+S288+T288+U288+V288+W288+X288+Y288+Z288+AA288+AB288+AC288+AD288,"проверка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88" s="26" t="str">
        <f t="shared" si="153"/>
        <v>проверка пройдена</v>
      </c>
      <c r="AH288" s="41" t="str">
        <f>IF(B288=VLOOKUP(B288,'Списки (не редактирутся)'!A:A,1,0),"проверка пройдена","проверьте или заполните графу 02")</f>
        <v>проверка пройдена</v>
      </c>
      <c r="AI288" s="3" t="str">
        <f t="shared" si="151"/>
        <v>проверка пройдена</v>
      </c>
    </row>
    <row r="289" spans="1:35" ht="47.25" x14ac:dyDescent="0.3">
      <c r="A289" s="40" t="s">
        <v>15</v>
      </c>
      <c r="B289" s="27" t="str">
        <f t="shared" si="154"/>
        <v>21.02.05 Земельно-имущественные отношения</v>
      </c>
      <c r="C289" s="8" t="s">
        <v>111</v>
      </c>
      <c r="D289" s="12" t="s">
        <v>175</v>
      </c>
      <c r="E289" s="57">
        <v>0</v>
      </c>
      <c r="F289" s="57">
        <v>0</v>
      </c>
      <c r="G289" s="57">
        <v>0</v>
      </c>
      <c r="H289" s="57">
        <v>0</v>
      </c>
      <c r="I289" s="57">
        <v>0</v>
      </c>
      <c r="J289" s="57">
        <v>0</v>
      </c>
      <c r="K289" s="57">
        <v>0</v>
      </c>
      <c r="L289" s="57">
        <v>0</v>
      </c>
      <c r="M289" s="57">
        <v>0</v>
      </c>
      <c r="N289" s="57">
        <v>0</v>
      </c>
      <c r="O289" s="57">
        <v>0</v>
      </c>
      <c r="P289" s="57">
        <v>0</v>
      </c>
      <c r="Q289" s="57">
        <v>0</v>
      </c>
      <c r="R289" s="57">
        <v>0</v>
      </c>
      <c r="S289" s="57">
        <v>0</v>
      </c>
      <c r="T289" s="57">
        <v>0</v>
      </c>
      <c r="U289" s="57">
        <v>0</v>
      </c>
      <c r="V289" s="57">
        <v>0</v>
      </c>
      <c r="W289" s="57">
        <v>0</v>
      </c>
      <c r="X289" s="57">
        <v>0</v>
      </c>
      <c r="Y289" s="57">
        <v>0</v>
      </c>
      <c r="Z289" s="57">
        <v>0</v>
      </c>
      <c r="AA289" s="57">
        <v>0</v>
      </c>
      <c r="AB289" s="57">
        <v>0</v>
      </c>
      <c r="AC289" s="57">
        <v>0</v>
      </c>
      <c r="AD289" s="57">
        <v>0</v>
      </c>
      <c r="AE289" s="28"/>
      <c r="AF289" s="26" t="str">
        <f t="shared" ref="AF289:AF292" si="157">IF(E289=F289+I289+J289+K289+L289+M289+N289+O289+P289+Q289+R289+S289+T289+U289+V289+W289+X289+Y289+Z289+AA289+AB289+AC289+AD289,"проверка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89" s="26" t="str">
        <f t="shared" si="153"/>
        <v>проверка пройдена</v>
      </c>
      <c r="AH289" s="41" t="str">
        <f>IF(B289=VLOOKUP(B289,'Списки (не редактирутся)'!A:A,1,0),"проверка пройдена","проверьте или заполните графу 02")</f>
        <v>проверка пройдена</v>
      </c>
      <c r="AI289" s="3" t="str">
        <f t="shared" si="151"/>
        <v>проверка пройдена</v>
      </c>
    </row>
    <row r="290" spans="1:35" ht="47.25" x14ac:dyDescent="0.3">
      <c r="A290" s="40" t="s">
        <v>15</v>
      </c>
      <c r="B290" s="27" t="str">
        <f t="shared" si="154"/>
        <v>21.02.05 Земельно-имущественные отношения</v>
      </c>
      <c r="C290" s="8" t="s">
        <v>112</v>
      </c>
      <c r="D290" s="12" t="s">
        <v>176</v>
      </c>
      <c r="E290" s="28">
        <v>1</v>
      </c>
      <c r="F290" s="57">
        <v>0</v>
      </c>
      <c r="G290" s="57">
        <v>0</v>
      </c>
      <c r="H290" s="57">
        <v>0</v>
      </c>
      <c r="I290" s="57">
        <v>0</v>
      </c>
      <c r="J290" s="57">
        <v>0</v>
      </c>
      <c r="K290" s="57">
        <v>0</v>
      </c>
      <c r="L290" s="57">
        <v>0</v>
      </c>
      <c r="M290" s="57">
        <v>0</v>
      </c>
      <c r="N290" s="57">
        <v>0</v>
      </c>
      <c r="O290" s="57">
        <v>0</v>
      </c>
      <c r="P290" s="57">
        <v>0</v>
      </c>
      <c r="Q290" s="57">
        <v>0</v>
      </c>
      <c r="R290" s="57">
        <v>0</v>
      </c>
      <c r="S290" s="28">
        <v>1</v>
      </c>
      <c r="T290" s="57">
        <v>0</v>
      </c>
      <c r="U290" s="57">
        <v>0</v>
      </c>
      <c r="V290" s="57">
        <v>0</v>
      </c>
      <c r="W290" s="57">
        <v>0</v>
      </c>
      <c r="X290" s="57">
        <v>0</v>
      </c>
      <c r="Y290" s="57">
        <v>0</v>
      </c>
      <c r="Z290" s="57">
        <v>0</v>
      </c>
      <c r="AA290" s="57">
        <v>0</v>
      </c>
      <c r="AB290" s="57">
        <v>0</v>
      </c>
      <c r="AC290" s="57">
        <v>0</v>
      </c>
      <c r="AD290" s="57">
        <v>0</v>
      </c>
      <c r="AE290" s="28"/>
      <c r="AF290" s="26" t="str">
        <f t="shared" si="157"/>
        <v>проверка пройдена</v>
      </c>
      <c r="AG290" s="26" t="str">
        <f t="shared" si="153"/>
        <v>проверка пройдена</v>
      </c>
      <c r="AH290" s="41" t="str">
        <f>IF(B290=VLOOKUP(B290,'Списки (не редактирутся)'!A:A,1,0),"проверка пройдена","проверьте или заполните графу 02")</f>
        <v>проверка пройдена</v>
      </c>
      <c r="AI290" s="3" t="str">
        <f t="shared" si="151"/>
        <v>проверка пройдена</v>
      </c>
    </row>
    <row r="291" spans="1:35" ht="63" x14ac:dyDescent="0.3">
      <c r="A291" s="40" t="s">
        <v>15</v>
      </c>
      <c r="B291" s="27" t="str">
        <f t="shared" si="154"/>
        <v>21.02.05 Земельно-имущественные отношения</v>
      </c>
      <c r="C291" s="8" t="s">
        <v>113</v>
      </c>
      <c r="D291" s="13" t="s">
        <v>170</v>
      </c>
      <c r="E291" s="57">
        <v>0</v>
      </c>
      <c r="F291" s="57">
        <v>0</v>
      </c>
      <c r="G291" s="57">
        <v>0</v>
      </c>
      <c r="H291" s="57">
        <v>0</v>
      </c>
      <c r="I291" s="57">
        <v>0</v>
      </c>
      <c r="J291" s="57">
        <v>0</v>
      </c>
      <c r="K291" s="57">
        <v>0</v>
      </c>
      <c r="L291" s="57">
        <v>0</v>
      </c>
      <c r="M291" s="57">
        <v>0</v>
      </c>
      <c r="N291" s="57">
        <v>0</v>
      </c>
      <c r="O291" s="57">
        <v>0</v>
      </c>
      <c r="P291" s="57">
        <v>0</v>
      </c>
      <c r="Q291" s="57">
        <v>0</v>
      </c>
      <c r="R291" s="57">
        <v>0</v>
      </c>
      <c r="S291" s="57">
        <v>0</v>
      </c>
      <c r="T291" s="57">
        <v>0</v>
      </c>
      <c r="U291" s="57">
        <v>0</v>
      </c>
      <c r="V291" s="57">
        <v>0</v>
      </c>
      <c r="W291" s="57">
        <v>0</v>
      </c>
      <c r="X291" s="57">
        <v>0</v>
      </c>
      <c r="Y291" s="57">
        <v>0</v>
      </c>
      <c r="Z291" s="57">
        <v>0</v>
      </c>
      <c r="AA291" s="57">
        <v>0</v>
      </c>
      <c r="AB291" s="57">
        <v>0</v>
      </c>
      <c r="AC291" s="57">
        <v>0</v>
      </c>
      <c r="AD291" s="57">
        <v>0</v>
      </c>
      <c r="AE291" s="28"/>
      <c r="AF291" s="26" t="str">
        <f t="shared" si="157"/>
        <v>проверка пройдена</v>
      </c>
      <c r="AG291" s="26" t="str">
        <f t="shared" si="153"/>
        <v>проверка пройдена</v>
      </c>
      <c r="AH291" s="41" t="str">
        <f>IF(B291=VLOOKUP(B291,'Списки (не редактирутся)'!A:A,1,0),"проверка пройдена","проверьте или заполните графу 02")</f>
        <v>проверка пройдена</v>
      </c>
      <c r="AI291" s="3" t="str">
        <f t="shared" si="151"/>
        <v>проверка пройдена</v>
      </c>
    </row>
    <row r="292" spans="1:35" ht="78.75" x14ac:dyDescent="0.3">
      <c r="A292" s="40" t="s">
        <v>15</v>
      </c>
      <c r="B292" s="27" t="str">
        <f t="shared" si="154"/>
        <v>21.02.05 Земельно-имущественные отношения</v>
      </c>
      <c r="C292" s="8" t="s">
        <v>114</v>
      </c>
      <c r="D292" s="13" t="s">
        <v>171</v>
      </c>
      <c r="E292" s="57">
        <v>0</v>
      </c>
      <c r="F292" s="57">
        <v>0</v>
      </c>
      <c r="G292" s="57">
        <v>0</v>
      </c>
      <c r="H292" s="57">
        <v>0</v>
      </c>
      <c r="I292" s="57">
        <v>0</v>
      </c>
      <c r="J292" s="57">
        <v>0</v>
      </c>
      <c r="K292" s="57">
        <v>0</v>
      </c>
      <c r="L292" s="57">
        <v>0</v>
      </c>
      <c r="M292" s="57">
        <v>0</v>
      </c>
      <c r="N292" s="57">
        <v>0</v>
      </c>
      <c r="O292" s="57">
        <v>0</v>
      </c>
      <c r="P292" s="57">
        <v>0</v>
      </c>
      <c r="Q292" s="57">
        <v>0</v>
      </c>
      <c r="R292" s="57">
        <v>0</v>
      </c>
      <c r="S292" s="57">
        <v>0</v>
      </c>
      <c r="T292" s="57">
        <v>0</v>
      </c>
      <c r="U292" s="57">
        <v>0</v>
      </c>
      <c r="V292" s="57">
        <v>0</v>
      </c>
      <c r="W292" s="57">
        <v>0</v>
      </c>
      <c r="X292" s="57">
        <v>0</v>
      </c>
      <c r="Y292" s="57">
        <v>0</v>
      </c>
      <c r="Z292" s="57">
        <v>0</v>
      </c>
      <c r="AA292" s="57">
        <v>0</v>
      </c>
      <c r="AB292" s="57">
        <v>0</v>
      </c>
      <c r="AC292" s="57">
        <v>0</v>
      </c>
      <c r="AD292" s="57">
        <v>0</v>
      </c>
      <c r="AE292" s="28"/>
      <c r="AF292" s="26" t="str">
        <f t="shared" si="157"/>
        <v>проверка пройдена</v>
      </c>
      <c r="AG292" s="26" t="str">
        <f t="shared" si="153"/>
        <v>проверка пройдена</v>
      </c>
      <c r="AH292" s="41" t="str">
        <f>IF(B292=VLOOKUP(B292,'Списки (не редактирутся)'!A:A,1,0),"проверка пройдена","проверьте или заполните графу 02")</f>
        <v>проверка пройдена</v>
      </c>
      <c r="AI292" s="3" t="str">
        <f t="shared" si="151"/>
        <v>проверка пройдена</v>
      </c>
    </row>
    <row r="293" spans="1:35" ht="48" thickBot="1" x14ac:dyDescent="0.35">
      <c r="A293" s="42" t="s">
        <v>15</v>
      </c>
      <c r="B293" s="43" t="str">
        <f t="shared" si="154"/>
        <v>21.02.05 Земельно-имущественные отношения</v>
      </c>
      <c r="C293" s="44" t="s">
        <v>115</v>
      </c>
      <c r="D293" s="45" t="s">
        <v>779</v>
      </c>
      <c r="E293" s="46" t="str">
        <f>IF(AND(E279&lt;=E278,E280&lt;=E279,E281&lt;=E278,E282&lt;=E278,E283=(E279+E281),E283=(E284+E285+E286+E287+E288+E289+E290),E291&lt;=E283,E292&lt;=E283,(E279+E281)&lt;=E278,E284&lt;=E283,E285&lt;=E283,E286&lt;=E283,E287&lt;=E283,E288&lt;=E283,E289&lt;=E283,E290&lt;=E283,E291&lt;=E282,E291&lt;=E283),"проверка пройдена","ВНИМАНИЕ! Не пройдены формулы логического контроля между строками. Скорректируйте введенные данные!")</f>
        <v>проверка пройдена</v>
      </c>
      <c r="F293" s="46" t="str">
        <f t="shared" ref="F293:AD293" si="158">IF(AND(F279&lt;=F278,F280&lt;=F279,F281&lt;=F278,F282&lt;=F278,F283=(F279+F281),F283=(F284+F285+F286+F287+F288+F289+F290),F291&lt;=F283,F292&lt;=F283,(F279+F281)&lt;=F278,F284&lt;=F283,F285&lt;=F283,F286&lt;=F283,F287&lt;=F283,F288&lt;=F283,F289&lt;=F283,F290&lt;=F283,F291&lt;=F282,F291&lt;=F283),"проверка пройдена","ВНИМАНИЕ! Не пройдены формулы логического контроля между строками. Скорректируйте введенные данные!")</f>
        <v>проверка пройдена</v>
      </c>
      <c r="G293" s="46" t="str">
        <f t="shared" si="158"/>
        <v>проверка пройдена</v>
      </c>
      <c r="H293" s="46" t="str">
        <f t="shared" si="158"/>
        <v>проверка пройдена</v>
      </c>
      <c r="I293" s="46" t="str">
        <f t="shared" si="158"/>
        <v>проверка пройдена</v>
      </c>
      <c r="J293" s="46" t="str">
        <f t="shared" si="158"/>
        <v>проверка пройдена</v>
      </c>
      <c r="K293" s="46" t="str">
        <f t="shared" si="158"/>
        <v>проверка пройдена</v>
      </c>
      <c r="L293" s="46" t="str">
        <f t="shared" si="158"/>
        <v>проверка пройдена</v>
      </c>
      <c r="M293" s="46" t="str">
        <f t="shared" si="158"/>
        <v>проверка пройдена</v>
      </c>
      <c r="N293" s="46" t="str">
        <f t="shared" si="158"/>
        <v>проверка пройдена</v>
      </c>
      <c r="O293" s="46" t="str">
        <f t="shared" si="158"/>
        <v>проверка пройдена</v>
      </c>
      <c r="P293" s="46" t="str">
        <f t="shared" si="158"/>
        <v>проверка пройдена</v>
      </c>
      <c r="Q293" s="46" t="str">
        <f t="shared" si="158"/>
        <v>проверка пройдена</v>
      </c>
      <c r="R293" s="46" t="str">
        <f t="shared" si="158"/>
        <v>проверка пройдена</v>
      </c>
      <c r="S293" s="46" t="str">
        <f t="shared" si="158"/>
        <v>проверка пройдена</v>
      </c>
      <c r="T293" s="46" t="str">
        <f t="shared" si="158"/>
        <v>проверка пройдена</v>
      </c>
      <c r="U293" s="46" t="str">
        <f t="shared" si="158"/>
        <v>проверка пройдена</v>
      </c>
      <c r="V293" s="46" t="str">
        <f t="shared" si="158"/>
        <v>проверка пройдена</v>
      </c>
      <c r="W293" s="46" t="str">
        <f t="shared" si="158"/>
        <v>проверка пройдена</v>
      </c>
      <c r="X293" s="46" t="str">
        <f t="shared" si="158"/>
        <v>проверка пройдена</v>
      </c>
      <c r="Y293" s="46" t="str">
        <f t="shared" si="158"/>
        <v>проверка пройдена</v>
      </c>
      <c r="Z293" s="46" t="str">
        <f t="shared" si="158"/>
        <v>проверка пройдена</v>
      </c>
      <c r="AA293" s="46" t="str">
        <f t="shared" si="158"/>
        <v>проверка пройдена</v>
      </c>
      <c r="AB293" s="46" t="str">
        <f t="shared" si="158"/>
        <v>проверка пройдена</v>
      </c>
      <c r="AC293" s="46" t="str">
        <f t="shared" si="158"/>
        <v>проверка пройдена</v>
      </c>
      <c r="AD293" s="46" t="str">
        <f t="shared" si="158"/>
        <v>проверка пройдена</v>
      </c>
      <c r="AE293" s="47"/>
      <c r="AF293" s="48"/>
      <c r="AG293" s="48"/>
      <c r="AH293" s="49"/>
      <c r="AI293" s="1">
        <f t="shared" ref="AI293" si="159">IFERROR(IF(AND(AI278="проверка пройдена",AI279="проверка пройдена",AI280="проверка пройдена",AI281="проверка пройдена",AI282="проверка пройдена",AI283="проверка пройдена",AI284="проверка пройдена",AI285="проверка пройдена",AI286="проверка пройдена",AI287="проверка пройдена",AI288="проверка пройдена",AI289="проверка пройдена",AI290="проверка пройдена",AI291="проверка пройдена",AI292="проверка пройдена",E293="проверка пройдена",F293="проверка пройдена",G293="проверка пройдена",H293="проверка пройдена",I293="проверка пройдена",J293="проверка пройдена",K293="проверка пройдена",L293="проверка пройдена",M293="проверка пройдена",N293="проверка пройдена",O293="проверка пройдена",P293="проверка пройдена",Q293="проверка пройдена",R293="проверка пройдена",S293="проверка пройдена",T293="проверка пройдена",U293="проверка пройдена",V293="проверка пройдена",W293="проверка пройдена",X293="проверка пройдена",Y293="проверка пройдена",Z293="проверка пройдена",AA293="проверка пройдена",AB293="проверка пройдена",AC293="проверка пройдена",AD293="проверка пройдена"),1,0),0)</f>
        <v>1</v>
      </c>
    </row>
    <row r="294" spans="1:35" s="3" customFormat="1" ht="63" x14ac:dyDescent="0.25">
      <c r="A294" s="32" t="s">
        <v>15</v>
      </c>
      <c r="B294" s="33" t="s">
        <v>488</v>
      </c>
      <c r="C294" s="34" t="s">
        <v>9</v>
      </c>
      <c r="D294" s="35" t="s">
        <v>134</v>
      </c>
      <c r="E294" s="36">
        <f>IF('Панель управления'!$B$3="","ВНИМАНИЕ! На листе 'Панель управления' не выбрана организация!",IF(B294="","Не заполнена графа 3!",IF(SUMIFS('Спики 2022'!E:E,'Спики 2022'!A:A,'Панель управления'!$B$3,'Спики 2022'!B:B,B294,'Спики 2022'!C:C,C294)=0,"У Вас нет данной специальности!",SUMIFS('Спики 2022'!D:D,'Спики 2022'!A:A,'Панель управления'!$B$3,'Спики 2022'!B:B,B294,'Спики 2022'!C:C,C294))))</f>
        <v>27</v>
      </c>
      <c r="F294" s="37">
        <v>20</v>
      </c>
      <c r="G294" s="37">
        <v>14</v>
      </c>
      <c r="H294" s="37">
        <v>6</v>
      </c>
      <c r="I294" s="37">
        <v>0</v>
      </c>
      <c r="J294" s="37">
        <v>0</v>
      </c>
      <c r="K294" s="37">
        <v>0</v>
      </c>
      <c r="L294" s="37">
        <v>3</v>
      </c>
      <c r="M294" s="37">
        <v>0</v>
      </c>
      <c r="N294" s="37">
        <v>0</v>
      </c>
      <c r="O294" s="37">
        <v>0</v>
      </c>
      <c r="P294" s="37">
        <v>0</v>
      </c>
      <c r="Q294" s="37">
        <v>0</v>
      </c>
      <c r="R294" s="37">
        <v>0</v>
      </c>
      <c r="S294" s="37">
        <v>0</v>
      </c>
      <c r="T294" s="37">
        <v>0</v>
      </c>
      <c r="U294" s="37">
        <v>0</v>
      </c>
      <c r="V294" s="37">
        <v>0</v>
      </c>
      <c r="W294" s="37">
        <v>0</v>
      </c>
      <c r="X294" s="37">
        <v>0</v>
      </c>
      <c r="Y294" s="37">
        <v>0</v>
      </c>
      <c r="Z294" s="37">
        <v>0</v>
      </c>
      <c r="AA294" s="37">
        <v>0</v>
      </c>
      <c r="AB294" s="37">
        <v>4</v>
      </c>
      <c r="AC294" s="37">
        <v>0</v>
      </c>
      <c r="AD294" s="37">
        <v>0</v>
      </c>
      <c r="AE294" s="37"/>
      <c r="AF294" s="38" t="str">
        <f>IF(E294=F294+I294+J294+K294+L294+M294+N294+O294+P294+Q294+R294+S294+T294+U294+V294+W294+X294+Y294+Z294+AA294+AB294+AC294+AD294,"проверка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94" s="38" t="str">
        <f>IF(OR(G294&gt;F294,H294&gt;F294),"ВНИМАНИЕ! В гр.09 и/или 10 не может стоять значение большее, чем в гр.08","проверка пройдена")</f>
        <v>проверка пройдена</v>
      </c>
      <c r="AH294" s="39" t="str">
        <f>IF(B294=VLOOKUP(B294,'Списки (не редактирутся)'!A:A,1,0),"проверка пройдена","проверьте или заполните графу 02")</f>
        <v>проверка пройдена</v>
      </c>
      <c r="AI294" s="3" t="str">
        <f t="shared" ref="AI294" si="160">IFERROR(IF(AND(AF294="проверка пройдена",AG294="проверка пройдена",AH294="проверка пройдена"),"проверка пройдена",0),0)</f>
        <v>проверка пройдена</v>
      </c>
    </row>
    <row r="295" spans="1:35" s="3" customFormat="1" ht="63" x14ac:dyDescent="0.25">
      <c r="A295" s="40" t="s">
        <v>15</v>
      </c>
      <c r="B295" s="27" t="str">
        <f>IF(B294&lt;&gt;"",B294,"")</f>
        <v>23.01.17 Мастер по ремонту и обслуживанию автомобилей</v>
      </c>
      <c r="C295" s="9" t="s">
        <v>10</v>
      </c>
      <c r="D295" s="11" t="s">
        <v>135</v>
      </c>
      <c r="E295" s="57">
        <v>0</v>
      </c>
      <c r="F295" s="57">
        <v>0</v>
      </c>
      <c r="G295" s="57">
        <v>0</v>
      </c>
      <c r="H295" s="57">
        <v>0</v>
      </c>
      <c r="I295" s="57">
        <v>0</v>
      </c>
      <c r="J295" s="57">
        <v>0</v>
      </c>
      <c r="K295" s="57">
        <v>0</v>
      </c>
      <c r="L295" s="57">
        <v>0</v>
      </c>
      <c r="M295" s="57">
        <v>0</v>
      </c>
      <c r="N295" s="57">
        <v>0</v>
      </c>
      <c r="O295" s="57">
        <v>0</v>
      </c>
      <c r="P295" s="57">
        <v>0</v>
      </c>
      <c r="Q295" s="57">
        <v>0</v>
      </c>
      <c r="R295" s="57">
        <v>0</v>
      </c>
      <c r="S295" s="57">
        <v>0</v>
      </c>
      <c r="T295" s="57">
        <v>0</v>
      </c>
      <c r="U295" s="57">
        <v>0</v>
      </c>
      <c r="V295" s="57">
        <v>0</v>
      </c>
      <c r="W295" s="57">
        <v>0</v>
      </c>
      <c r="X295" s="57">
        <v>0</v>
      </c>
      <c r="Y295" s="57">
        <v>0</v>
      </c>
      <c r="Z295" s="57">
        <v>0</v>
      </c>
      <c r="AA295" s="57">
        <v>0</v>
      </c>
      <c r="AB295" s="57">
        <v>0</v>
      </c>
      <c r="AC295" s="57">
        <v>0</v>
      </c>
      <c r="AD295" s="57">
        <v>0</v>
      </c>
      <c r="AE295" s="28"/>
      <c r="AF295" s="26" t="str">
        <f t="shared" ref="AF295:AF298" si="161">IF(E295=F295+I295+J295+K295+L295+M295+N295+O295+P295+Q295+R295+S295+T295+U295+V295+W295+X295+Y295+Z295+AA295+AB295+AC295+AD295,"проверка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95" s="26" t="str">
        <f t="shared" ref="AG295:AG308" si="162">IF(OR(G295&gt;F295,H295&gt;F295),"ВНИМАНИЕ! В гр.09 и/или 10 не может стоять значение большее, чем в гр.08","проверка пройдена")</f>
        <v>проверка пройдена</v>
      </c>
      <c r="AH295" s="41" t="str">
        <f>IF(B295=VLOOKUP(B295,'Списки (не редактирутся)'!A:A,1,0),"проверка пройдена","проверьте или заполните графу 02")</f>
        <v>проверка пройдена</v>
      </c>
      <c r="AI295" s="3" t="str">
        <f t="shared" si="151"/>
        <v>проверка пройдена</v>
      </c>
    </row>
    <row r="296" spans="1:35" s="3" customFormat="1" ht="63" x14ac:dyDescent="0.25">
      <c r="A296" s="40" t="s">
        <v>15</v>
      </c>
      <c r="B296" s="27" t="str">
        <f t="shared" ref="B296:B309" si="163">IF(B295&lt;&gt;"",B295,"")</f>
        <v>23.01.17 Мастер по ремонту и обслуживанию автомобилей</v>
      </c>
      <c r="C296" s="9" t="s">
        <v>11</v>
      </c>
      <c r="D296" s="11" t="s">
        <v>136</v>
      </c>
      <c r="E296" s="57">
        <v>0</v>
      </c>
      <c r="F296" s="57">
        <v>0</v>
      </c>
      <c r="G296" s="57">
        <v>0</v>
      </c>
      <c r="H296" s="57">
        <v>0</v>
      </c>
      <c r="I296" s="57">
        <v>0</v>
      </c>
      <c r="J296" s="57">
        <v>0</v>
      </c>
      <c r="K296" s="57">
        <v>0</v>
      </c>
      <c r="L296" s="57">
        <v>0</v>
      </c>
      <c r="M296" s="57">
        <v>0</v>
      </c>
      <c r="N296" s="57">
        <v>0</v>
      </c>
      <c r="O296" s="57">
        <v>0</v>
      </c>
      <c r="P296" s="57">
        <v>0</v>
      </c>
      <c r="Q296" s="57">
        <v>0</v>
      </c>
      <c r="R296" s="57">
        <v>0</v>
      </c>
      <c r="S296" s="57">
        <v>0</v>
      </c>
      <c r="T296" s="57">
        <v>0</v>
      </c>
      <c r="U296" s="57">
        <v>0</v>
      </c>
      <c r="V296" s="57">
        <v>0</v>
      </c>
      <c r="W296" s="57">
        <v>0</v>
      </c>
      <c r="X296" s="57">
        <v>0</v>
      </c>
      <c r="Y296" s="57">
        <v>0</v>
      </c>
      <c r="Z296" s="57">
        <v>0</v>
      </c>
      <c r="AA296" s="57">
        <v>0</v>
      </c>
      <c r="AB296" s="57">
        <v>0</v>
      </c>
      <c r="AC296" s="57">
        <v>0</v>
      </c>
      <c r="AD296" s="57">
        <v>0</v>
      </c>
      <c r="AE296" s="28"/>
      <c r="AF296" s="26" t="str">
        <f t="shared" si="161"/>
        <v>проверка пройдена</v>
      </c>
      <c r="AG296" s="26" t="str">
        <f t="shared" si="162"/>
        <v>проверка пройдена</v>
      </c>
      <c r="AH296" s="41" t="str">
        <f>IF(B296=VLOOKUP(B296,'Списки (не редактирутся)'!A:A,1,0),"проверка пройдена","проверьте или заполните графу 02")</f>
        <v>проверка пройдена</v>
      </c>
      <c r="AI296" s="3" t="str">
        <f t="shared" si="151"/>
        <v>проверка пройдена</v>
      </c>
    </row>
    <row r="297" spans="1:35" s="3" customFormat="1" ht="63" x14ac:dyDescent="0.25">
      <c r="A297" s="40" t="s">
        <v>15</v>
      </c>
      <c r="B297" s="27" t="str">
        <f t="shared" si="163"/>
        <v>23.01.17 Мастер по ремонту и обслуживанию автомобилей</v>
      </c>
      <c r="C297" s="9" t="s">
        <v>12</v>
      </c>
      <c r="D297" s="11" t="s">
        <v>14</v>
      </c>
      <c r="E297" s="57">
        <v>0</v>
      </c>
      <c r="F297" s="57">
        <v>0</v>
      </c>
      <c r="G297" s="57">
        <v>0</v>
      </c>
      <c r="H297" s="57">
        <v>0</v>
      </c>
      <c r="I297" s="57">
        <v>0</v>
      </c>
      <c r="J297" s="57">
        <v>0</v>
      </c>
      <c r="K297" s="57">
        <v>0</v>
      </c>
      <c r="L297" s="57">
        <v>0</v>
      </c>
      <c r="M297" s="57">
        <v>0</v>
      </c>
      <c r="N297" s="57">
        <v>0</v>
      </c>
      <c r="O297" s="57">
        <v>0</v>
      </c>
      <c r="P297" s="57">
        <v>0</v>
      </c>
      <c r="Q297" s="57">
        <v>0</v>
      </c>
      <c r="R297" s="57">
        <v>0</v>
      </c>
      <c r="S297" s="57">
        <v>0</v>
      </c>
      <c r="T297" s="57">
        <v>0</v>
      </c>
      <c r="U297" s="57">
        <v>0</v>
      </c>
      <c r="V297" s="57">
        <v>0</v>
      </c>
      <c r="W297" s="57">
        <v>0</v>
      </c>
      <c r="X297" s="57">
        <v>0</v>
      </c>
      <c r="Y297" s="57">
        <v>0</v>
      </c>
      <c r="Z297" s="57">
        <v>0</v>
      </c>
      <c r="AA297" s="57">
        <v>0</v>
      </c>
      <c r="AB297" s="57">
        <v>0</v>
      </c>
      <c r="AC297" s="57">
        <v>0</v>
      </c>
      <c r="AD297" s="57">
        <v>0</v>
      </c>
      <c r="AE297" s="28"/>
      <c r="AF297" s="26" t="str">
        <f t="shared" si="161"/>
        <v>проверка пройдена</v>
      </c>
      <c r="AG297" s="26" t="str">
        <f t="shared" si="162"/>
        <v>проверка пройдена</v>
      </c>
      <c r="AH297" s="41" t="str">
        <f>IF(B297=VLOOKUP(B297,'Списки (не редактирутся)'!A:A,1,0),"проверка пройдена","проверьте или заполните графу 02")</f>
        <v>проверка пройдена</v>
      </c>
      <c r="AI297" s="3" t="str">
        <f t="shared" si="151"/>
        <v>проверка пройдена</v>
      </c>
    </row>
    <row r="298" spans="1:35" s="3" customFormat="1" ht="63" x14ac:dyDescent="0.25">
      <c r="A298" s="40" t="s">
        <v>15</v>
      </c>
      <c r="B298" s="27" t="str">
        <f t="shared" si="163"/>
        <v>23.01.17 Мастер по ремонту и обслуживанию автомобилей</v>
      </c>
      <c r="C298" s="9" t="s">
        <v>13</v>
      </c>
      <c r="D298" s="11" t="s">
        <v>17</v>
      </c>
      <c r="E298" s="30">
        <f>IF('Панель управления'!$B$3="","ВНИМАНИЕ! На листе 'Панель управления' не выбрана организация!",IF(B298="","Не заполнена графа 3!",IF(SUMIFS('Спики 2022'!E:E,'Спики 2022'!A:A,'Панель управления'!$B$3,'Спики 2022'!B:B,B298,'Спики 2022'!C:C,C298)=0,"У Вас нет данной специальности!",SUMIFS('Спики 2022'!D:D,'Спики 2022'!A:A,'Панель управления'!$B$3,'Спики 2022'!B:B,B298,'Спики 2022'!C:C,C298))))</f>
        <v>6</v>
      </c>
      <c r="F298" s="28">
        <v>6</v>
      </c>
      <c r="G298" s="28">
        <v>6</v>
      </c>
      <c r="H298" s="28">
        <v>1</v>
      </c>
      <c r="I298" s="28">
        <v>0</v>
      </c>
      <c r="J298" s="28">
        <v>0</v>
      </c>
      <c r="K298" s="28">
        <v>0</v>
      </c>
      <c r="L298" s="28">
        <v>0</v>
      </c>
      <c r="M298" s="28">
        <v>0</v>
      </c>
      <c r="N298" s="28">
        <v>0</v>
      </c>
      <c r="O298" s="28">
        <v>0</v>
      </c>
      <c r="P298" s="28">
        <v>0</v>
      </c>
      <c r="Q298" s="28">
        <v>0</v>
      </c>
      <c r="R298" s="28">
        <v>0</v>
      </c>
      <c r="S298" s="28">
        <v>0</v>
      </c>
      <c r="T298" s="28">
        <v>0</v>
      </c>
      <c r="U298" s="28">
        <v>0</v>
      </c>
      <c r="V298" s="28">
        <v>0</v>
      </c>
      <c r="W298" s="28">
        <v>0</v>
      </c>
      <c r="X298" s="28">
        <v>0</v>
      </c>
      <c r="Y298" s="28">
        <v>0</v>
      </c>
      <c r="Z298" s="28">
        <v>0</v>
      </c>
      <c r="AA298" s="28">
        <v>0</v>
      </c>
      <c r="AB298" s="28">
        <v>0</v>
      </c>
      <c r="AC298" s="28">
        <v>0</v>
      </c>
      <c r="AD298" s="28">
        <v>0</v>
      </c>
      <c r="AE298" s="28"/>
      <c r="AF298" s="26" t="str">
        <f t="shared" si="161"/>
        <v>проверка пройдена</v>
      </c>
      <c r="AG298" s="26" t="str">
        <f t="shared" si="162"/>
        <v>проверка пройдена</v>
      </c>
      <c r="AH298" s="41" t="str">
        <f>IF(B298=VLOOKUP(B298,'Списки (не редактирутся)'!A:A,1,0),"проверка пройдена","проверьте или заполните графу 02")</f>
        <v>проверка пройдена</v>
      </c>
      <c r="AI298" s="3" t="str">
        <f t="shared" si="151"/>
        <v>проверка пройдена</v>
      </c>
    </row>
    <row r="299" spans="1:35" s="3" customFormat="1" ht="63" x14ac:dyDescent="0.25">
      <c r="A299" s="40" t="s">
        <v>15</v>
      </c>
      <c r="B299" s="27" t="str">
        <f t="shared" si="163"/>
        <v>23.01.17 Мастер по ремонту и обслуживанию автомобилей</v>
      </c>
      <c r="C299" s="8" t="s">
        <v>105</v>
      </c>
      <c r="D299" s="12" t="s">
        <v>172</v>
      </c>
      <c r="E299" s="10">
        <f>E295+E297</f>
        <v>0</v>
      </c>
      <c r="F299" s="10">
        <f t="shared" ref="F299:AD299" si="164">F295+F297</f>
        <v>0</v>
      </c>
      <c r="G299" s="10">
        <f t="shared" si="164"/>
        <v>0</v>
      </c>
      <c r="H299" s="10">
        <f t="shared" si="164"/>
        <v>0</v>
      </c>
      <c r="I299" s="10">
        <f t="shared" si="164"/>
        <v>0</v>
      </c>
      <c r="J299" s="10">
        <f t="shared" si="164"/>
        <v>0</v>
      </c>
      <c r="K299" s="10">
        <f t="shared" si="164"/>
        <v>0</v>
      </c>
      <c r="L299" s="10">
        <f t="shared" si="164"/>
        <v>0</v>
      </c>
      <c r="M299" s="10">
        <f t="shared" si="164"/>
        <v>0</v>
      </c>
      <c r="N299" s="10">
        <f t="shared" si="164"/>
        <v>0</v>
      </c>
      <c r="O299" s="10">
        <f t="shared" si="164"/>
        <v>0</v>
      </c>
      <c r="P299" s="10">
        <f t="shared" si="164"/>
        <v>0</v>
      </c>
      <c r="Q299" s="10">
        <f t="shared" si="164"/>
        <v>0</v>
      </c>
      <c r="R299" s="10">
        <f t="shared" si="164"/>
        <v>0</v>
      </c>
      <c r="S299" s="10">
        <f t="shared" si="164"/>
        <v>0</v>
      </c>
      <c r="T299" s="10">
        <f t="shared" si="164"/>
        <v>0</v>
      </c>
      <c r="U299" s="10">
        <f t="shared" si="164"/>
        <v>0</v>
      </c>
      <c r="V299" s="10">
        <f t="shared" si="164"/>
        <v>0</v>
      </c>
      <c r="W299" s="10">
        <f t="shared" si="164"/>
        <v>0</v>
      </c>
      <c r="X299" s="10">
        <f t="shared" si="164"/>
        <v>0</v>
      </c>
      <c r="Y299" s="10">
        <f t="shared" si="164"/>
        <v>0</v>
      </c>
      <c r="Z299" s="10">
        <f t="shared" si="164"/>
        <v>0</v>
      </c>
      <c r="AA299" s="10">
        <f t="shared" si="164"/>
        <v>0</v>
      </c>
      <c r="AB299" s="10">
        <f t="shared" si="164"/>
        <v>0</v>
      </c>
      <c r="AC299" s="10">
        <f t="shared" si="164"/>
        <v>0</v>
      </c>
      <c r="AD299" s="10">
        <f t="shared" si="164"/>
        <v>0</v>
      </c>
      <c r="AE299" s="10"/>
      <c r="AF299" s="26" t="str">
        <f>IF(E299=F299+I299+J299+K299+L299+M299+N299+O299+P299+Q299+R299+S299+T299+U299+V299+W299+X299+Y299+Z299+AA299+AB299+AC299+AD299,"проверка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299" s="26" t="str">
        <f t="shared" si="162"/>
        <v>проверка пройдена</v>
      </c>
      <c r="AH299" s="41" t="str">
        <f>IF(B299=VLOOKUP(B299,'Списки (не редактирутся)'!A:A,1,0),"проверка пройдена","проверьте или заполните графу 02")</f>
        <v>проверка пройдена</v>
      </c>
      <c r="AI299" s="3" t="str">
        <f t="shared" si="151"/>
        <v>проверка пройдена</v>
      </c>
    </row>
    <row r="300" spans="1:35" ht="78.75" x14ac:dyDescent="0.3">
      <c r="A300" s="40" t="s">
        <v>15</v>
      </c>
      <c r="B300" s="27" t="str">
        <f t="shared" si="163"/>
        <v>23.01.17 Мастер по ремонту и обслуживанию автомобилей</v>
      </c>
      <c r="C300" s="8" t="s">
        <v>106</v>
      </c>
      <c r="D300" s="12" t="s">
        <v>169</v>
      </c>
      <c r="E300" s="57">
        <v>0</v>
      </c>
      <c r="F300" s="57">
        <v>0</v>
      </c>
      <c r="G300" s="57">
        <v>0</v>
      </c>
      <c r="H300" s="57">
        <v>0</v>
      </c>
      <c r="I300" s="57">
        <v>0</v>
      </c>
      <c r="J300" s="57">
        <v>0</v>
      </c>
      <c r="K300" s="57">
        <v>0</v>
      </c>
      <c r="L300" s="57">
        <v>0</v>
      </c>
      <c r="M300" s="57">
        <v>0</v>
      </c>
      <c r="N300" s="57">
        <v>0</v>
      </c>
      <c r="O300" s="57">
        <v>0</v>
      </c>
      <c r="P300" s="57">
        <v>0</v>
      </c>
      <c r="Q300" s="57">
        <v>0</v>
      </c>
      <c r="R300" s="57">
        <v>0</v>
      </c>
      <c r="S300" s="57">
        <v>0</v>
      </c>
      <c r="T300" s="57">
        <v>0</v>
      </c>
      <c r="U300" s="57">
        <v>0</v>
      </c>
      <c r="V300" s="57">
        <v>0</v>
      </c>
      <c r="W300" s="57">
        <v>0</v>
      </c>
      <c r="X300" s="57">
        <v>0</v>
      </c>
      <c r="Y300" s="57">
        <v>0</v>
      </c>
      <c r="Z300" s="57">
        <v>0</v>
      </c>
      <c r="AA300" s="57">
        <v>0</v>
      </c>
      <c r="AB300" s="57">
        <v>0</v>
      </c>
      <c r="AC300" s="57">
        <v>0</v>
      </c>
      <c r="AD300" s="57">
        <v>0</v>
      </c>
      <c r="AE300" s="28"/>
      <c r="AF300" s="26" t="str">
        <f>IF(E300=F300+I300+J300+K300+L300+M300+N300+O300+P300+Q300+R300+S300+T300+U300+V300+W300+X300+Y300+Z300+AA300+AB300+AC300+AD300,"проверка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00" s="26" t="str">
        <f t="shared" si="162"/>
        <v>проверка пройдена</v>
      </c>
      <c r="AH300" s="41" t="str">
        <f>IF(B300=VLOOKUP(B300,'Списки (не редактирутся)'!A:A,1,0),"проверка пройдена","проверьте или заполните графу 02")</f>
        <v>проверка пройдена</v>
      </c>
      <c r="AI300" s="3" t="str">
        <f t="shared" si="151"/>
        <v>проверка пройдена</v>
      </c>
    </row>
    <row r="301" spans="1:35" ht="63" x14ac:dyDescent="0.3">
      <c r="A301" s="40" t="s">
        <v>15</v>
      </c>
      <c r="B301" s="27" t="str">
        <f t="shared" si="163"/>
        <v>23.01.17 Мастер по ремонту и обслуживанию автомобилей</v>
      </c>
      <c r="C301" s="8" t="s">
        <v>107</v>
      </c>
      <c r="D301" s="12" t="s">
        <v>167</v>
      </c>
      <c r="E301" s="57">
        <v>0</v>
      </c>
      <c r="F301" s="57">
        <v>0</v>
      </c>
      <c r="G301" s="57">
        <v>0</v>
      </c>
      <c r="H301" s="57">
        <v>0</v>
      </c>
      <c r="I301" s="57">
        <v>0</v>
      </c>
      <c r="J301" s="57">
        <v>0</v>
      </c>
      <c r="K301" s="57">
        <v>0</v>
      </c>
      <c r="L301" s="57">
        <v>0</v>
      </c>
      <c r="M301" s="57">
        <v>0</v>
      </c>
      <c r="N301" s="57">
        <v>0</v>
      </c>
      <c r="O301" s="57">
        <v>0</v>
      </c>
      <c r="P301" s="57">
        <v>0</v>
      </c>
      <c r="Q301" s="57">
        <v>0</v>
      </c>
      <c r="R301" s="57">
        <v>0</v>
      </c>
      <c r="S301" s="57">
        <v>0</v>
      </c>
      <c r="T301" s="57">
        <v>0</v>
      </c>
      <c r="U301" s="57">
        <v>0</v>
      </c>
      <c r="V301" s="57">
        <v>0</v>
      </c>
      <c r="W301" s="57">
        <v>0</v>
      </c>
      <c r="X301" s="57">
        <v>0</v>
      </c>
      <c r="Y301" s="57">
        <v>0</v>
      </c>
      <c r="Z301" s="57">
        <v>0</v>
      </c>
      <c r="AA301" s="57">
        <v>0</v>
      </c>
      <c r="AB301" s="57">
        <v>0</v>
      </c>
      <c r="AC301" s="57">
        <v>0</v>
      </c>
      <c r="AD301" s="57">
        <v>0</v>
      </c>
      <c r="AE301" s="28"/>
      <c r="AF301" s="26" t="str">
        <f t="shared" ref="AF301:AF303" si="165">IF(E301=F301+I301+J301+K301+L301+M301+N301+O301+P301+Q301+R301+S301+T301+U301+V301+W301+X301+Y301+Z301+AA301+AB301+AC301+AD301,"проверка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01" s="26" t="str">
        <f t="shared" si="162"/>
        <v>проверка пройдена</v>
      </c>
      <c r="AH301" s="41" t="str">
        <f>IF(B301=VLOOKUP(B301,'Списки (не редактирутся)'!A:A,1,0),"проверка пройдена","проверьте или заполните графу 02")</f>
        <v>проверка пройдена</v>
      </c>
      <c r="AI301" s="3" t="str">
        <f t="shared" si="151"/>
        <v>проверка пройдена</v>
      </c>
    </row>
    <row r="302" spans="1:35" ht="63" x14ac:dyDescent="0.3">
      <c r="A302" s="40" t="s">
        <v>15</v>
      </c>
      <c r="B302" s="27" t="str">
        <f t="shared" si="163"/>
        <v>23.01.17 Мастер по ремонту и обслуживанию автомобилей</v>
      </c>
      <c r="C302" s="8" t="s">
        <v>108</v>
      </c>
      <c r="D302" s="12" t="s">
        <v>168</v>
      </c>
      <c r="E302" s="57">
        <v>0</v>
      </c>
      <c r="F302" s="57">
        <v>0</v>
      </c>
      <c r="G302" s="57">
        <v>0</v>
      </c>
      <c r="H302" s="57">
        <v>0</v>
      </c>
      <c r="I302" s="57">
        <v>0</v>
      </c>
      <c r="J302" s="57">
        <v>0</v>
      </c>
      <c r="K302" s="57">
        <v>0</v>
      </c>
      <c r="L302" s="57">
        <v>0</v>
      </c>
      <c r="M302" s="57">
        <v>0</v>
      </c>
      <c r="N302" s="57">
        <v>0</v>
      </c>
      <c r="O302" s="57">
        <v>0</v>
      </c>
      <c r="P302" s="57">
        <v>0</v>
      </c>
      <c r="Q302" s="57">
        <v>0</v>
      </c>
      <c r="R302" s="57">
        <v>0</v>
      </c>
      <c r="S302" s="57">
        <v>0</v>
      </c>
      <c r="T302" s="57">
        <v>0</v>
      </c>
      <c r="U302" s="57">
        <v>0</v>
      </c>
      <c r="V302" s="57">
        <v>0</v>
      </c>
      <c r="W302" s="57">
        <v>0</v>
      </c>
      <c r="X302" s="57">
        <v>0</v>
      </c>
      <c r="Y302" s="57">
        <v>0</v>
      </c>
      <c r="Z302" s="57">
        <v>0</v>
      </c>
      <c r="AA302" s="57">
        <v>0</v>
      </c>
      <c r="AB302" s="57">
        <v>0</v>
      </c>
      <c r="AC302" s="57">
        <v>0</v>
      </c>
      <c r="AD302" s="57">
        <v>0</v>
      </c>
      <c r="AE302" s="28"/>
      <c r="AF302" s="26" t="str">
        <f t="shared" si="165"/>
        <v>проверка пройдена</v>
      </c>
      <c r="AG302" s="26" t="str">
        <f t="shared" si="162"/>
        <v>проверка пройдена</v>
      </c>
      <c r="AH302" s="41" t="str">
        <f>IF(B302=VLOOKUP(B302,'Списки (не редактирутся)'!A:A,1,0),"проверка пройдена","проверьте или заполните графу 02")</f>
        <v>проверка пройдена</v>
      </c>
      <c r="AI302" s="3" t="str">
        <f t="shared" si="151"/>
        <v>проверка пройдена</v>
      </c>
    </row>
    <row r="303" spans="1:35" ht="63" x14ac:dyDescent="0.3">
      <c r="A303" s="40" t="s">
        <v>15</v>
      </c>
      <c r="B303" s="27" t="str">
        <f t="shared" si="163"/>
        <v>23.01.17 Мастер по ремонту и обслуживанию автомобилей</v>
      </c>
      <c r="C303" s="8" t="s">
        <v>109</v>
      </c>
      <c r="D303" s="12" t="s">
        <v>173</v>
      </c>
      <c r="E303" s="57">
        <v>0</v>
      </c>
      <c r="F303" s="57">
        <v>0</v>
      </c>
      <c r="G303" s="57">
        <v>0</v>
      </c>
      <c r="H303" s="57">
        <v>0</v>
      </c>
      <c r="I303" s="57">
        <v>0</v>
      </c>
      <c r="J303" s="57">
        <v>0</v>
      </c>
      <c r="K303" s="57">
        <v>0</v>
      </c>
      <c r="L303" s="57">
        <v>0</v>
      </c>
      <c r="M303" s="57">
        <v>0</v>
      </c>
      <c r="N303" s="57">
        <v>0</v>
      </c>
      <c r="O303" s="57">
        <v>0</v>
      </c>
      <c r="P303" s="57">
        <v>0</v>
      </c>
      <c r="Q303" s="57">
        <v>0</v>
      </c>
      <c r="R303" s="57">
        <v>0</v>
      </c>
      <c r="S303" s="57">
        <v>0</v>
      </c>
      <c r="T303" s="57">
        <v>0</v>
      </c>
      <c r="U303" s="57">
        <v>0</v>
      </c>
      <c r="V303" s="57">
        <v>0</v>
      </c>
      <c r="W303" s="57">
        <v>0</v>
      </c>
      <c r="X303" s="57">
        <v>0</v>
      </c>
      <c r="Y303" s="57">
        <v>0</v>
      </c>
      <c r="Z303" s="57">
        <v>0</v>
      </c>
      <c r="AA303" s="57">
        <v>0</v>
      </c>
      <c r="AB303" s="57">
        <v>0</v>
      </c>
      <c r="AC303" s="57">
        <v>0</v>
      </c>
      <c r="AD303" s="57">
        <v>0</v>
      </c>
      <c r="AE303" s="28"/>
      <c r="AF303" s="26" t="str">
        <f t="shared" si="165"/>
        <v>проверка пройдена</v>
      </c>
      <c r="AG303" s="26" t="str">
        <f t="shared" si="162"/>
        <v>проверка пройдена</v>
      </c>
      <c r="AH303" s="41" t="str">
        <f>IF(B303=VLOOKUP(B303,'Списки (не редактирутся)'!A:A,1,0),"проверка пройдена","проверьте или заполните графу 02")</f>
        <v>проверка пройдена</v>
      </c>
      <c r="AI303" s="3" t="str">
        <f t="shared" si="151"/>
        <v>проверка пройдена</v>
      </c>
    </row>
    <row r="304" spans="1:35" ht="63" x14ac:dyDescent="0.3">
      <c r="A304" s="40" t="s">
        <v>15</v>
      </c>
      <c r="B304" s="27" t="str">
        <f t="shared" si="163"/>
        <v>23.01.17 Мастер по ремонту и обслуживанию автомобилей</v>
      </c>
      <c r="C304" s="8" t="s">
        <v>110</v>
      </c>
      <c r="D304" s="12" t="s">
        <v>174</v>
      </c>
      <c r="E304" s="57">
        <v>0</v>
      </c>
      <c r="F304" s="57">
        <v>0</v>
      </c>
      <c r="G304" s="57">
        <v>0</v>
      </c>
      <c r="H304" s="57">
        <v>0</v>
      </c>
      <c r="I304" s="57">
        <v>0</v>
      </c>
      <c r="J304" s="57">
        <v>0</v>
      </c>
      <c r="K304" s="57">
        <v>0</v>
      </c>
      <c r="L304" s="57">
        <v>0</v>
      </c>
      <c r="M304" s="57">
        <v>0</v>
      </c>
      <c r="N304" s="57">
        <v>0</v>
      </c>
      <c r="O304" s="57">
        <v>0</v>
      </c>
      <c r="P304" s="57">
        <v>0</v>
      </c>
      <c r="Q304" s="57">
        <v>0</v>
      </c>
      <c r="R304" s="57">
        <v>0</v>
      </c>
      <c r="S304" s="57">
        <v>0</v>
      </c>
      <c r="T304" s="57">
        <v>0</v>
      </c>
      <c r="U304" s="57">
        <v>0</v>
      </c>
      <c r="V304" s="57">
        <v>0</v>
      </c>
      <c r="W304" s="57">
        <v>0</v>
      </c>
      <c r="X304" s="57">
        <v>0</v>
      </c>
      <c r="Y304" s="57">
        <v>0</v>
      </c>
      <c r="Z304" s="57">
        <v>0</v>
      </c>
      <c r="AA304" s="57">
        <v>0</v>
      </c>
      <c r="AB304" s="57">
        <v>0</v>
      </c>
      <c r="AC304" s="57">
        <v>0</v>
      </c>
      <c r="AD304" s="57">
        <v>0</v>
      </c>
      <c r="AE304" s="28"/>
      <c r="AF304" s="26" t="str">
        <f>IF(E304=F304+I304+J304+K304+L304+M304+N304+O304+P304+Q304+R304+S304+T304+U304+V304+W304+X304+Y304+Z304+AA304+AB304+AC304+AD304,"проверка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04" s="26" t="str">
        <f t="shared" si="162"/>
        <v>проверка пройдена</v>
      </c>
      <c r="AH304" s="41" t="str">
        <f>IF(B304=VLOOKUP(B304,'Списки (не редактирутся)'!A:A,1,0),"проверка пройдена","проверьте или заполните графу 02")</f>
        <v>проверка пройдена</v>
      </c>
      <c r="AI304" s="3" t="str">
        <f t="shared" si="151"/>
        <v>проверка пройдена</v>
      </c>
    </row>
    <row r="305" spans="1:35" ht="63" x14ac:dyDescent="0.3">
      <c r="A305" s="40" t="s">
        <v>15</v>
      </c>
      <c r="B305" s="27" t="str">
        <f t="shared" si="163"/>
        <v>23.01.17 Мастер по ремонту и обслуживанию автомобилей</v>
      </c>
      <c r="C305" s="8" t="s">
        <v>111</v>
      </c>
      <c r="D305" s="12" t="s">
        <v>175</v>
      </c>
      <c r="E305" s="57">
        <v>0</v>
      </c>
      <c r="F305" s="57">
        <v>0</v>
      </c>
      <c r="G305" s="57">
        <v>0</v>
      </c>
      <c r="H305" s="57">
        <v>0</v>
      </c>
      <c r="I305" s="57">
        <v>0</v>
      </c>
      <c r="J305" s="57">
        <v>0</v>
      </c>
      <c r="K305" s="57">
        <v>0</v>
      </c>
      <c r="L305" s="57">
        <v>0</v>
      </c>
      <c r="M305" s="57">
        <v>0</v>
      </c>
      <c r="N305" s="57">
        <v>0</v>
      </c>
      <c r="O305" s="57">
        <v>0</v>
      </c>
      <c r="P305" s="57">
        <v>0</v>
      </c>
      <c r="Q305" s="57">
        <v>0</v>
      </c>
      <c r="R305" s="57">
        <v>0</v>
      </c>
      <c r="S305" s="57">
        <v>0</v>
      </c>
      <c r="T305" s="57">
        <v>0</v>
      </c>
      <c r="U305" s="57">
        <v>0</v>
      </c>
      <c r="V305" s="57">
        <v>0</v>
      </c>
      <c r="W305" s="57">
        <v>0</v>
      </c>
      <c r="X305" s="57">
        <v>0</v>
      </c>
      <c r="Y305" s="57">
        <v>0</v>
      </c>
      <c r="Z305" s="57">
        <v>0</v>
      </c>
      <c r="AA305" s="57">
        <v>0</v>
      </c>
      <c r="AB305" s="57">
        <v>0</v>
      </c>
      <c r="AC305" s="57">
        <v>0</v>
      </c>
      <c r="AD305" s="57">
        <v>0</v>
      </c>
      <c r="AE305" s="28"/>
      <c r="AF305" s="26" t="str">
        <f t="shared" ref="AF305:AF308" si="166">IF(E305=F305+I305+J305+K305+L305+M305+N305+O305+P305+Q305+R305+S305+T305+U305+V305+W305+X305+Y305+Z305+AA305+AB305+AC305+AD305,"проверка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05" s="26" t="str">
        <f t="shared" si="162"/>
        <v>проверка пройдена</v>
      </c>
      <c r="AH305" s="41" t="str">
        <f>IF(B305=VLOOKUP(B305,'Списки (не редактирутся)'!A:A,1,0),"проверка пройдена","проверьте или заполните графу 02")</f>
        <v>проверка пройдена</v>
      </c>
      <c r="AI305" s="3" t="str">
        <f t="shared" si="151"/>
        <v>проверка пройдена</v>
      </c>
    </row>
    <row r="306" spans="1:35" ht="63" x14ac:dyDescent="0.3">
      <c r="A306" s="40" t="s">
        <v>15</v>
      </c>
      <c r="B306" s="27" t="str">
        <f t="shared" si="163"/>
        <v>23.01.17 Мастер по ремонту и обслуживанию автомобилей</v>
      </c>
      <c r="C306" s="8" t="s">
        <v>112</v>
      </c>
      <c r="D306" s="12" t="s">
        <v>176</v>
      </c>
      <c r="E306" s="57">
        <v>0</v>
      </c>
      <c r="F306" s="57">
        <v>0</v>
      </c>
      <c r="G306" s="57">
        <v>0</v>
      </c>
      <c r="H306" s="57">
        <v>0</v>
      </c>
      <c r="I306" s="57">
        <v>0</v>
      </c>
      <c r="J306" s="57">
        <v>0</v>
      </c>
      <c r="K306" s="57">
        <v>0</v>
      </c>
      <c r="L306" s="57">
        <v>0</v>
      </c>
      <c r="M306" s="57">
        <v>0</v>
      </c>
      <c r="N306" s="57">
        <v>0</v>
      </c>
      <c r="O306" s="57">
        <v>0</v>
      </c>
      <c r="P306" s="57">
        <v>0</v>
      </c>
      <c r="Q306" s="57">
        <v>0</v>
      </c>
      <c r="R306" s="57">
        <v>0</v>
      </c>
      <c r="S306" s="57">
        <v>0</v>
      </c>
      <c r="T306" s="57">
        <v>0</v>
      </c>
      <c r="U306" s="57">
        <v>0</v>
      </c>
      <c r="V306" s="57">
        <v>0</v>
      </c>
      <c r="W306" s="57">
        <v>0</v>
      </c>
      <c r="X306" s="57">
        <v>0</v>
      </c>
      <c r="Y306" s="57">
        <v>0</v>
      </c>
      <c r="Z306" s="57">
        <v>0</v>
      </c>
      <c r="AA306" s="57">
        <v>0</v>
      </c>
      <c r="AB306" s="57">
        <v>0</v>
      </c>
      <c r="AC306" s="57">
        <v>0</v>
      </c>
      <c r="AD306" s="57">
        <v>0</v>
      </c>
      <c r="AE306" s="28"/>
      <c r="AF306" s="26" t="str">
        <f t="shared" si="166"/>
        <v>проверка пройдена</v>
      </c>
      <c r="AG306" s="26" t="str">
        <f t="shared" si="162"/>
        <v>проверка пройдена</v>
      </c>
      <c r="AH306" s="41" t="str">
        <f>IF(B306=VLOOKUP(B306,'Списки (не редактирутся)'!A:A,1,0),"проверка пройдена","проверьте или заполните графу 02")</f>
        <v>проверка пройдена</v>
      </c>
      <c r="AI306" s="3" t="str">
        <f t="shared" si="151"/>
        <v>проверка пройдена</v>
      </c>
    </row>
    <row r="307" spans="1:35" ht="63" x14ac:dyDescent="0.3">
      <c r="A307" s="40" t="s">
        <v>15</v>
      </c>
      <c r="B307" s="27" t="str">
        <f t="shared" si="163"/>
        <v>23.01.17 Мастер по ремонту и обслуживанию автомобилей</v>
      </c>
      <c r="C307" s="8" t="s">
        <v>113</v>
      </c>
      <c r="D307" s="13" t="s">
        <v>170</v>
      </c>
      <c r="E307" s="57">
        <v>0</v>
      </c>
      <c r="F307" s="57">
        <v>0</v>
      </c>
      <c r="G307" s="57">
        <v>0</v>
      </c>
      <c r="H307" s="57">
        <v>0</v>
      </c>
      <c r="I307" s="57">
        <v>0</v>
      </c>
      <c r="J307" s="57">
        <v>0</v>
      </c>
      <c r="K307" s="57">
        <v>0</v>
      </c>
      <c r="L307" s="57">
        <v>0</v>
      </c>
      <c r="M307" s="57">
        <v>0</v>
      </c>
      <c r="N307" s="57">
        <v>0</v>
      </c>
      <c r="O307" s="57">
        <v>0</v>
      </c>
      <c r="P307" s="57">
        <v>0</v>
      </c>
      <c r="Q307" s="57">
        <v>0</v>
      </c>
      <c r="R307" s="57">
        <v>0</v>
      </c>
      <c r="S307" s="57">
        <v>0</v>
      </c>
      <c r="T307" s="57">
        <v>0</v>
      </c>
      <c r="U307" s="57">
        <v>0</v>
      </c>
      <c r="V307" s="57">
        <v>0</v>
      </c>
      <c r="W307" s="57">
        <v>0</v>
      </c>
      <c r="X307" s="57">
        <v>0</v>
      </c>
      <c r="Y307" s="57">
        <v>0</v>
      </c>
      <c r="Z307" s="57">
        <v>0</v>
      </c>
      <c r="AA307" s="57">
        <v>0</v>
      </c>
      <c r="AB307" s="57">
        <v>0</v>
      </c>
      <c r="AC307" s="57">
        <v>0</v>
      </c>
      <c r="AD307" s="57">
        <v>0</v>
      </c>
      <c r="AE307" s="28"/>
      <c r="AF307" s="26" t="str">
        <f t="shared" si="166"/>
        <v>проверка пройдена</v>
      </c>
      <c r="AG307" s="26" t="str">
        <f t="shared" si="162"/>
        <v>проверка пройдена</v>
      </c>
      <c r="AH307" s="41" t="str">
        <f>IF(B307=VLOOKUP(B307,'Списки (не редактирутся)'!A:A,1,0),"проверка пройдена","проверьте или заполните графу 02")</f>
        <v>проверка пройдена</v>
      </c>
      <c r="AI307" s="3" t="str">
        <f t="shared" si="151"/>
        <v>проверка пройдена</v>
      </c>
    </row>
    <row r="308" spans="1:35" ht="78.75" x14ac:dyDescent="0.3">
      <c r="A308" s="40" t="s">
        <v>15</v>
      </c>
      <c r="B308" s="27" t="str">
        <f t="shared" si="163"/>
        <v>23.01.17 Мастер по ремонту и обслуживанию автомобилей</v>
      </c>
      <c r="C308" s="8" t="s">
        <v>114</v>
      </c>
      <c r="D308" s="13" t="s">
        <v>171</v>
      </c>
      <c r="E308" s="57">
        <v>0</v>
      </c>
      <c r="F308" s="57">
        <v>0</v>
      </c>
      <c r="G308" s="57">
        <v>0</v>
      </c>
      <c r="H308" s="57">
        <v>0</v>
      </c>
      <c r="I308" s="57">
        <v>0</v>
      </c>
      <c r="J308" s="57">
        <v>0</v>
      </c>
      <c r="K308" s="57">
        <v>0</v>
      </c>
      <c r="L308" s="57">
        <v>0</v>
      </c>
      <c r="M308" s="57">
        <v>0</v>
      </c>
      <c r="N308" s="57">
        <v>0</v>
      </c>
      <c r="O308" s="57">
        <v>0</v>
      </c>
      <c r="P308" s="57">
        <v>0</v>
      </c>
      <c r="Q308" s="57">
        <v>0</v>
      </c>
      <c r="R308" s="57">
        <v>0</v>
      </c>
      <c r="S308" s="57">
        <v>0</v>
      </c>
      <c r="T308" s="57">
        <v>0</v>
      </c>
      <c r="U308" s="57">
        <v>0</v>
      </c>
      <c r="V308" s="57">
        <v>0</v>
      </c>
      <c r="W308" s="57">
        <v>0</v>
      </c>
      <c r="X308" s="57">
        <v>0</v>
      </c>
      <c r="Y308" s="57">
        <v>0</v>
      </c>
      <c r="Z308" s="57">
        <v>0</v>
      </c>
      <c r="AA308" s="57">
        <v>0</v>
      </c>
      <c r="AB308" s="57">
        <v>0</v>
      </c>
      <c r="AC308" s="57">
        <v>0</v>
      </c>
      <c r="AD308" s="57">
        <v>0</v>
      </c>
      <c r="AE308" s="28"/>
      <c r="AF308" s="26" t="str">
        <f t="shared" si="166"/>
        <v>проверка пройдена</v>
      </c>
      <c r="AG308" s="26" t="str">
        <f t="shared" si="162"/>
        <v>проверка пройдена</v>
      </c>
      <c r="AH308" s="41" t="str">
        <f>IF(B308=VLOOKUP(B308,'Списки (не редактирутся)'!A:A,1,0),"проверка пройдена","проверьте или заполните графу 02")</f>
        <v>проверка пройдена</v>
      </c>
      <c r="AI308" s="3" t="str">
        <f t="shared" si="151"/>
        <v>проверка пройдена</v>
      </c>
    </row>
    <row r="309" spans="1:35" ht="63.75" thickBot="1" x14ac:dyDescent="0.35">
      <c r="A309" s="42" t="s">
        <v>15</v>
      </c>
      <c r="B309" s="43" t="str">
        <f t="shared" si="163"/>
        <v>23.01.17 Мастер по ремонту и обслуживанию автомобилей</v>
      </c>
      <c r="C309" s="44" t="s">
        <v>115</v>
      </c>
      <c r="D309" s="45" t="s">
        <v>779</v>
      </c>
      <c r="E309" s="46" t="str">
        <f>IF(AND(E295&lt;=E294,E296&lt;=E295,E297&lt;=E294,E298&lt;=E294,E299=(E295+E297),E299=(E300+E301+E302+E303+E304+E305+E306),E307&lt;=E299,E308&lt;=E299,(E295+E297)&lt;=E294,E300&lt;=E299,E301&lt;=E299,E302&lt;=E299,E303&lt;=E299,E304&lt;=E299,E305&lt;=E299,E306&lt;=E299,E307&lt;=E298,E307&lt;=E299),"проверка пройдена","ВНИМАНИЕ! Не пройдены формулы логического контроля между строками. Скорректируйте введенные данные!")</f>
        <v>проверка пройдена</v>
      </c>
      <c r="F309" s="46" t="str">
        <f t="shared" ref="F309:AD309" si="167">IF(AND(F295&lt;=F294,F296&lt;=F295,F297&lt;=F294,F298&lt;=F294,F299=(F295+F297),F299=(F300+F301+F302+F303+F304+F305+F306),F307&lt;=F299,F308&lt;=F299,(F295+F297)&lt;=F294,F300&lt;=F299,F301&lt;=F299,F302&lt;=F299,F303&lt;=F299,F304&lt;=F299,F305&lt;=F299,F306&lt;=F299,F307&lt;=F298,F307&lt;=F299),"проверка пройдена","ВНИМАНИЕ! Не пройдены формулы логического контроля между строками. Скорректируйте введенные данные!")</f>
        <v>проверка пройдена</v>
      </c>
      <c r="G309" s="46" t="str">
        <f t="shared" si="167"/>
        <v>проверка пройдена</v>
      </c>
      <c r="H309" s="46" t="str">
        <f t="shared" si="167"/>
        <v>проверка пройдена</v>
      </c>
      <c r="I309" s="46" t="str">
        <f t="shared" si="167"/>
        <v>проверка пройдена</v>
      </c>
      <c r="J309" s="46" t="str">
        <f t="shared" si="167"/>
        <v>проверка пройдена</v>
      </c>
      <c r="K309" s="46" t="str">
        <f t="shared" si="167"/>
        <v>проверка пройдена</v>
      </c>
      <c r="L309" s="46" t="str">
        <f t="shared" si="167"/>
        <v>проверка пройдена</v>
      </c>
      <c r="M309" s="46" t="str">
        <f t="shared" si="167"/>
        <v>проверка пройдена</v>
      </c>
      <c r="N309" s="46" t="str">
        <f t="shared" si="167"/>
        <v>проверка пройдена</v>
      </c>
      <c r="O309" s="46" t="str">
        <f t="shared" si="167"/>
        <v>проверка пройдена</v>
      </c>
      <c r="P309" s="46" t="str">
        <f t="shared" si="167"/>
        <v>проверка пройдена</v>
      </c>
      <c r="Q309" s="46" t="str">
        <f t="shared" si="167"/>
        <v>проверка пройдена</v>
      </c>
      <c r="R309" s="46" t="str">
        <f t="shared" si="167"/>
        <v>проверка пройдена</v>
      </c>
      <c r="S309" s="46" t="str">
        <f t="shared" si="167"/>
        <v>проверка пройдена</v>
      </c>
      <c r="T309" s="46" t="str">
        <f t="shared" si="167"/>
        <v>проверка пройдена</v>
      </c>
      <c r="U309" s="46" t="str">
        <f t="shared" si="167"/>
        <v>проверка пройдена</v>
      </c>
      <c r="V309" s="46" t="str">
        <f t="shared" si="167"/>
        <v>проверка пройдена</v>
      </c>
      <c r="W309" s="46" t="str">
        <f t="shared" si="167"/>
        <v>проверка пройдена</v>
      </c>
      <c r="X309" s="46" t="str">
        <f t="shared" si="167"/>
        <v>проверка пройдена</v>
      </c>
      <c r="Y309" s="46" t="str">
        <f t="shared" si="167"/>
        <v>проверка пройдена</v>
      </c>
      <c r="Z309" s="46" t="str">
        <f t="shared" si="167"/>
        <v>проверка пройдена</v>
      </c>
      <c r="AA309" s="46" t="str">
        <f t="shared" si="167"/>
        <v>проверка пройдена</v>
      </c>
      <c r="AB309" s="46" t="str">
        <f t="shared" si="167"/>
        <v>проверка пройдена</v>
      </c>
      <c r="AC309" s="46" t="str">
        <f t="shared" si="167"/>
        <v>проверка пройдена</v>
      </c>
      <c r="AD309" s="46" t="str">
        <f t="shared" si="167"/>
        <v>проверка пройдена</v>
      </c>
      <c r="AE309" s="47"/>
      <c r="AF309" s="48"/>
      <c r="AG309" s="48"/>
      <c r="AH309" s="49"/>
      <c r="AI309" s="1">
        <f t="shared" ref="AI309" si="168">IFERROR(IF(AND(AI294="проверка пройдена",AI295="проверка пройдена",AI296="проверка пройдена",AI297="проверка пройдена",AI298="проверка пройдена",AI299="проверка пройдена",AI300="проверка пройдена",AI301="проверка пройдена",AI302="проверка пройдена",AI303="проверка пройдена",AI304="проверка пройдена",AI305="проверка пройдена",AI306="проверка пройдена",AI307="проверка пройдена",AI308="проверка пройдена",E309="проверка пройдена",F309="проверка пройдена",G309="проверка пройдена",H309="проверка пройдена",I309="проверка пройдена",J309="проверка пройдена",K309="проверка пройдена",L309="проверка пройдена",M309="проверка пройдена",N309="проверка пройдена",O309="проверка пройдена",P309="проверка пройдена",Q309="проверка пройдена",R309="проверка пройдена",S309="проверка пройдена",T309="проверка пройдена",U309="проверка пройдена",V309="проверка пройдена",W309="проверка пройдена",X309="проверка пройдена",Y309="проверка пройдена",Z309="проверка пройдена",AA309="проверка пройдена",AB309="проверка пройдена",AC309="проверка пройдена",AD309="проверка пройдена"),1,0),0)</f>
        <v>1</v>
      </c>
    </row>
    <row r="310" spans="1:35" s="3" customFormat="1" ht="94.5" x14ac:dyDescent="0.25">
      <c r="A310" s="32" t="s">
        <v>15</v>
      </c>
      <c r="B310" s="33" t="s">
        <v>489</v>
      </c>
      <c r="C310" s="34" t="s">
        <v>9</v>
      </c>
      <c r="D310" s="35" t="s">
        <v>134</v>
      </c>
      <c r="E310" s="36">
        <f>IF('Панель управления'!$B$3="","ВНИМАНИЕ! На листе 'Панель управления' не выбрана организация!",IF(B310="","Не заполнена графа 3!",IF(SUMIFS('Спики 2022'!E:E,'Спики 2022'!A:A,'Панель управления'!$B$3,'Спики 2022'!B:B,B310,'Спики 2022'!C:C,C310)=0,"У Вас нет данной специальности!",SUMIFS('Спики 2022'!D:D,'Спики 2022'!A:A,'Панель управления'!$B$3,'Спики 2022'!B:B,B310,'Спики 2022'!C:C,C310))))</f>
        <v>25</v>
      </c>
      <c r="F310" s="37">
        <v>18</v>
      </c>
      <c r="G310" s="37">
        <v>11</v>
      </c>
      <c r="H310" s="37">
        <v>4</v>
      </c>
      <c r="I310" s="37">
        <v>0</v>
      </c>
      <c r="J310" s="37">
        <v>0</v>
      </c>
      <c r="K310" s="37">
        <v>0</v>
      </c>
      <c r="L310" s="37">
        <v>3</v>
      </c>
      <c r="M310" s="37">
        <v>0</v>
      </c>
      <c r="N310" s="37">
        <v>2</v>
      </c>
      <c r="O310" s="37">
        <v>0</v>
      </c>
      <c r="P310" s="37">
        <v>0</v>
      </c>
      <c r="Q310" s="37">
        <v>0</v>
      </c>
      <c r="R310" s="37">
        <v>0</v>
      </c>
      <c r="S310" s="37">
        <v>0</v>
      </c>
      <c r="T310" s="37">
        <v>0</v>
      </c>
      <c r="U310" s="37">
        <v>0</v>
      </c>
      <c r="V310" s="37">
        <v>0</v>
      </c>
      <c r="W310" s="37">
        <v>0</v>
      </c>
      <c r="X310" s="37">
        <v>0</v>
      </c>
      <c r="Y310" s="37">
        <v>0</v>
      </c>
      <c r="Z310" s="37">
        <v>0</v>
      </c>
      <c r="AA310" s="37">
        <v>0</v>
      </c>
      <c r="AB310" s="37">
        <v>2</v>
      </c>
      <c r="AC310" s="37">
        <v>0</v>
      </c>
      <c r="AD310" s="37">
        <v>0</v>
      </c>
      <c r="AE310" s="37"/>
      <c r="AF310" s="38" t="str">
        <f>IF(E310=F310+I310+J310+K310+L310+M310+N310+O310+P310+Q310+R310+S310+T310+U310+V310+W310+X310+Y310+Z310+AA310+AB310+AC310+AD310,"проверка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10" s="38" t="str">
        <f>IF(OR(G310&gt;F310,H310&gt;F310),"ВНИМАНИЕ! В гр.09 и/или 10 не может стоять значение большее, чем в гр.08","проверка пройдена")</f>
        <v>проверка пройдена</v>
      </c>
      <c r="AH310" s="39" t="str">
        <f>IF(B310=VLOOKUP(B310,'Списки (не редактирутся)'!A:A,1,0),"проверка пройдена","проверьте или заполните графу 02")</f>
        <v>проверка пройдена</v>
      </c>
      <c r="AI310" s="3" t="str">
        <f t="shared" ref="AI310" si="169">IFERROR(IF(AND(AF310="проверка пройдена",AG310="проверка пройдена",AH310="проверка пройдена"),"проверка пройдена",0),0)</f>
        <v>проверка пройдена</v>
      </c>
    </row>
    <row r="311" spans="1:35" s="3" customFormat="1" ht="94.5" x14ac:dyDescent="0.25">
      <c r="A311" s="40" t="s">
        <v>15</v>
      </c>
      <c r="B311" s="27" t="str">
        <f>IF(B310&lt;&gt;"",B310,"")</f>
        <v>23.02.01 Организация перевозок и управление на транспорте (по видам)</v>
      </c>
      <c r="C311" s="9" t="s">
        <v>10</v>
      </c>
      <c r="D311" s="11" t="s">
        <v>135</v>
      </c>
      <c r="E311" s="57">
        <v>0</v>
      </c>
      <c r="F311" s="57">
        <v>0</v>
      </c>
      <c r="G311" s="57">
        <v>0</v>
      </c>
      <c r="H311" s="57">
        <v>0</v>
      </c>
      <c r="I311" s="57">
        <v>0</v>
      </c>
      <c r="J311" s="57">
        <v>0</v>
      </c>
      <c r="K311" s="57">
        <v>0</v>
      </c>
      <c r="L311" s="57">
        <v>0</v>
      </c>
      <c r="M311" s="57">
        <v>0</v>
      </c>
      <c r="N311" s="57">
        <v>0</v>
      </c>
      <c r="O311" s="57">
        <v>0</v>
      </c>
      <c r="P311" s="57">
        <v>0</v>
      </c>
      <c r="Q311" s="57">
        <v>0</v>
      </c>
      <c r="R311" s="57">
        <v>0</v>
      </c>
      <c r="S311" s="57">
        <v>0</v>
      </c>
      <c r="T311" s="57">
        <v>0</v>
      </c>
      <c r="U311" s="57">
        <v>0</v>
      </c>
      <c r="V311" s="57">
        <v>0</v>
      </c>
      <c r="W311" s="57">
        <v>0</v>
      </c>
      <c r="X311" s="57">
        <v>0</v>
      </c>
      <c r="Y311" s="57">
        <v>0</v>
      </c>
      <c r="Z311" s="57">
        <v>0</v>
      </c>
      <c r="AA311" s="57">
        <v>0</v>
      </c>
      <c r="AB311" s="57">
        <v>0</v>
      </c>
      <c r="AC311" s="57">
        <v>0</v>
      </c>
      <c r="AD311" s="57">
        <v>0</v>
      </c>
      <c r="AE311" s="28"/>
      <c r="AF311" s="26" t="str">
        <f t="shared" ref="AF311:AF314" si="170">IF(E311=F311+I311+J311+K311+L311+M311+N311+O311+P311+Q311+R311+S311+T311+U311+V311+W311+X311+Y311+Z311+AA311+AB311+AC311+AD311,"проверка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11" s="26" t="str">
        <f t="shared" ref="AG311:AG324" si="171">IF(OR(G311&gt;F311,H311&gt;F311),"ВНИМАНИЕ! В гр.09 и/или 10 не может стоять значение большее, чем в гр.08","проверка пройдена")</f>
        <v>проверка пройдена</v>
      </c>
      <c r="AH311" s="41" t="str">
        <f>IF(B311=VLOOKUP(B311,'Списки (не редактирутся)'!A:A,1,0),"проверка пройдена","проверьте или заполните графу 02")</f>
        <v>проверка пройдена</v>
      </c>
      <c r="AI311" s="3" t="str">
        <f t="shared" si="151"/>
        <v>проверка пройдена</v>
      </c>
    </row>
    <row r="312" spans="1:35" s="3" customFormat="1" ht="94.5" x14ac:dyDescent="0.25">
      <c r="A312" s="40" t="s">
        <v>15</v>
      </c>
      <c r="B312" s="27" t="str">
        <f t="shared" ref="B312:B325" si="172">IF(B311&lt;&gt;"",B311,"")</f>
        <v>23.02.01 Организация перевозок и управление на транспорте (по видам)</v>
      </c>
      <c r="C312" s="9" t="s">
        <v>11</v>
      </c>
      <c r="D312" s="11" t="s">
        <v>136</v>
      </c>
      <c r="E312" s="57">
        <v>0</v>
      </c>
      <c r="F312" s="57">
        <v>0</v>
      </c>
      <c r="G312" s="57">
        <v>0</v>
      </c>
      <c r="H312" s="57">
        <v>0</v>
      </c>
      <c r="I312" s="57">
        <v>0</v>
      </c>
      <c r="J312" s="57">
        <v>0</v>
      </c>
      <c r="K312" s="57">
        <v>0</v>
      </c>
      <c r="L312" s="57">
        <v>0</v>
      </c>
      <c r="M312" s="57">
        <v>0</v>
      </c>
      <c r="N312" s="57">
        <v>0</v>
      </c>
      <c r="O312" s="57">
        <v>0</v>
      </c>
      <c r="P312" s="57">
        <v>0</v>
      </c>
      <c r="Q312" s="57">
        <v>0</v>
      </c>
      <c r="R312" s="57">
        <v>0</v>
      </c>
      <c r="S312" s="57">
        <v>0</v>
      </c>
      <c r="T312" s="57">
        <v>0</v>
      </c>
      <c r="U312" s="57">
        <v>0</v>
      </c>
      <c r="V312" s="57">
        <v>0</v>
      </c>
      <c r="W312" s="57">
        <v>0</v>
      </c>
      <c r="X312" s="57">
        <v>0</v>
      </c>
      <c r="Y312" s="57">
        <v>0</v>
      </c>
      <c r="Z312" s="57">
        <v>0</v>
      </c>
      <c r="AA312" s="57">
        <v>0</v>
      </c>
      <c r="AB312" s="57">
        <v>0</v>
      </c>
      <c r="AC312" s="57">
        <v>0</v>
      </c>
      <c r="AD312" s="57">
        <v>0</v>
      </c>
      <c r="AE312" s="28"/>
      <c r="AF312" s="26" t="str">
        <f t="shared" si="170"/>
        <v>проверка пройдена</v>
      </c>
      <c r="AG312" s="26" t="str">
        <f t="shared" si="171"/>
        <v>проверка пройдена</v>
      </c>
      <c r="AH312" s="41" t="str">
        <f>IF(B312=VLOOKUP(B312,'Списки (не редактирутся)'!A:A,1,0),"проверка пройдена","проверьте или заполните графу 02")</f>
        <v>проверка пройдена</v>
      </c>
      <c r="AI312" s="3" t="str">
        <f t="shared" si="151"/>
        <v>проверка пройдена</v>
      </c>
    </row>
    <row r="313" spans="1:35" s="3" customFormat="1" ht="94.5" x14ac:dyDescent="0.25">
      <c r="A313" s="40" t="s">
        <v>15</v>
      </c>
      <c r="B313" s="27" t="str">
        <f t="shared" si="172"/>
        <v>23.02.01 Организация перевозок и управление на транспорте (по видам)</v>
      </c>
      <c r="C313" s="9" t="s">
        <v>12</v>
      </c>
      <c r="D313" s="11" t="s">
        <v>14</v>
      </c>
      <c r="E313" s="57">
        <v>0</v>
      </c>
      <c r="F313" s="57">
        <v>0</v>
      </c>
      <c r="G313" s="57">
        <v>0</v>
      </c>
      <c r="H313" s="57">
        <v>0</v>
      </c>
      <c r="I313" s="57">
        <v>0</v>
      </c>
      <c r="J313" s="57">
        <v>0</v>
      </c>
      <c r="K313" s="57">
        <v>0</v>
      </c>
      <c r="L313" s="57">
        <v>0</v>
      </c>
      <c r="M313" s="57">
        <v>0</v>
      </c>
      <c r="N313" s="57">
        <v>0</v>
      </c>
      <c r="O313" s="57">
        <v>0</v>
      </c>
      <c r="P313" s="57">
        <v>0</v>
      </c>
      <c r="Q313" s="57">
        <v>0</v>
      </c>
      <c r="R313" s="57">
        <v>0</v>
      </c>
      <c r="S313" s="57">
        <v>0</v>
      </c>
      <c r="T313" s="57">
        <v>0</v>
      </c>
      <c r="U313" s="57">
        <v>0</v>
      </c>
      <c r="V313" s="57">
        <v>0</v>
      </c>
      <c r="W313" s="57">
        <v>0</v>
      </c>
      <c r="X313" s="57">
        <v>0</v>
      </c>
      <c r="Y313" s="57">
        <v>0</v>
      </c>
      <c r="Z313" s="57">
        <v>0</v>
      </c>
      <c r="AA313" s="57">
        <v>0</v>
      </c>
      <c r="AB313" s="57">
        <v>0</v>
      </c>
      <c r="AC313" s="57">
        <v>0</v>
      </c>
      <c r="AD313" s="57">
        <v>0</v>
      </c>
      <c r="AE313" s="28"/>
      <c r="AF313" s="26" t="str">
        <f t="shared" si="170"/>
        <v>проверка пройдена</v>
      </c>
      <c r="AG313" s="26" t="str">
        <f t="shared" si="171"/>
        <v>проверка пройдена</v>
      </c>
      <c r="AH313" s="41" t="str">
        <f>IF(B313=VLOOKUP(B313,'Списки (не редактирутся)'!A:A,1,0),"проверка пройдена","проверьте или заполните графу 02")</f>
        <v>проверка пройдена</v>
      </c>
      <c r="AI313" s="3" t="str">
        <f t="shared" si="151"/>
        <v>проверка пройдена</v>
      </c>
    </row>
    <row r="314" spans="1:35" s="3" customFormat="1" ht="94.5" x14ac:dyDescent="0.25">
      <c r="A314" s="40" t="s">
        <v>15</v>
      </c>
      <c r="B314" s="27" t="str">
        <f t="shared" si="172"/>
        <v>23.02.01 Организация перевозок и управление на транспорте (по видам)</v>
      </c>
      <c r="C314" s="9" t="s">
        <v>13</v>
      </c>
      <c r="D314" s="11" t="s">
        <v>17</v>
      </c>
      <c r="E314" s="30">
        <f>IF('Панель управления'!$B$3="","ВНИМАНИЕ! На листе 'Панель управления' не выбрана организация!",IF(B314="","Не заполнена графа 3!",IF(SUMIFS('Спики 2022'!E:E,'Спики 2022'!A:A,'Панель управления'!$B$3,'Спики 2022'!B:B,B314,'Спики 2022'!C:C,C314)=0,"У Вас нет данной специальности!",SUMIFS('Спики 2022'!D:D,'Спики 2022'!A:A,'Панель управления'!$B$3,'Спики 2022'!B:B,B314,'Спики 2022'!C:C,C314))))</f>
        <v>11</v>
      </c>
      <c r="F314" s="28">
        <v>10</v>
      </c>
      <c r="G314" s="28">
        <v>10</v>
      </c>
      <c r="H314" s="28">
        <v>2</v>
      </c>
      <c r="I314" s="28">
        <v>0</v>
      </c>
      <c r="J314" s="28">
        <v>0</v>
      </c>
      <c r="K314" s="28">
        <v>0</v>
      </c>
      <c r="L314" s="28">
        <v>1</v>
      </c>
      <c r="M314" s="28">
        <v>0</v>
      </c>
      <c r="N314" s="28">
        <v>0</v>
      </c>
      <c r="O314" s="28">
        <v>0</v>
      </c>
      <c r="P314" s="28">
        <v>0</v>
      </c>
      <c r="Q314" s="28">
        <v>0</v>
      </c>
      <c r="R314" s="28">
        <v>0</v>
      </c>
      <c r="S314" s="28">
        <v>0</v>
      </c>
      <c r="T314" s="28">
        <v>0</v>
      </c>
      <c r="U314" s="28">
        <v>0</v>
      </c>
      <c r="V314" s="28">
        <v>0</v>
      </c>
      <c r="W314" s="28">
        <v>0</v>
      </c>
      <c r="X314" s="28">
        <v>0</v>
      </c>
      <c r="Y314" s="28">
        <v>0</v>
      </c>
      <c r="Z314" s="28">
        <v>0</v>
      </c>
      <c r="AA314" s="28">
        <v>0</v>
      </c>
      <c r="AB314" s="28">
        <v>0</v>
      </c>
      <c r="AC314" s="28">
        <v>0</v>
      </c>
      <c r="AD314" s="28">
        <v>0</v>
      </c>
      <c r="AE314" s="28"/>
      <c r="AF314" s="26" t="str">
        <f t="shared" si="170"/>
        <v>проверка пройдена</v>
      </c>
      <c r="AG314" s="26" t="str">
        <f t="shared" si="171"/>
        <v>проверка пройдена</v>
      </c>
      <c r="AH314" s="41" t="str">
        <f>IF(B314=VLOOKUP(B314,'Списки (не редактирутся)'!A:A,1,0),"проверка пройдена","проверьте или заполните графу 02")</f>
        <v>проверка пройдена</v>
      </c>
      <c r="AI314" s="3" t="str">
        <f t="shared" si="151"/>
        <v>проверка пройдена</v>
      </c>
    </row>
    <row r="315" spans="1:35" s="3" customFormat="1" ht="94.5" x14ac:dyDescent="0.25">
      <c r="A315" s="40" t="s">
        <v>15</v>
      </c>
      <c r="B315" s="27" t="str">
        <f t="shared" si="172"/>
        <v>23.02.01 Организация перевозок и управление на транспорте (по видам)</v>
      </c>
      <c r="C315" s="8" t="s">
        <v>105</v>
      </c>
      <c r="D315" s="12" t="s">
        <v>172</v>
      </c>
      <c r="E315" s="10">
        <f>E311+E313</f>
        <v>0</v>
      </c>
      <c r="F315" s="10">
        <f t="shared" ref="F315:AD315" si="173">F311+F313</f>
        <v>0</v>
      </c>
      <c r="G315" s="10">
        <f t="shared" si="173"/>
        <v>0</v>
      </c>
      <c r="H315" s="10">
        <f t="shared" si="173"/>
        <v>0</v>
      </c>
      <c r="I315" s="10">
        <f t="shared" si="173"/>
        <v>0</v>
      </c>
      <c r="J315" s="10">
        <f t="shared" si="173"/>
        <v>0</v>
      </c>
      <c r="K315" s="10">
        <f t="shared" si="173"/>
        <v>0</v>
      </c>
      <c r="L315" s="10">
        <f t="shared" si="173"/>
        <v>0</v>
      </c>
      <c r="M315" s="10">
        <f t="shared" si="173"/>
        <v>0</v>
      </c>
      <c r="N315" s="10">
        <f t="shared" si="173"/>
        <v>0</v>
      </c>
      <c r="O315" s="10">
        <f t="shared" si="173"/>
        <v>0</v>
      </c>
      <c r="P315" s="10">
        <f t="shared" si="173"/>
        <v>0</v>
      </c>
      <c r="Q315" s="10">
        <f t="shared" si="173"/>
        <v>0</v>
      </c>
      <c r="R315" s="10">
        <f t="shared" si="173"/>
        <v>0</v>
      </c>
      <c r="S315" s="10">
        <f t="shared" si="173"/>
        <v>0</v>
      </c>
      <c r="T315" s="10">
        <f t="shared" si="173"/>
        <v>0</v>
      </c>
      <c r="U315" s="10">
        <f t="shared" si="173"/>
        <v>0</v>
      </c>
      <c r="V315" s="10">
        <f t="shared" si="173"/>
        <v>0</v>
      </c>
      <c r="W315" s="10">
        <f t="shared" si="173"/>
        <v>0</v>
      </c>
      <c r="X315" s="10">
        <f t="shared" si="173"/>
        <v>0</v>
      </c>
      <c r="Y315" s="10">
        <f t="shared" si="173"/>
        <v>0</v>
      </c>
      <c r="Z315" s="10">
        <f t="shared" si="173"/>
        <v>0</v>
      </c>
      <c r="AA315" s="10">
        <f t="shared" si="173"/>
        <v>0</v>
      </c>
      <c r="AB315" s="10">
        <f t="shared" si="173"/>
        <v>0</v>
      </c>
      <c r="AC315" s="10">
        <f t="shared" si="173"/>
        <v>0</v>
      </c>
      <c r="AD315" s="10">
        <f t="shared" si="173"/>
        <v>0</v>
      </c>
      <c r="AE315" s="10"/>
      <c r="AF315" s="26" t="str">
        <f>IF(E315=F315+I315+J315+K315+L315+M315+N315+O315+P315+Q315+R315+S315+T315+U315+V315+W315+X315+Y315+Z315+AA315+AB315+AC315+AD315,"проверка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15" s="26" t="str">
        <f t="shared" si="171"/>
        <v>проверка пройдена</v>
      </c>
      <c r="AH315" s="41" t="str">
        <f>IF(B315=VLOOKUP(B315,'Списки (не редактирутся)'!A:A,1,0),"проверка пройдена","проверьте или заполните графу 02")</f>
        <v>проверка пройдена</v>
      </c>
      <c r="AI315" s="3" t="str">
        <f t="shared" si="151"/>
        <v>проверка пройдена</v>
      </c>
    </row>
    <row r="316" spans="1:35" ht="94.5" x14ac:dyDescent="0.3">
      <c r="A316" s="40" t="s">
        <v>15</v>
      </c>
      <c r="B316" s="27" t="str">
        <f t="shared" si="172"/>
        <v>23.02.01 Организация перевозок и управление на транспорте (по видам)</v>
      </c>
      <c r="C316" s="8" t="s">
        <v>106</v>
      </c>
      <c r="D316" s="12" t="s">
        <v>169</v>
      </c>
      <c r="E316" s="57">
        <v>0</v>
      </c>
      <c r="F316" s="57">
        <v>0</v>
      </c>
      <c r="G316" s="57">
        <v>0</v>
      </c>
      <c r="H316" s="57">
        <v>0</v>
      </c>
      <c r="I316" s="57">
        <v>0</v>
      </c>
      <c r="J316" s="57">
        <v>0</v>
      </c>
      <c r="K316" s="57">
        <v>0</v>
      </c>
      <c r="L316" s="57">
        <v>0</v>
      </c>
      <c r="M316" s="57">
        <v>0</v>
      </c>
      <c r="N316" s="57">
        <v>0</v>
      </c>
      <c r="O316" s="57">
        <v>0</v>
      </c>
      <c r="P316" s="57">
        <v>0</v>
      </c>
      <c r="Q316" s="57">
        <v>0</v>
      </c>
      <c r="R316" s="57">
        <v>0</v>
      </c>
      <c r="S316" s="57">
        <v>0</v>
      </c>
      <c r="T316" s="57">
        <v>0</v>
      </c>
      <c r="U316" s="57">
        <v>0</v>
      </c>
      <c r="V316" s="57">
        <v>0</v>
      </c>
      <c r="W316" s="57">
        <v>0</v>
      </c>
      <c r="X316" s="57">
        <v>0</v>
      </c>
      <c r="Y316" s="57">
        <v>0</v>
      </c>
      <c r="Z316" s="57">
        <v>0</v>
      </c>
      <c r="AA316" s="57">
        <v>0</v>
      </c>
      <c r="AB316" s="57">
        <v>0</v>
      </c>
      <c r="AC316" s="57">
        <v>0</v>
      </c>
      <c r="AD316" s="57">
        <v>0</v>
      </c>
      <c r="AE316" s="28"/>
      <c r="AF316" s="26" t="str">
        <f>IF(E316=F316+I316+J316+K316+L316+M316+N316+O316+P316+Q316+R316+S316+T316+U316+V316+W316+X316+Y316+Z316+AA316+AB316+AC316+AD316,"проверка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16" s="26" t="str">
        <f t="shared" si="171"/>
        <v>проверка пройдена</v>
      </c>
      <c r="AH316" s="41" t="str">
        <f>IF(B316=VLOOKUP(B316,'Списки (не редактирутся)'!A:A,1,0),"проверка пройдена","проверьте или заполните графу 02")</f>
        <v>проверка пройдена</v>
      </c>
      <c r="AI316" s="3" t="str">
        <f t="shared" si="151"/>
        <v>проверка пройдена</v>
      </c>
    </row>
    <row r="317" spans="1:35" ht="94.5" x14ac:dyDescent="0.3">
      <c r="A317" s="40" t="s">
        <v>15</v>
      </c>
      <c r="B317" s="27" t="str">
        <f t="shared" si="172"/>
        <v>23.02.01 Организация перевозок и управление на транспорте (по видам)</v>
      </c>
      <c r="C317" s="8" t="s">
        <v>107</v>
      </c>
      <c r="D317" s="12" t="s">
        <v>167</v>
      </c>
      <c r="E317" s="57">
        <v>0</v>
      </c>
      <c r="F317" s="57">
        <v>0</v>
      </c>
      <c r="G317" s="57">
        <v>0</v>
      </c>
      <c r="H317" s="57">
        <v>0</v>
      </c>
      <c r="I317" s="57">
        <v>0</v>
      </c>
      <c r="J317" s="57">
        <v>0</v>
      </c>
      <c r="K317" s="57">
        <v>0</v>
      </c>
      <c r="L317" s="57">
        <v>0</v>
      </c>
      <c r="M317" s="57">
        <v>0</v>
      </c>
      <c r="N317" s="57">
        <v>0</v>
      </c>
      <c r="O317" s="57">
        <v>0</v>
      </c>
      <c r="P317" s="57">
        <v>0</v>
      </c>
      <c r="Q317" s="57">
        <v>0</v>
      </c>
      <c r="R317" s="57">
        <v>0</v>
      </c>
      <c r="S317" s="57">
        <v>0</v>
      </c>
      <c r="T317" s="57">
        <v>0</v>
      </c>
      <c r="U317" s="57">
        <v>0</v>
      </c>
      <c r="V317" s="57">
        <v>0</v>
      </c>
      <c r="W317" s="57">
        <v>0</v>
      </c>
      <c r="X317" s="57">
        <v>0</v>
      </c>
      <c r="Y317" s="57">
        <v>0</v>
      </c>
      <c r="Z317" s="57">
        <v>0</v>
      </c>
      <c r="AA317" s="57">
        <v>0</v>
      </c>
      <c r="AB317" s="57">
        <v>0</v>
      </c>
      <c r="AC317" s="57">
        <v>0</v>
      </c>
      <c r="AD317" s="57">
        <v>0</v>
      </c>
      <c r="AE317" s="28"/>
      <c r="AF317" s="26" t="str">
        <f t="shared" ref="AF317:AF319" si="174">IF(E317=F317+I317+J317+K317+L317+M317+N317+O317+P317+Q317+R317+S317+T317+U317+V317+W317+X317+Y317+Z317+AA317+AB317+AC317+AD317,"проверка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17" s="26" t="str">
        <f t="shared" si="171"/>
        <v>проверка пройдена</v>
      </c>
      <c r="AH317" s="41" t="str">
        <f>IF(B317=VLOOKUP(B317,'Списки (не редактирутся)'!A:A,1,0),"проверка пройдена","проверьте или заполните графу 02")</f>
        <v>проверка пройдена</v>
      </c>
      <c r="AI317" s="3" t="str">
        <f t="shared" si="151"/>
        <v>проверка пройдена</v>
      </c>
    </row>
    <row r="318" spans="1:35" ht="94.5" x14ac:dyDescent="0.3">
      <c r="A318" s="40" t="s">
        <v>15</v>
      </c>
      <c r="B318" s="27" t="str">
        <f t="shared" si="172"/>
        <v>23.02.01 Организация перевозок и управление на транспорте (по видам)</v>
      </c>
      <c r="C318" s="8" t="s">
        <v>108</v>
      </c>
      <c r="D318" s="12" t="s">
        <v>168</v>
      </c>
      <c r="E318" s="57">
        <v>0</v>
      </c>
      <c r="F318" s="57">
        <v>0</v>
      </c>
      <c r="G318" s="57">
        <v>0</v>
      </c>
      <c r="H318" s="57">
        <v>0</v>
      </c>
      <c r="I318" s="57">
        <v>0</v>
      </c>
      <c r="J318" s="57">
        <v>0</v>
      </c>
      <c r="K318" s="57">
        <v>0</v>
      </c>
      <c r="L318" s="57">
        <v>0</v>
      </c>
      <c r="M318" s="57">
        <v>0</v>
      </c>
      <c r="N318" s="57">
        <v>0</v>
      </c>
      <c r="O318" s="57">
        <v>0</v>
      </c>
      <c r="P318" s="57">
        <v>0</v>
      </c>
      <c r="Q318" s="57">
        <v>0</v>
      </c>
      <c r="R318" s="57">
        <v>0</v>
      </c>
      <c r="S318" s="57">
        <v>0</v>
      </c>
      <c r="T318" s="57">
        <v>0</v>
      </c>
      <c r="U318" s="57">
        <v>0</v>
      </c>
      <c r="V318" s="57">
        <v>0</v>
      </c>
      <c r="W318" s="57">
        <v>0</v>
      </c>
      <c r="X318" s="57">
        <v>0</v>
      </c>
      <c r="Y318" s="57">
        <v>0</v>
      </c>
      <c r="Z318" s="57">
        <v>0</v>
      </c>
      <c r="AA318" s="57">
        <v>0</v>
      </c>
      <c r="AB318" s="57">
        <v>0</v>
      </c>
      <c r="AC318" s="57">
        <v>0</v>
      </c>
      <c r="AD318" s="57">
        <v>0</v>
      </c>
      <c r="AE318" s="28"/>
      <c r="AF318" s="26" t="str">
        <f t="shared" si="174"/>
        <v>проверка пройдена</v>
      </c>
      <c r="AG318" s="26" t="str">
        <f t="shared" si="171"/>
        <v>проверка пройдена</v>
      </c>
      <c r="AH318" s="41" t="str">
        <f>IF(B318=VLOOKUP(B318,'Списки (не редактирутся)'!A:A,1,0),"проверка пройдена","проверьте или заполните графу 02")</f>
        <v>проверка пройдена</v>
      </c>
      <c r="AI318" s="3" t="str">
        <f t="shared" si="151"/>
        <v>проверка пройдена</v>
      </c>
    </row>
    <row r="319" spans="1:35" ht="94.5" x14ac:dyDescent="0.3">
      <c r="A319" s="40" t="s">
        <v>15</v>
      </c>
      <c r="B319" s="27" t="str">
        <f t="shared" si="172"/>
        <v>23.02.01 Организация перевозок и управление на транспорте (по видам)</v>
      </c>
      <c r="C319" s="8" t="s">
        <v>109</v>
      </c>
      <c r="D319" s="12" t="s">
        <v>173</v>
      </c>
      <c r="E319" s="57">
        <v>0</v>
      </c>
      <c r="F319" s="57">
        <v>0</v>
      </c>
      <c r="G319" s="57">
        <v>0</v>
      </c>
      <c r="H319" s="57">
        <v>0</v>
      </c>
      <c r="I319" s="57">
        <v>0</v>
      </c>
      <c r="J319" s="57">
        <v>0</v>
      </c>
      <c r="K319" s="57">
        <v>0</v>
      </c>
      <c r="L319" s="57">
        <v>0</v>
      </c>
      <c r="M319" s="57">
        <v>0</v>
      </c>
      <c r="N319" s="57">
        <v>0</v>
      </c>
      <c r="O319" s="57">
        <v>0</v>
      </c>
      <c r="P319" s="57">
        <v>0</v>
      </c>
      <c r="Q319" s="57">
        <v>0</v>
      </c>
      <c r="R319" s="57">
        <v>0</v>
      </c>
      <c r="S319" s="57">
        <v>0</v>
      </c>
      <c r="T319" s="57">
        <v>0</v>
      </c>
      <c r="U319" s="57">
        <v>0</v>
      </c>
      <c r="V319" s="57">
        <v>0</v>
      </c>
      <c r="W319" s="57">
        <v>0</v>
      </c>
      <c r="X319" s="57">
        <v>0</v>
      </c>
      <c r="Y319" s="57">
        <v>0</v>
      </c>
      <c r="Z319" s="57">
        <v>0</v>
      </c>
      <c r="AA319" s="57">
        <v>0</v>
      </c>
      <c r="AB319" s="57">
        <v>0</v>
      </c>
      <c r="AC319" s="57">
        <v>0</v>
      </c>
      <c r="AD319" s="57">
        <v>0</v>
      </c>
      <c r="AE319" s="28"/>
      <c r="AF319" s="26" t="str">
        <f t="shared" si="174"/>
        <v>проверка пройдена</v>
      </c>
      <c r="AG319" s="26" t="str">
        <f t="shared" si="171"/>
        <v>проверка пройдена</v>
      </c>
      <c r="AH319" s="41" t="str">
        <f>IF(B319=VLOOKUP(B319,'Списки (не редактирутся)'!A:A,1,0),"проверка пройдена","проверьте или заполните графу 02")</f>
        <v>проверка пройдена</v>
      </c>
      <c r="AI319" s="3" t="str">
        <f t="shared" si="151"/>
        <v>проверка пройдена</v>
      </c>
    </row>
    <row r="320" spans="1:35" ht="94.5" x14ac:dyDescent="0.3">
      <c r="A320" s="40" t="s">
        <v>15</v>
      </c>
      <c r="B320" s="27" t="str">
        <f t="shared" si="172"/>
        <v>23.02.01 Организация перевозок и управление на транспорте (по видам)</v>
      </c>
      <c r="C320" s="8" t="s">
        <v>110</v>
      </c>
      <c r="D320" s="12" t="s">
        <v>174</v>
      </c>
      <c r="E320" s="57">
        <v>0</v>
      </c>
      <c r="F320" s="57">
        <v>0</v>
      </c>
      <c r="G320" s="57">
        <v>0</v>
      </c>
      <c r="H320" s="57">
        <v>0</v>
      </c>
      <c r="I320" s="57">
        <v>0</v>
      </c>
      <c r="J320" s="57">
        <v>0</v>
      </c>
      <c r="K320" s="57">
        <v>0</v>
      </c>
      <c r="L320" s="57">
        <v>0</v>
      </c>
      <c r="M320" s="57">
        <v>0</v>
      </c>
      <c r="N320" s="57">
        <v>0</v>
      </c>
      <c r="O320" s="57">
        <v>0</v>
      </c>
      <c r="P320" s="57">
        <v>0</v>
      </c>
      <c r="Q320" s="57">
        <v>0</v>
      </c>
      <c r="R320" s="57">
        <v>0</v>
      </c>
      <c r="S320" s="57">
        <v>0</v>
      </c>
      <c r="T320" s="57">
        <v>0</v>
      </c>
      <c r="U320" s="57">
        <v>0</v>
      </c>
      <c r="V320" s="57">
        <v>0</v>
      </c>
      <c r="W320" s="57">
        <v>0</v>
      </c>
      <c r="X320" s="57">
        <v>0</v>
      </c>
      <c r="Y320" s="57">
        <v>0</v>
      </c>
      <c r="Z320" s="57">
        <v>0</v>
      </c>
      <c r="AA320" s="57">
        <v>0</v>
      </c>
      <c r="AB320" s="57">
        <v>0</v>
      </c>
      <c r="AC320" s="57">
        <v>0</v>
      </c>
      <c r="AD320" s="57">
        <v>0</v>
      </c>
      <c r="AE320" s="28"/>
      <c r="AF320" s="26" t="str">
        <f>IF(E320=F320+I320+J320+K320+L320+M320+N320+O320+P320+Q320+R320+S320+T320+U320+V320+W320+X320+Y320+Z320+AA320+AB320+AC320+AD320,"проверка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20" s="26" t="str">
        <f t="shared" si="171"/>
        <v>проверка пройдена</v>
      </c>
      <c r="AH320" s="41" t="str">
        <f>IF(B320=VLOOKUP(B320,'Списки (не редактирутся)'!A:A,1,0),"проверка пройдена","проверьте или заполните графу 02")</f>
        <v>проверка пройдена</v>
      </c>
      <c r="AI320" s="3" t="str">
        <f t="shared" si="151"/>
        <v>проверка пройдена</v>
      </c>
    </row>
    <row r="321" spans="1:35" ht="94.5" x14ac:dyDescent="0.3">
      <c r="A321" s="40" t="s">
        <v>15</v>
      </c>
      <c r="B321" s="27" t="str">
        <f t="shared" si="172"/>
        <v>23.02.01 Организация перевозок и управление на транспорте (по видам)</v>
      </c>
      <c r="C321" s="8" t="s">
        <v>111</v>
      </c>
      <c r="D321" s="12" t="s">
        <v>175</v>
      </c>
      <c r="E321" s="57">
        <v>0</v>
      </c>
      <c r="F321" s="57">
        <v>0</v>
      </c>
      <c r="G321" s="57">
        <v>0</v>
      </c>
      <c r="H321" s="57">
        <v>0</v>
      </c>
      <c r="I321" s="57">
        <v>0</v>
      </c>
      <c r="J321" s="57">
        <v>0</v>
      </c>
      <c r="K321" s="57">
        <v>0</v>
      </c>
      <c r="L321" s="57">
        <v>0</v>
      </c>
      <c r="M321" s="57">
        <v>0</v>
      </c>
      <c r="N321" s="57">
        <v>0</v>
      </c>
      <c r="O321" s="57">
        <v>0</v>
      </c>
      <c r="P321" s="57">
        <v>0</v>
      </c>
      <c r="Q321" s="57">
        <v>0</v>
      </c>
      <c r="R321" s="57">
        <v>0</v>
      </c>
      <c r="S321" s="57">
        <v>0</v>
      </c>
      <c r="T321" s="57">
        <v>0</v>
      </c>
      <c r="U321" s="57">
        <v>0</v>
      </c>
      <c r="V321" s="57">
        <v>0</v>
      </c>
      <c r="W321" s="57">
        <v>0</v>
      </c>
      <c r="X321" s="57">
        <v>0</v>
      </c>
      <c r="Y321" s="57">
        <v>0</v>
      </c>
      <c r="Z321" s="57">
        <v>0</v>
      </c>
      <c r="AA321" s="57">
        <v>0</v>
      </c>
      <c r="AB321" s="57">
        <v>0</v>
      </c>
      <c r="AC321" s="57">
        <v>0</v>
      </c>
      <c r="AD321" s="57">
        <v>0</v>
      </c>
      <c r="AE321" s="28"/>
      <c r="AF321" s="26" t="str">
        <f t="shared" ref="AF321:AF324" si="175">IF(E321=F321+I321+J321+K321+L321+M321+N321+O321+P321+Q321+R321+S321+T321+U321+V321+W321+X321+Y321+Z321+AA321+AB321+AC321+AD321,"проверка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21" s="26" t="str">
        <f t="shared" si="171"/>
        <v>проверка пройдена</v>
      </c>
      <c r="AH321" s="41" t="str">
        <f>IF(B321=VLOOKUP(B321,'Списки (не редактирутся)'!A:A,1,0),"проверка пройдена","проверьте или заполните графу 02")</f>
        <v>проверка пройдена</v>
      </c>
      <c r="AI321" s="3" t="str">
        <f t="shared" si="151"/>
        <v>проверка пройдена</v>
      </c>
    </row>
    <row r="322" spans="1:35" ht="94.5" x14ac:dyDescent="0.3">
      <c r="A322" s="40" t="s">
        <v>15</v>
      </c>
      <c r="B322" s="27" t="str">
        <f t="shared" si="172"/>
        <v>23.02.01 Организация перевозок и управление на транспорте (по видам)</v>
      </c>
      <c r="C322" s="8" t="s">
        <v>112</v>
      </c>
      <c r="D322" s="12" t="s">
        <v>176</v>
      </c>
      <c r="E322" s="57">
        <v>0</v>
      </c>
      <c r="F322" s="57">
        <v>0</v>
      </c>
      <c r="G322" s="57">
        <v>0</v>
      </c>
      <c r="H322" s="57">
        <v>0</v>
      </c>
      <c r="I322" s="57">
        <v>0</v>
      </c>
      <c r="J322" s="57">
        <v>0</v>
      </c>
      <c r="K322" s="57">
        <v>0</v>
      </c>
      <c r="L322" s="57">
        <v>0</v>
      </c>
      <c r="M322" s="57">
        <v>0</v>
      </c>
      <c r="N322" s="57">
        <v>0</v>
      </c>
      <c r="O322" s="57">
        <v>0</v>
      </c>
      <c r="P322" s="57">
        <v>0</v>
      </c>
      <c r="Q322" s="57">
        <v>0</v>
      </c>
      <c r="R322" s="57">
        <v>0</v>
      </c>
      <c r="S322" s="57">
        <v>0</v>
      </c>
      <c r="T322" s="57">
        <v>0</v>
      </c>
      <c r="U322" s="57">
        <v>0</v>
      </c>
      <c r="V322" s="57">
        <v>0</v>
      </c>
      <c r="W322" s="57">
        <v>0</v>
      </c>
      <c r="X322" s="57">
        <v>0</v>
      </c>
      <c r="Y322" s="57">
        <v>0</v>
      </c>
      <c r="Z322" s="57">
        <v>0</v>
      </c>
      <c r="AA322" s="57">
        <v>0</v>
      </c>
      <c r="AB322" s="57">
        <v>0</v>
      </c>
      <c r="AC322" s="57">
        <v>0</v>
      </c>
      <c r="AD322" s="57">
        <v>0</v>
      </c>
      <c r="AE322" s="28"/>
      <c r="AF322" s="26" t="str">
        <f t="shared" si="175"/>
        <v>проверка пройдена</v>
      </c>
      <c r="AG322" s="26" t="str">
        <f t="shared" si="171"/>
        <v>проверка пройдена</v>
      </c>
      <c r="AH322" s="41" t="str">
        <f>IF(B322=VLOOKUP(B322,'Списки (не редактирутся)'!A:A,1,0),"проверка пройдена","проверьте или заполните графу 02")</f>
        <v>проверка пройдена</v>
      </c>
      <c r="AI322" s="3" t="str">
        <f t="shared" si="151"/>
        <v>проверка пройдена</v>
      </c>
    </row>
    <row r="323" spans="1:35" ht="94.5" x14ac:dyDescent="0.3">
      <c r="A323" s="40" t="s">
        <v>15</v>
      </c>
      <c r="B323" s="27" t="str">
        <f t="shared" si="172"/>
        <v>23.02.01 Организация перевозок и управление на транспорте (по видам)</v>
      </c>
      <c r="C323" s="8" t="s">
        <v>113</v>
      </c>
      <c r="D323" s="13" t="s">
        <v>170</v>
      </c>
      <c r="E323" s="57">
        <v>0</v>
      </c>
      <c r="F323" s="57">
        <v>0</v>
      </c>
      <c r="G323" s="57">
        <v>0</v>
      </c>
      <c r="H323" s="57">
        <v>0</v>
      </c>
      <c r="I323" s="57">
        <v>0</v>
      </c>
      <c r="J323" s="57">
        <v>0</v>
      </c>
      <c r="K323" s="57">
        <v>0</v>
      </c>
      <c r="L323" s="57">
        <v>0</v>
      </c>
      <c r="M323" s="57">
        <v>0</v>
      </c>
      <c r="N323" s="57">
        <v>0</v>
      </c>
      <c r="O323" s="57">
        <v>0</v>
      </c>
      <c r="P323" s="57">
        <v>0</v>
      </c>
      <c r="Q323" s="57">
        <v>0</v>
      </c>
      <c r="R323" s="57">
        <v>0</v>
      </c>
      <c r="S323" s="57">
        <v>0</v>
      </c>
      <c r="T323" s="57">
        <v>0</v>
      </c>
      <c r="U323" s="57">
        <v>0</v>
      </c>
      <c r="V323" s="57">
        <v>0</v>
      </c>
      <c r="W323" s="57">
        <v>0</v>
      </c>
      <c r="X323" s="57">
        <v>0</v>
      </c>
      <c r="Y323" s="57">
        <v>0</v>
      </c>
      <c r="Z323" s="57">
        <v>0</v>
      </c>
      <c r="AA323" s="57">
        <v>0</v>
      </c>
      <c r="AB323" s="57">
        <v>0</v>
      </c>
      <c r="AC323" s="57">
        <v>0</v>
      </c>
      <c r="AD323" s="57">
        <v>0</v>
      </c>
      <c r="AE323" s="28"/>
      <c r="AF323" s="26" t="str">
        <f t="shared" si="175"/>
        <v>проверка пройдена</v>
      </c>
      <c r="AG323" s="26" t="str">
        <f t="shared" si="171"/>
        <v>проверка пройдена</v>
      </c>
      <c r="AH323" s="41" t="str">
        <f>IF(B323=VLOOKUP(B323,'Списки (не редактирутся)'!A:A,1,0),"проверка пройдена","проверьте или заполните графу 02")</f>
        <v>проверка пройдена</v>
      </c>
      <c r="AI323" s="3" t="str">
        <f t="shared" si="151"/>
        <v>проверка пройдена</v>
      </c>
    </row>
    <row r="324" spans="1:35" ht="94.5" x14ac:dyDescent="0.3">
      <c r="A324" s="40" t="s">
        <v>15</v>
      </c>
      <c r="B324" s="27" t="str">
        <f t="shared" si="172"/>
        <v>23.02.01 Организация перевозок и управление на транспорте (по видам)</v>
      </c>
      <c r="C324" s="8" t="s">
        <v>114</v>
      </c>
      <c r="D324" s="13" t="s">
        <v>171</v>
      </c>
      <c r="E324" s="57">
        <v>0</v>
      </c>
      <c r="F324" s="57">
        <v>0</v>
      </c>
      <c r="G324" s="57">
        <v>0</v>
      </c>
      <c r="H324" s="57">
        <v>0</v>
      </c>
      <c r="I324" s="57">
        <v>0</v>
      </c>
      <c r="J324" s="57">
        <v>0</v>
      </c>
      <c r="K324" s="57">
        <v>0</v>
      </c>
      <c r="L324" s="57">
        <v>0</v>
      </c>
      <c r="M324" s="57">
        <v>0</v>
      </c>
      <c r="N324" s="57">
        <v>0</v>
      </c>
      <c r="O324" s="57">
        <v>0</v>
      </c>
      <c r="P324" s="57">
        <v>0</v>
      </c>
      <c r="Q324" s="57">
        <v>0</v>
      </c>
      <c r="R324" s="57">
        <v>0</v>
      </c>
      <c r="S324" s="57">
        <v>0</v>
      </c>
      <c r="T324" s="57">
        <v>0</v>
      </c>
      <c r="U324" s="57">
        <v>0</v>
      </c>
      <c r="V324" s="57">
        <v>0</v>
      </c>
      <c r="W324" s="57">
        <v>0</v>
      </c>
      <c r="X324" s="57">
        <v>0</v>
      </c>
      <c r="Y324" s="57">
        <v>0</v>
      </c>
      <c r="Z324" s="57">
        <v>0</v>
      </c>
      <c r="AA324" s="57">
        <v>0</v>
      </c>
      <c r="AB324" s="57">
        <v>0</v>
      </c>
      <c r="AC324" s="57">
        <v>0</v>
      </c>
      <c r="AD324" s="57">
        <v>0</v>
      </c>
      <c r="AE324" s="28"/>
      <c r="AF324" s="26" t="str">
        <f t="shared" si="175"/>
        <v>проверка пройдена</v>
      </c>
      <c r="AG324" s="26" t="str">
        <f t="shared" si="171"/>
        <v>проверка пройдена</v>
      </c>
      <c r="AH324" s="41" t="str">
        <f>IF(B324=VLOOKUP(B324,'Списки (не редактирутся)'!A:A,1,0),"проверка пройдена","проверьте или заполните графу 02")</f>
        <v>проверка пройдена</v>
      </c>
      <c r="AI324" s="3" t="str">
        <f t="shared" si="151"/>
        <v>проверка пройдена</v>
      </c>
    </row>
    <row r="325" spans="1:35" ht="95.25" thickBot="1" x14ac:dyDescent="0.35">
      <c r="A325" s="42" t="s">
        <v>15</v>
      </c>
      <c r="B325" s="43" t="str">
        <f t="shared" si="172"/>
        <v>23.02.01 Организация перевозок и управление на транспорте (по видам)</v>
      </c>
      <c r="C325" s="44" t="s">
        <v>115</v>
      </c>
      <c r="D325" s="45" t="s">
        <v>779</v>
      </c>
      <c r="E325" s="46" t="str">
        <f>IF(AND(E311&lt;=E310,E312&lt;=E311,E313&lt;=E310,E314&lt;=E310,E315=(E311+E313),E315=(E316+E317+E318+E319+E320+E321+E322),E323&lt;=E315,E324&lt;=E315,(E311+E313)&lt;=E310,E316&lt;=E315,E317&lt;=E315,E318&lt;=E315,E319&lt;=E315,E320&lt;=E315,E321&lt;=E315,E322&lt;=E315,E323&lt;=E314,E323&lt;=E315),"проверка пройдена","ВНИМАНИЕ! Не пройдены формулы логического контроля между строками. Скорректируйте введенные данные!")</f>
        <v>проверка пройдена</v>
      </c>
      <c r="F325" s="46" t="str">
        <f t="shared" ref="F325:AD325" si="176">IF(AND(F311&lt;=F310,F312&lt;=F311,F313&lt;=F310,F314&lt;=F310,F315=(F311+F313),F315=(F316+F317+F318+F319+F320+F321+F322),F323&lt;=F315,F324&lt;=F315,(F311+F313)&lt;=F310,F316&lt;=F315,F317&lt;=F315,F318&lt;=F315,F319&lt;=F315,F320&lt;=F315,F321&lt;=F315,F322&lt;=F315,F323&lt;=F314,F323&lt;=F315),"проверка пройдена","ВНИМАНИЕ! Не пройдены формулы логического контроля между строками. Скорректируйте введенные данные!")</f>
        <v>проверка пройдена</v>
      </c>
      <c r="G325" s="46" t="str">
        <f t="shared" si="176"/>
        <v>проверка пройдена</v>
      </c>
      <c r="H325" s="46" t="str">
        <f t="shared" si="176"/>
        <v>проверка пройдена</v>
      </c>
      <c r="I325" s="46" t="str">
        <f t="shared" si="176"/>
        <v>проверка пройдена</v>
      </c>
      <c r="J325" s="46" t="str">
        <f t="shared" si="176"/>
        <v>проверка пройдена</v>
      </c>
      <c r="K325" s="46" t="str">
        <f t="shared" si="176"/>
        <v>проверка пройдена</v>
      </c>
      <c r="L325" s="46" t="str">
        <f t="shared" si="176"/>
        <v>проверка пройдена</v>
      </c>
      <c r="M325" s="46" t="str">
        <f t="shared" si="176"/>
        <v>проверка пройдена</v>
      </c>
      <c r="N325" s="46" t="str">
        <f t="shared" si="176"/>
        <v>проверка пройдена</v>
      </c>
      <c r="O325" s="46" t="str">
        <f t="shared" si="176"/>
        <v>проверка пройдена</v>
      </c>
      <c r="P325" s="46" t="str">
        <f t="shared" si="176"/>
        <v>проверка пройдена</v>
      </c>
      <c r="Q325" s="46" t="str">
        <f t="shared" si="176"/>
        <v>проверка пройдена</v>
      </c>
      <c r="R325" s="46" t="str">
        <f t="shared" si="176"/>
        <v>проверка пройдена</v>
      </c>
      <c r="S325" s="46" t="str">
        <f t="shared" si="176"/>
        <v>проверка пройдена</v>
      </c>
      <c r="T325" s="46" t="str">
        <f t="shared" si="176"/>
        <v>проверка пройдена</v>
      </c>
      <c r="U325" s="46" t="str">
        <f t="shared" si="176"/>
        <v>проверка пройдена</v>
      </c>
      <c r="V325" s="46" t="str">
        <f t="shared" si="176"/>
        <v>проверка пройдена</v>
      </c>
      <c r="W325" s="46" t="str">
        <f t="shared" si="176"/>
        <v>проверка пройдена</v>
      </c>
      <c r="X325" s="46" t="str">
        <f t="shared" si="176"/>
        <v>проверка пройдена</v>
      </c>
      <c r="Y325" s="46" t="str">
        <f t="shared" si="176"/>
        <v>проверка пройдена</v>
      </c>
      <c r="Z325" s="46" t="str">
        <f t="shared" si="176"/>
        <v>проверка пройдена</v>
      </c>
      <c r="AA325" s="46" t="str">
        <f t="shared" si="176"/>
        <v>проверка пройдена</v>
      </c>
      <c r="AB325" s="46" t="str">
        <f t="shared" si="176"/>
        <v>проверка пройдена</v>
      </c>
      <c r="AC325" s="46" t="str">
        <f t="shared" si="176"/>
        <v>проверка пройдена</v>
      </c>
      <c r="AD325" s="46" t="str">
        <f t="shared" si="176"/>
        <v>проверка пройдена</v>
      </c>
      <c r="AE325" s="47"/>
      <c r="AF325" s="48"/>
      <c r="AG325" s="48"/>
      <c r="AH325" s="49"/>
      <c r="AI325" s="1">
        <f t="shared" ref="AI325" si="177">IFERROR(IF(AND(AI310="проверка пройдена",AI311="проверка пройдена",AI312="проверка пройдена",AI313="проверка пройдена",AI314="проверка пройдена",AI315="проверка пройдена",AI316="проверка пройдена",AI317="проверка пройдена",AI318="проверка пройдена",AI319="проверка пройдена",AI320="проверка пройдена",AI321="проверка пройдена",AI322="проверка пройдена",AI323="проверка пройдена",AI324="проверка пройдена",E325="проверка пройдена",F325="проверка пройдена",G325="проверка пройдена",H325="проверка пройдена",I325="проверка пройдена",J325="проверка пройдена",K325="проверка пройдена",L325="проверка пройдена",M325="проверка пройдена",N325="проверка пройдена",O325="проверка пройдена",P325="проверка пройдена",Q325="проверка пройдена",R325="проверка пройдена",S325="проверка пройдена",T325="проверка пройдена",U325="проверка пройдена",V325="проверка пройдена",W325="проверка пройдена",X325="проверка пройдена",Y325="проверка пройдена",Z325="проверка пройдена",AA325="проверка пройдена",AB325="проверка пройдена",AC325="проверка пройдена",AD325="проверка пройдена"),1,0),0)</f>
        <v>1</v>
      </c>
    </row>
    <row r="326" spans="1:35" s="3" customFormat="1" ht="94.5" x14ac:dyDescent="0.25">
      <c r="A326" s="32" t="s">
        <v>15</v>
      </c>
      <c r="B326" s="33" t="s">
        <v>491</v>
      </c>
      <c r="C326" s="34" t="s">
        <v>9</v>
      </c>
      <c r="D326" s="35" t="s">
        <v>134</v>
      </c>
      <c r="E326" s="36">
        <f>IF('Панель управления'!$B$3="","ВНИМАНИЕ! На листе 'Панель управления' не выбрана организация!",IF(B326="","Не заполнена графа 3!",IF(SUMIFS('Спики 2022'!E:E,'Спики 2022'!A:A,'Панель управления'!$B$3,'Спики 2022'!B:B,B326,'Спики 2022'!C:C,C326)=0,"У Вас нет данной специальности!",SUMIFS('Спики 2022'!D:D,'Спики 2022'!A:A,'Панель управления'!$B$3,'Спики 2022'!B:B,B326,'Спики 2022'!C:C,C326))))</f>
        <v>12</v>
      </c>
      <c r="F326" s="37">
        <v>10</v>
      </c>
      <c r="G326" s="37">
        <v>7</v>
      </c>
      <c r="H326" s="37">
        <v>2</v>
      </c>
      <c r="I326" s="37">
        <v>0</v>
      </c>
      <c r="J326" s="37">
        <v>0</v>
      </c>
      <c r="K326" s="37">
        <v>0</v>
      </c>
      <c r="L326" s="37">
        <v>0</v>
      </c>
      <c r="M326" s="37">
        <v>2</v>
      </c>
      <c r="N326" s="37">
        <v>0</v>
      </c>
      <c r="O326" s="37">
        <v>0</v>
      </c>
      <c r="P326" s="37">
        <v>0</v>
      </c>
      <c r="Q326" s="37">
        <v>0</v>
      </c>
      <c r="R326" s="37">
        <v>0</v>
      </c>
      <c r="S326" s="37">
        <v>0</v>
      </c>
      <c r="T326" s="37">
        <v>0</v>
      </c>
      <c r="U326" s="37">
        <v>0</v>
      </c>
      <c r="V326" s="37">
        <v>0</v>
      </c>
      <c r="W326" s="37">
        <v>0</v>
      </c>
      <c r="X326" s="37">
        <v>0</v>
      </c>
      <c r="Y326" s="37">
        <v>0</v>
      </c>
      <c r="Z326" s="37">
        <v>0</v>
      </c>
      <c r="AA326" s="37">
        <v>0</v>
      </c>
      <c r="AB326" s="37">
        <v>0</v>
      </c>
      <c r="AC326" s="37">
        <v>0</v>
      </c>
      <c r="AD326" s="37">
        <v>0</v>
      </c>
      <c r="AE326" s="37"/>
      <c r="AF326" s="38" t="str">
        <f>IF(E326=F326+I326+J326+K326+L326+M326+N326+O326+P326+Q326+R326+S326+T326+U326+V326+W326+X326+Y326+Z326+AA326+AB326+AC326+AD326,"проверка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26" s="38" t="str">
        <f>IF(OR(G326&gt;F326,H326&gt;F326),"ВНИМАНИЕ! В гр.09 и/или 10 не может стоять значение большее, чем в гр.08","проверка пройдена")</f>
        <v>проверка пройдена</v>
      </c>
      <c r="AH326" s="39" t="str">
        <f>IF(B326=VLOOKUP(B326,'Списки (не редактирутся)'!A:A,1,0),"проверка пройдена","проверьте или заполните графу 02")</f>
        <v>проверка пройдена</v>
      </c>
      <c r="AI326" s="3" t="str">
        <f t="shared" ref="AI326" si="178">IFERROR(IF(AND(AF326="проверка пройдена",AG326="проверка пройдена",AH326="проверка пройдена"),"проверка пройдена",0),0)</f>
        <v>проверка пройдена</v>
      </c>
    </row>
    <row r="327" spans="1:35" s="3" customFormat="1" ht="94.5" x14ac:dyDescent="0.25">
      <c r="A327" s="40" t="s">
        <v>15</v>
      </c>
      <c r="B327" s="27" t="str">
        <f>IF(B326&lt;&gt;"",B326,"")</f>
        <v>23.02.03 Техническое обслуживание и ремонт автомобильного транспорта</v>
      </c>
      <c r="C327" s="9" t="s">
        <v>10</v>
      </c>
      <c r="D327" s="11" t="s">
        <v>135</v>
      </c>
      <c r="E327" s="57">
        <v>0</v>
      </c>
      <c r="F327" s="57">
        <v>0</v>
      </c>
      <c r="G327" s="57">
        <v>0</v>
      </c>
      <c r="H327" s="57">
        <v>0</v>
      </c>
      <c r="I327" s="57">
        <v>0</v>
      </c>
      <c r="J327" s="57">
        <v>0</v>
      </c>
      <c r="K327" s="57">
        <v>0</v>
      </c>
      <c r="L327" s="57">
        <v>0</v>
      </c>
      <c r="M327" s="57">
        <v>0</v>
      </c>
      <c r="N327" s="57">
        <v>0</v>
      </c>
      <c r="O327" s="57">
        <v>0</v>
      </c>
      <c r="P327" s="57">
        <v>0</v>
      </c>
      <c r="Q327" s="57">
        <v>0</v>
      </c>
      <c r="R327" s="57">
        <v>0</v>
      </c>
      <c r="S327" s="57">
        <v>0</v>
      </c>
      <c r="T327" s="57">
        <v>0</v>
      </c>
      <c r="U327" s="57">
        <v>0</v>
      </c>
      <c r="V327" s="57">
        <v>0</v>
      </c>
      <c r="W327" s="57">
        <v>0</v>
      </c>
      <c r="X327" s="57">
        <v>0</v>
      </c>
      <c r="Y327" s="57">
        <v>0</v>
      </c>
      <c r="Z327" s="57">
        <v>0</v>
      </c>
      <c r="AA327" s="57">
        <v>0</v>
      </c>
      <c r="AB327" s="57">
        <v>0</v>
      </c>
      <c r="AC327" s="57">
        <v>0</v>
      </c>
      <c r="AD327" s="57">
        <v>0</v>
      </c>
      <c r="AE327" s="28"/>
      <c r="AF327" s="26" t="str">
        <f t="shared" ref="AF327:AF330" si="179">IF(E327=F327+I327+J327+K327+L327+M327+N327+O327+P327+Q327+R327+S327+T327+U327+V327+W327+X327+Y327+Z327+AA327+AB327+AC327+AD327,"проверка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27" s="26" t="str">
        <f t="shared" ref="AG327:AG340" si="180">IF(OR(G327&gt;F327,H327&gt;F327),"ВНИМАНИЕ! В гр.09 и/или 10 не может стоять значение большее, чем в гр.08","проверка пройдена")</f>
        <v>проверка пройдена</v>
      </c>
      <c r="AH327" s="41" t="str">
        <f>IF(B327=VLOOKUP(B327,'Списки (не редактирутся)'!A:A,1,0),"проверка пройдена","проверьте или заполните графу 02")</f>
        <v>проверка пройдена</v>
      </c>
      <c r="AI327" s="3" t="str">
        <f t="shared" si="151"/>
        <v>проверка пройдена</v>
      </c>
    </row>
    <row r="328" spans="1:35" s="3" customFormat="1" ht="94.5" x14ac:dyDescent="0.25">
      <c r="A328" s="40" t="s">
        <v>15</v>
      </c>
      <c r="B328" s="27" t="str">
        <f t="shared" ref="B328:B341" si="181">IF(B327&lt;&gt;"",B327,"")</f>
        <v>23.02.03 Техническое обслуживание и ремонт автомобильного транспорта</v>
      </c>
      <c r="C328" s="9" t="s">
        <v>11</v>
      </c>
      <c r="D328" s="11" t="s">
        <v>136</v>
      </c>
      <c r="E328" s="57">
        <v>0</v>
      </c>
      <c r="F328" s="57">
        <v>0</v>
      </c>
      <c r="G328" s="57">
        <v>0</v>
      </c>
      <c r="H328" s="57">
        <v>0</v>
      </c>
      <c r="I328" s="57">
        <v>0</v>
      </c>
      <c r="J328" s="57">
        <v>0</v>
      </c>
      <c r="K328" s="57">
        <v>0</v>
      </c>
      <c r="L328" s="57">
        <v>0</v>
      </c>
      <c r="M328" s="57">
        <v>0</v>
      </c>
      <c r="N328" s="57">
        <v>0</v>
      </c>
      <c r="O328" s="57">
        <v>0</v>
      </c>
      <c r="P328" s="57">
        <v>0</v>
      </c>
      <c r="Q328" s="57">
        <v>0</v>
      </c>
      <c r="R328" s="57">
        <v>0</v>
      </c>
      <c r="S328" s="57">
        <v>0</v>
      </c>
      <c r="T328" s="57">
        <v>0</v>
      </c>
      <c r="U328" s="57">
        <v>0</v>
      </c>
      <c r="V328" s="57">
        <v>0</v>
      </c>
      <c r="W328" s="57">
        <v>0</v>
      </c>
      <c r="X328" s="57">
        <v>0</v>
      </c>
      <c r="Y328" s="57">
        <v>0</v>
      </c>
      <c r="Z328" s="57">
        <v>0</v>
      </c>
      <c r="AA328" s="57">
        <v>0</v>
      </c>
      <c r="AB328" s="57">
        <v>0</v>
      </c>
      <c r="AC328" s="57">
        <v>0</v>
      </c>
      <c r="AD328" s="57">
        <v>0</v>
      </c>
      <c r="AE328" s="28"/>
      <c r="AF328" s="26" t="str">
        <f t="shared" si="179"/>
        <v>проверка пройдена</v>
      </c>
      <c r="AG328" s="26" t="str">
        <f t="shared" si="180"/>
        <v>проверка пройдена</v>
      </c>
      <c r="AH328" s="41" t="str">
        <f>IF(B328=VLOOKUP(B328,'Списки (не редактирутся)'!A:A,1,0),"проверка пройдена","проверьте или заполните графу 02")</f>
        <v>проверка пройдена</v>
      </c>
      <c r="AI328" s="3" t="str">
        <f t="shared" si="151"/>
        <v>проверка пройдена</v>
      </c>
    </row>
    <row r="329" spans="1:35" s="3" customFormat="1" ht="94.5" x14ac:dyDescent="0.25">
      <c r="A329" s="40" t="s">
        <v>15</v>
      </c>
      <c r="B329" s="27" t="str">
        <f t="shared" si="181"/>
        <v>23.02.03 Техническое обслуживание и ремонт автомобильного транспорта</v>
      </c>
      <c r="C329" s="9" t="s">
        <v>12</v>
      </c>
      <c r="D329" s="11" t="s">
        <v>14</v>
      </c>
      <c r="E329" s="57">
        <v>0</v>
      </c>
      <c r="F329" s="57">
        <v>0</v>
      </c>
      <c r="G329" s="57">
        <v>0</v>
      </c>
      <c r="H329" s="57">
        <v>0</v>
      </c>
      <c r="I329" s="57">
        <v>0</v>
      </c>
      <c r="J329" s="57">
        <v>0</v>
      </c>
      <c r="K329" s="57">
        <v>0</v>
      </c>
      <c r="L329" s="57">
        <v>0</v>
      </c>
      <c r="M329" s="57">
        <v>0</v>
      </c>
      <c r="N329" s="57">
        <v>0</v>
      </c>
      <c r="O329" s="57">
        <v>0</v>
      </c>
      <c r="P329" s="57">
        <v>0</v>
      </c>
      <c r="Q329" s="57">
        <v>0</v>
      </c>
      <c r="R329" s="57">
        <v>0</v>
      </c>
      <c r="S329" s="57">
        <v>0</v>
      </c>
      <c r="T329" s="57">
        <v>0</v>
      </c>
      <c r="U329" s="57">
        <v>0</v>
      </c>
      <c r="V329" s="57">
        <v>0</v>
      </c>
      <c r="W329" s="57">
        <v>0</v>
      </c>
      <c r="X329" s="57">
        <v>0</v>
      </c>
      <c r="Y329" s="57">
        <v>0</v>
      </c>
      <c r="Z329" s="57">
        <v>0</v>
      </c>
      <c r="AA329" s="57">
        <v>0</v>
      </c>
      <c r="AB329" s="57">
        <v>0</v>
      </c>
      <c r="AC329" s="57">
        <v>0</v>
      </c>
      <c r="AD329" s="57">
        <v>0</v>
      </c>
      <c r="AE329" s="28"/>
      <c r="AF329" s="26" t="str">
        <f t="shared" si="179"/>
        <v>проверка пройдена</v>
      </c>
      <c r="AG329" s="26" t="str">
        <f t="shared" si="180"/>
        <v>проверка пройдена</v>
      </c>
      <c r="AH329" s="41" t="str">
        <f>IF(B329=VLOOKUP(B329,'Списки (не редактирутся)'!A:A,1,0),"проверка пройдена","проверьте или заполните графу 02")</f>
        <v>проверка пройдена</v>
      </c>
      <c r="AI329" s="3" t="str">
        <f t="shared" si="151"/>
        <v>проверка пройдена</v>
      </c>
    </row>
    <row r="330" spans="1:35" s="3" customFormat="1" ht="94.5" x14ac:dyDescent="0.25">
      <c r="A330" s="40" t="s">
        <v>15</v>
      </c>
      <c r="B330" s="27" t="str">
        <f t="shared" si="181"/>
        <v>23.02.03 Техническое обслуживание и ремонт автомобильного транспорта</v>
      </c>
      <c r="C330" s="9" t="s">
        <v>13</v>
      </c>
      <c r="D330" s="11" t="s">
        <v>17</v>
      </c>
      <c r="E330" s="30">
        <f>IF('Панель управления'!$B$3="","ВНИМАНИЕ! На листе 'Панель управления' не выбрана организация!",IF(B330="","Не заполнена графа 3!",IF(SUMIFS('Спики 2022'!E:E,'Спики 2022'!A:A,'Панель управления'!$B$3,'Спики 2022'!B:B,B330,'Спики 2022'!C:C,C330)=0,"У Вас нет данной специальности!",SUMIFS('Спики 2022'!D:D,'Спики 2022'!A:A,'Панель управления'!$B$3,'Спики 2022'!B:B,B330,'Спики 2022'!C:C,C330))))</f>
        <v>0</v>
      </c>
      <c r="F330" s="28">
        <v>0</v>
      </c>
      <c r="G330" s="28">
        <v>0</v>
      </c>
      <c r="H330" s="28">
        <v>0</v>
      </c>
      <c r="I330" s="28">
        <v>0</v>
      </c>
      <c r="J330" s="28">
        <v>0</v>
      </c>
      <c r="K330" s="28">
        <v>0</v>
      </c>
      <c r="L330" s="28">
        <v>0</v>
      </c>
      <c r="M330" s="28">
        <v>0</v>
      </c>
      <c r="N330" s="28">
        <v>0</v>
      </c>
      <c r="O330" s="28">
        <v>0</v>
      </c>
      <c r="P330" s="28">
        <v>0</v>
      </c>
      <c r="Q330" s="28">
        <v>0</v>
      </c>
      <c r="R330" s="28">
        <v>0</v>
      </c>
      <c r="S330" s="28">
        <v>0</v>
      </c>
      <c r="T330" s="28">
        <v>0</v>
      </c>
      <c r="U330" s="28">
        <v>0</v>
      </c>
      <c r="V330" s="28">
        <v>0</v>
      </c>
      <c r="W330" s="28">
        <v>0</v>
      </c>
      <c r="X330" s="28">
        <v>0</v>
      </c>
      <c r="Y330" s="28">
        <v>0</v>
      </c>
      <c r="Z330" s="28">
        <v>0</v>
      </c>
      <c r="AA330" s="28">
        <v>0</v>
      </c>
      <c r="AB330" s="28">
        <v>0</v>
      </c>
      <c r="AC330" s="28">
        <v>0</v>
      </c>
      <c r="AD330" s="28">
        <v>0</v>
      </c>
      <c r="AE330" s="28"/>
      <c r="AF330" s="26" t="str">
        <f t="shared" si="179"/>
        <v>проверка пройдена</v>
      </c>
      <c r="AG330" s="26" t="str">
        <f t="shared" si="180"/>
        <v>проверка пройдена</v>
      </c>
      <c r="AH330" s="41" t="str">
        <f>IF(B330=VLOOKUP(B330,'Списки (не редактирутся)'!A:A,1,0),"проверка пройдена","проверьте или заполните графу 02")</f>
        <v>проверка пройдена</v>
      </c>
      <c r="AI330" s="3" t="str">
        <f t="shared" si="151"/>
        <v>проверка пройдена</v>
      </c>
    </row>
    <row r="331" spans="1:35" s="3" customFormat="1" ht="94.5" x14ac:dyDescent="0.25">
      <c r="A331" s="40" t="s">
        <v>15</v>
      </c>
      <c r="B331" s="27" t="str">
        <f t="shared" si="181"/>
        <v>23.02.03 Техническое обслуживание и ремонт автомобильного транспорта</v>
      </c>
      <c r="C331" s="8" t="s">
        <v>105</v>
      </c>
      <c r="D331" s="12" t="s">
        <v>172</v>
      </c>
      <c r="E331" s="10">
        <f>E327+E329</f>
        <v>0</v>
      </c>
      <c r="F331" s="10">
        <f t="shared" ref="F331:AD331" si="182">F327+F329</f>
        <v>0</v>
      </c>
      <c r="G331" s="10">
        <f t="shared" si="182"/>
        <v>0</v>
      </c>
      <c r="H331" s="10">
        <f t="shared" si="182"/>
        <v>0</v>
      </c>
      <c r="I331" s="10">
        <f t="shared" si="182"/>
        <v>0</v>
      </c>
      <c r="J331" s="10">
        <f t="shared" si="182"/>
        <v>0</v>
      </c>
      <c r="K331" s="10">
        <f t="shared" si="182"/>
        <v>0</v>
      </c>
      <c r="L331" s="10">
        <f t="shared" si="182"/>
        <v>0</v>
      </c>
      <c r="M331" s="10">
        <f t="shared" si="182"/>
        <v>0</v>
      </c>
      <c r="N331" s="10">
        <f t="shared" si="182"/>
        <v>0</v>
      </c>
      <c r="O331" s="10">
        <f t="shared" si="182"/>
        <v>0</v>
      </c>
      <c r="P331" s="10">
        <f t="shared" si="182"/>
        <v>0</v>
      </c>
      <c r="Q331" s="10">
        <f t="shared" si="182"/>
        <v>0</v>
      </c>
      <c r="R331" s="10">
        <f t="shared" si="182"/>
        <v>0</v>
      </c>
      <c r="S331" s="10">
        <f t="shared" si="182"/>
        <v>0</v>
      </c>
      <c r="T331" s="10">
        <f t="shared" si="182"/>
        <v>0</v>
      </c>
      <c r="U331" s="10">
        <f t="shared" si="182"/>
        <v>0</v>
      </c>
      <c r="V331" s="10">
        <f t="shared" si="182"/>
        <v>0</v>
      </c>
      <c r="W331" s="10">
        <f t="shared" si="182"/>
        <v>0</v>
      </c>
      <c r="X331" s="10">
        <f t="shared" si="182"/>
        <v>0</v>
      </c>
      <c r="Y331" s="10">
        <f t="shared" si="182"/>
        <v>0</v>
      </c>
      <c r="Z331" s="10">
        <f t="shared" si="182"/>
        <v>0</v>
      </c>
      <c r="AA331" s="10">
        <f t="shared" si="182"/>
        <v>0</v>
      </c>
      <c r="AB331" s="10">
        <f t="shared" si="182"/>
        <v>0</v>
      </c>
      <c r="AC331" s="10">
        <f t="shared" si="182"/>
        <v>0</v>
      </c>
      <c r="AD331" s="10">
        <f t="shared" si="182"/>
        <v>0</v>
      </c>
      <c r="AE331" s="10"/>
      <c r="AF331" s="26" t="str">
        <f>IF(E331=F331+I331+J331+K331+L331+M331+N331+O331+P331+Q331+R331+S331+T331+U331+V331+W331+X331+Y331+Z331+AA331+AB331+AC331+AD331,"проверка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31" s="26" t="str">
        <f t="shared" si="180"/>
        <v>проверка пройдена</v>
      </c>
      <c r="AH331" s="41" t="str">
        <f>IF(B331=VLOOKUP(B331,'Списки (не редактирутся)'!A:A,1,0),"проверка пройдена","проверьте или заполните графу 02")</f>
        <v>проверка пройдена</v>
      </c>
      <c r="AI331" s="3" t="str">
        <f t="shared" si="151"/>
        <v>проверка пройдена</v>
      </c>
    </row>
    <row r="332" spans="1:35" ht="94.5" x14ac:dyDescent="0.3">
      <c r="A332" s="40" t="s">
        <v>15</v>
      </c>
      <c r="B332" s="27" t="str">
        <f t="shared" si="181"/>
        <v>23.02.03 Техническое обслуживание и ремонт автомобильного транспорта</v>
      </c>
      <c r="C332" s="8" t="s">
        <v>106</v>
      </c>
      <c r="D332" s="12" t="s">
        <v>169</v>
      </c>
      <c r="E332" s="57">
        <v>0</v>
      </c>
      <c r="F332" s="57">
        <v>0</v>
      </c>
      <c r="G332" s="57">
        <v>0</v>
      </c>
      <c r="H332" s="57">
        <v>0</v>
      </c>
      <c r="I332" s="57">
        <v>0</v>
      </c>
      <c r="J332" s="57">
        <v>0</v>
      </c>
      <c r="K332" s="57">
        <v>0</v>
      </c>
      <c r="L332" s="57">
        <v>0</v>
      </c>
      <c r="M332" s="57">
        <v>0</v>
      </c>
      <c r="N332" s="57">
        <v>0</v>
      </c>
      <c r="O332" s="57">
        <v>0</v>
      </c>
      <c r="P332" s="57">
        <v>0</v>
      </c>
      <c r="Q332" s="57">
        <v>0</v>
      </c>
      <c r="R332" s="57">
        <v>0</v>
      </c>
      <c r="S332" s="57">
        <v>0</v>
      </c>
      <c r="T332" s="57">
        <v>0</v>
      </c>
      <c r="U332" s="57">
        <v>0</v>
      </c>
      <c r="V332" s="57">
        <v>0</v>
      </c>
      <c r="W332" s="57">
        <v>0</v>
      </c>
      <c r="X332" s="57">
        <v>0</v>
      </c>
      <c r="Y332" s="57">
        <v>0</v>
      </c>
      <c r="Z332" s="57">
        <v>0</v>
      </c>
      <c r="AA332" s="57">
        <v>0</v>
      </c>
      <c r="AB332" s="57">
        <v>0</v>
      </c>
      <c r="AC332" s="57">
        <v>0</v>
      </c>
      <c r="AD332" s="57">
        <v>0</v>
      </c>
      <c r="AE332" s="28"/>
      <c r="AF332" s="26" t="str">
        <f>IF(E332=F332+I332+J332+K332+L332+M332+N332+O332+P332+Q332+R332+S332+T332+U332+V332+W332+X332+Y332+Z332+AA332+AB332+AC332+AD332,"проверка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32" s="26" t="str">
        <f t="shared" si="180"/>
        <v>проверка пройдена</v>
      </c>
      <c r="AH332" s="41" t="str">
        <f>IF(B332=VLOOKUP(B332,'Списки (не редактирутся)'!A:A,1,0),"проверка пройдена","проверьте или заполните графу 02")</f>
        <v>проверка пройдена</v>
      </c>
      <c r="AI332" s="3" t="str">
        <f t="shared" si="151"/>
        <v>проверка пройдена</v>
      </c>
    </row>
    <row r="333" spans="1:35" ht="94.5" x14ac:dyDescent="0.3">
      <c r="A333" s="40" t="s">
        <v>15</v>
      </c>
      <c r="B333" s="27" t="str">
        <f t="shared" si="181"/>
        <v>23.02.03 Техническое обслуживание и ремонт автомобильного транспорта</v>
      </c>
      <c r="C333" s="8" t="s">
        <v>107</v>
      </c>
      <c r="D333" s="12" t="s">
        <v>167</v>
      </c>
      <c r="E333" s="57">
        <v>0</v>
      </c>
      <c r="F333" s="57">
        <v>0</v>
      </c>
      <c r="G333" s="57">
        <v>0</v>
      </c>
      <c r="H333" s="57">
        <v>0</v>
      </c>
      <c r="I333" s="57">
        <v>0</v>
      </c>
      <c r="J333" s="57">
        <v>0</v>
      </c>
      <c r="K333" s="57">
        <v>0</v>
      </c>
      <c r="L333" s="57">
        <v>0</v>
      </c>
      <c r="M333" s="57">
        <v>0</v>
      </c>
      <c r="N333" s="57">
        <v>0</v>
      </c>
      <c r="O333" s="57">
        <v>0</v>
      </c>
      <c r="P333" s="57">
        <v>0</v>
      </c>
      <c r="Q333" s="57">
        <v>0</v>
      </c>
      <c r="R333" s="57">
        <v>0</v>
      </c>
      <c r="S333" s="57">
        <v>0</v>
      </c>
      <c r="T333" s="57">
        <v>0</v>
      </c>
      <c r="U333" s="57">
        <v>0</v>
      </c>
      <c r="V333" s="57">
        <v>0</v>
      </c>
      <c r="W333" s="57">
        <v>0</v>
      </c>
      <c r="X333" s="57">
        <v>0</v>
      </c>
      <c r="Y333" s="57">
        <v>0</v>
      </c>
      <c r="Z333" s="57">
        <v>0</v>
      </c>
      <c r="AA333" s="57">
        <v>0</v>
      </c>
      <c r="AB333" s="57">
        <v>0</v>
      </c>
      <c r="AC333" s="57">
        <v>0</v>
      </c>
      <c r="AD333" s="57">
        <v>0</v>
      </c>
      <c r="AE333" s="28"/>
      <c r="AF333" s="26" t="str">
        <f t="shared" ref="AF333:AF335" si="183">IF(E333=F333+I333+J333+K333+L333+M333+N333+O333+P333+Q333+R333+S333+T333+U333+V333+W333+X333+Y333+Z333+AA333+AB333+AC333+AD333,"проверка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33" s="26" t="str">
        <f t="shared" si="180"/>
        <v>проверка пройдена</v>
      </c>
      <c r="AH333" s="41" t="str">
        <f>IF(B333=VLOOKUP(B333,'Списки (не редактирутся)'!A:A,1,0),"проверка пройдена","проверьте или заполните графу 02")</f>
        <v>проверка пройдена</v>
      </c>
      <c r="AI333" s="3" t="str">
        <f t="shared" si="151"/>
        <v>проверка пройдена</v>
      </c>
    </row>
    <row r="334" spans="1:35" ht="94.5" x14ac:dyDescent="0.3">
      <c r="A334" s="40" t="s">
        <v>15</v>
      </c>
      <c r="B334" s="27" t="str">
        <f t="shared" si="181"/>
        <v>23.02.03 Техническое обслуживание и ремонт автомобильного транспорта</v>
      </c>
      <c r="C334" s="8" t="s">
        <v>108</v>
      </c>
      <c r="D334" s="12" t="s">
        <v>168</v>
      </c>
      <c r="E334" s="57">
        <v>0</v>
      </c>
      <c r="F334" s="57">
        <v>0</v>
      </c>
      <c r="G334" s="57">
        <v>0</v>
      </c>
      <c r="H334" s="57">
        <v>0</v>
      </c>
      <c r="I334" s="57">
        <v>0</v>
      </c>
      <c r="J334" s="57">
        <v>0</v>
      </c>
      <c r="K334" s="57">
        <v>0</v>
      </c>
      <c r="L334" s="57">
        <v>0</v>
      </c>
      <c r="M334" s="57">
        <v>0</v>
      </c>
      <c r="N334" s="57">
        <v>0</v>
      </c>
      <c r="O334" s="57">
        <v>0</v>
      </c>
      <c r="P334" s="57">
        <v>0</v>
      </c>
      <c r="Q334" s="57">
        <v>0</v>
      </c>
      <c r="R334" s="57">
        <v>0</v>
      </c>
      <c r="S334" s="57">
        <v>0</v>
      </c>
      <c r="T334" s="57">
        <v>0</v>
      </c>
      <c r="U334" s="57">
        <v>0</v>
      </c>
      <c r="V334" s="57">
        <v>0</v>
      </c>
      <c r="W334" s="57">
        <v>0</v>
      </c>
      <c r="X334" s="57">
        <v>0</v>
      </c>
      <c r="Y334" s="57">
        <v>0</v>
      </c>
      <c r="Z334" s="57">
        <v>0</v>
      </c>
      <c r="AA334" s="57">
        <v>0</v>
      </c>
      <c r="AB334" s="57">
        <v>0</v>
      </c>
      <c r="AC334" s="57">
        <v>0</v>
      </c>
      <c r="AD334" s="57">
        <v>0</v>
      </c>
      <c r="AE334" s="28"/>
      <c r="AF334" s="26" t="str">
        <f t="shared" si="183"/>
        <v>проверка пройдена</v>
      </c>
      <c r="AG334" s="26" t="str">
        <f t="shared" si="180"/>
        <v>проверка пройдена</v>
      </c>
      <c r="AH334" s="41" t="str">
        <f>IF(B334=VLOOKUP(B334,'Списки (не редактирутся)'!A:A,1,0),"проверка пройдена","проверьте или заполните графу 02")</f>
        <v>проверка пройдена</v>
      </c>
      <c r="AI334" s="3" t="str">
        <f t="shared" si="151"/>
        <v>проверка пройдена</v>
      </c>
    </row>
    <row r="335" spans="1:35" ht="94.5" x14ac:dyDescent="0.3">
      <c r="A335" s="40" t="s">
        <v>15</v>
      </c>
      <c r="B335" s="27" t="str">
        <f t="shared" si="181"/>
        <v>23.02.03 Техническое обслуживание и ремонт автомобильного транспорта</v>
      </c>
      <c r="C335" s="8" t="s">
        <v>109</v>
      </c>
      <c r="D335" s="12" t="s">
        <v>173</v>
      </c>
      <c r="E335" s="57">
        <v>0</v>
      </c>
      <c r="F335" s="57">
        <v>0</v>
      </c>
      <c r="G335" s="57">
        <v>0</v>
      </c>
      <c r="H335" s="57">
        <v>0</v>
      </c>
      <c r="I335" s="57">
        <v>0</v>
      </c>
      <c r="J335" s="57">
        <v>0</v>
      </c>
      <c r="K335" s="57">
        <v>0</v>
      </c>
      <c r="L335" s="57">
        <v>0</v>
      </c>
      <c r="M335" s="57">
        <v>0</v>
      </c>
      <c r="N335" s="57">
        <v>0</v>
      </c>
      <c r="O335" s="57">
        <v>0</v>
      </c>
      <c r="P335" s="57">
        <v>0</v>
      </c>
      <c r="Q335" s="57">
        <v>0</v>
      </c>
      <c r="R335" s="57">
        <v>0</v>
      </c>
      <c r="S335" s="57">
        <v>0</v>
      </c>
      <c r="T335" s="57">
        <v>0</v>
      </c>
      <c r="U335" s="57">
        <v>0</v>
      </c>
      <c r="V335" s="57">
        <v>0</v>
      </c>
      <c r="W335" s="57">
        <v>0</v>
      </c>
      <c r="X335" s="57">
        <v>0</v>
      </c>
      <c r="Y335" s="57">
        <v>0</v>
      </c>
      <c r="Z335" s="57">
        <v>0</v>
      </c>
      <c r="AA335" s="57">
        <v>0</v>
      </c>
      <c r="AB335" s="57">
        <v>0</v>
      </c>
      <c r="AC335" s="57">
        <v>0</v>
      </c>
      <c r="AD335" s="57">
        <v>0</v>
      </c>
      <c r="AE335" s="28"/>
      <c r="AF335" s="26" t="str">
        <f t="shared" si="183"/>
        <v>проверка пройдена</v>
      </c>
      <c r="AG335" s="26" t="str">
        <f t="shared" si="180"/>
        <v>проверка пройдена</v>
      </c>
      <c r="AH335" s="41" t="str">
        <f>IF(B335=VLOOKUP(B335,'Списки (не редактирутся)'!A:A,1,0),"проверка пройдена","проверьте или заполните графу 02")</f>
        <v>проверка пройдена</v>
      </c>
      <c r="AI335" s="3" t="str">
        <f t="shared" si="151"/>
        <v>проверка пройдена</v>
      </c>
    </row>
    <row r="336" spans="1:35" ht="94.5" x14ac:dyDescent="0.3">
      <c r="A336" s="40" t="s">
        <v>15</v>
      </c>
      <c r="B336" s="27" t="str">
        <f t="shared" si="181"/>
        <v>23.02.03 Техническое обслуживание и ремонт автомобильного транспорта</v>
      </c>
      <c r="C336" s="8" t="s">
        <v>110</v>
      </c>
      <c r="D336" s="12" t="s">
        <v>174</v>
      </c>
      <c r="E336" s="57">
        <v>0</v>
      </c>
      <c r="F336" s="57">
        <v>0</v>
      </c>
      <c r="G336" s="57">
        <v>0</v>
      </c>
      <c r="H336" s="57">
        <v>0</v>
      </c>
      <c r="I336" s="57">
        <v>0</v>
      </c>
      <c r="J336" s="57">
        <v>0</v>
      </c>
      <c r="K336" s="57">
        <v>0</v>
      </c>
      <c r="L336" s="57">
        <v>0</v>
      </c>
      <c r="M336" s="57">
        <v>0</v>
      </c>
      <c r="N336" s="57">
        <v>0</v>
      </c>
      <c r="O336" s="57">
        <v>0</v>
      </c>
      <c r="P336" s="57">
        <v>0</v>
      </c>
      <c r="Q336" s="57">
        <v>0</v>
      </c>
      <c r="R336" s="57">
        <v>0</v>
      </c>
      <c r="S336" s="57">
        <v>0</v>
      </c>
      <c r="T336" s="57">
        <v>0</v>
      </c>
      <c r="U336" s="57">
        <v>0</v>
      </c>
      <c r="V336" s="57">
        <v>0</v>
      </c>
      <c r="W336" s="57">
        <v>0</v>
      </c>
      <c r="X336" s="57">
        <v>0</v>
      </c>
      <c r="Y336" s="57">
        <v>0</v>
      </c>
      <c r="Z336" s="57">
        <v>0</v>
      </c>
      <c r="AA336" s="57">
        <v>0</v>
      </c>
      <c r="AB336" s="57">
        <v>0</v>
      </c>
      <c r="AC336" s="57">
        <v>0</v>
      </c>
      <c r="AD336" s="57">
        <v>0</v>
      </c>
      <c r="AE336" s="28"/>
      <c r="AF336" s="26" t="str">
        <f>IF(E336=F336+I336+J336+K336+L336+M336+N336+O336+P336+Q336+R336+S336+T336+U336+V336+W336+X336+Y336+Z336+AA336+AB336+AC336+AD336,"проверка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36" s="26" t="str">
        <f t="shared" si="180"/>
        <v>проверка пройдена</v>
      </c>
      <c r="AH336" s="41" t="str">
        <f>IF(B336=VLOOKUP(B336,'Списки (не редактирутся)'!A:A,1,0),"проверка пройдена","проверьте или заполните графу 02")</f>
        <v>проверка пройдена</v>
      </c>
      <c r="AI336" s="3" t="str">
        <f t="shared" si="151"/>
        <v>проверка пройдена</v>
      </c>
    </row>
    <row r="337" spans="1:35" ht="94.5" x14ac:dyDescent="0.3">
      <c r="A337" s="40" t="s">
        <v>15</v>
      </c>
      <c r="B337" s="27" t="str">
        <f t="shared" si="181"/>
        <v>23.02.03 Техническое обслуживание и ремонт автомобильного транспорта</v>
      </c>
      <c r="C337" s="8" t="s">
        <v>111</v>
      </c>
      <c r="D337" s="12" t="s">
        <v>175</v>
      </c>
      <c r="E337" s="57">
        <v>0</v>
      </c>
      <c r="F337" s="57">
        <v>0</v>
      </c>
      <c r="G337" s="57">
        <v>0</v>
      </c>
      <c r="H337" s="57">
        <v>0</v>
      </c>
      <c r="I337" s="57">
        <v>0</v>
      </c>
      <c r="J337" s="57">
        <v>0</v>
      </c>
      <c r="K337" s="57">
        <v>0</v>
      </c>
      <c r="L337" s="57">
        <v>0</v>
      </c>
      <c r="M337" s="57">
        <v>0</v>
      </c>
      <c r="N337" s="57">
        <v>0</v>
      </c>
      <c r="O337" s="57">
        <v>0</v>
      </c>
      <c r="P337" s="57">
        <v>0</v>
      </c>
      <c r="Q337" s="57">
        <v>0</v>
      </c>
      <c r="R337" s="57">
        <v>0</v>
      </c>
      <c r="S337" s="57">
        <v>0</v>
      </c>
      <c r="T337" s="57">
        <v>0</v>
      </c>
      <c r="U337" s="57">
        <v>0</v>
      </c>
      <c r="V337" s="57">
        <v>0</v>
      </c>
      <c r="W337" s="57">
        <v>0</v>
      </c>
      <c r="X337" s="57">
        <v>0</v>
      </c>
      <c r="Y337" s="57">
        <v>0</v>
      </c>
      <c r="Z337" s="57">
        <v>0</v>
      </c>
      <c r="AA337" s="57">
        <v>0</v>
      </c>
      <c r="AB337" s="57">
        <v>0</v>
      </c>
      <c r="AC337" s="57">
        <v>0</v>
      </c>
      <c r="AD337" s="57">
        <v>0</v>
      </c>
      <c r="AE337" s="28"/>
      <c r="AF337" s="26" t="str">
        <f t="shared" ref="AF337:AF340" si="184">IF(E337=F337+I337+J337+K337+L337+M337+N337+O337+P337+Q337+R337+S337+T337+U337+V337+W337+X337+Y337+Z337+AA337+AB337+AC337+AD337,"проверка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37" s="26" t="str">
        <f t="shared" si="180"/>
        <v>проверка пройдена</v>
      </c>
      <c r="AH337" s="41" t="str">
        <f>IF(B337=VLOOKUP(B337,'Списки (не редактирутся)'!A:A,1,0),"проверка пройдена","проверьте или заполните графу 02")</f>
        <v>проверка пройдена</v>
      </c>
      <c r="AI337" s="3" t="str">
        <f t="shared" si="151"/>
        <v>проверка пройдена</v>
      </c>
    </row>
    <row r="338" spans="1:35" ht="94.5" x14ac:dyDescent="0.3">
      <c r="A338" s="40" t="s">
        <v>15</v>
      </c>
      <c r="B338" s="27" t="str">
        <f t="shared" si="181"/>
        <v>23.02.03 Техническое обслуживание и ремонт автомобильного транспорта</v>
      </c>
      <c r="C338" s="8" t="s">
        <v>112</v>
      </c>
      <c r="D338" s="12" t="s">
        <v>176</v>
      </c>
      <c r="E338" s="57">
        <v>0</v>
      </c>
      <c r="F338" s="57">
        <v>0</v>
      </c>
      <c r="G338" s="57">
        <v>0</v>
      </c>
      <c r="H338" s="57">
        <v>0</v>
      </c>
      <c r="I338" s="57">
        <v>0</v>
      </c>
      <c r="J338" s="57">
        <v>0</v>
      </c>
      <c r="K338" s="57">
        <v>0</v>
      </c>
      <c r="L338" s="57">
        <v>0</v>
      </c>
      <c r="M338" s="57">
        <v>0</v>
      </c>
      <c r="N338" s="57">
        <v>0</v>
      </c>
      <c r="O338" s="57">
        <v>0</v>
      </c>
      <c r="P338" s="57">
        <v>0</v>
      </c>
      <c r="Q338" s="57">
        <v>0</v>
      </c>
      <c r="R338" s="57">
        <v>0</v>
      </c>
      <c r="S338" s="57">
        <v>0</v>
      </c>
      <c r="T338" s="57">
        <v>0</v>
      </c>
      <c r="U338" s="57">
        <v>0</v>
      </c>
      <c r="V338" s="57">
        <v>0</v>
      </c>
      <c r="W338" s="57">
        <v>0</v>
      </c>
      <c r="X338" s="57">
        <v>0</v>
      </c>
      <c r="Y338" s="57">
        <v>0</v>
      </c>
      <c r="Z338" s="57">
        <v>0</v>
      </c>
      <c r="AA338" s="57">
        <v>0</v>
      </c>
      <c r="AB338" s="57">
        <v>0</v>
      </c>
      <c r="AC338" s="57">
        <v>0</v>
      </c>
      <c r="AD338" s="57">
        <v>0</v>
      </c>
      <c r="AE338" s="28"/>
      <c r="AF338" s="26" t="str">
        <f t="shared" si="184"/>
        <v>проверка пройдена</v>
      </c>
      <c r="AG338" s="26" t="str">
        <f t="shared" si="180"/>
        <v>проверка пройдена</v>
      </c>
      <c r="AH338" s="41" t="str">
        <f>IF(B338=VLOOKUP(B338,'Списки (не редактирутся)'!A:A,1,0),"проверка пройдена","проверьте или заполните графу 02")</f>
        <v>проверка пройдена</v>
      </c>
      <c r="AI338" s="3" t="str">
        <f t="shared" si="151"/>
        <v>проверка пройдена</v>
      </c>
    </row>
    <row r="339" spans="1:35" ht="94.5" x14ac:dyDescent="0.3">
      <c r="A339" s="40" t="s">
        <v>15</v>
      </c>
      <c r="B339" s="27" t="str">
        <f t="shared" si="181"/>
        <v>23.02.03 Техническое обслуживание и ремонт автомобильного транспорта</v>
      </c>
      <c r="C339" s="8" t="s">
        <v>113</v>
      </c>
      <c r="D339" s="13" t="s">
        <v>170</v>
      </c>
      <c r="E339" s="57">
        <v>0</v>
      </c>
      <c r="F339" s="57">
        <v>0</v>
      </c>
      <c r="G339" s="57">
        <v>0</v>
      </c>
      <c r="H339" s="57">
        <v>0</v>
      </c>
      <c r="I339" s="57">
        <v>0</v>
      </c>
      <c r="J339" s="57">
        <v>0</v>
      </c>
      <c r="K339" s="57">
        <v>0</v>
      </c>
      <c r="L339" s="57">
        <v>0</v>
      </c>
      <c r="M339" s="57">
        <v>0</v>
      </c>
      <c r="N339" s="57">
        <v>0</v>
      </c>
      <c r="O339" s="57">
        <v>0</v>
      </c>
      <c r="P339" s="57">
        <v>0</v>
      </c>
      <c r="Q339" s="57">
        <v>0</v>
      </c>
      <c r="R339" s="57">
        <v>0</v>
      </c>
      <c r="S339" s="57">
        <v>0</v>
      </c>
      <c r="T339" s="57">
        <v>0</v>
      </c>
      <c r="U339" s="57">
        <v>0</v>
      </c>
      <c r="V339" s="57">
        <v>0</v>
      </c>
      <c r="W339" s="57">
        <v>0</v>
      </c>
      <c r="X339" s="57">
        <v>0</v>
      </c>
      <c r="Y339" s="57">
        <v>0</v>
      </c>
      <c r="Z339" s="57">
        <v>0</v>
      </c>
      <c r="AA339" s="57">
        <v>0</v>
      </c>
      <c r="AB339" s="57">
        <v>0</v>
      </c>
      <c r="AC339" s="57">
        <v>0</v>
      </c>
      <c r="AD339" s="57">
        <v>0</v>
      </c>
      <c r="AE339" s="28"/>
      <c r="AF339" s="26" t="str">
        <f t="shared" si="184"/>
        <v>проверка пройдена</v>
      </c>
      <c r="AG339" s="26" t="str">
        <f t="shared" si="180"/>
        <v>проверка пройдена</v>
      </c>
      <c r="AH339" s="41" t="str">
        <f>IF(B339=VLOOKUP(B339,'Списки (не редактирутся)'!A:A,1,0),"проверка пройдена","проверьте или заполните графу 02")</f>
        <v>проверка пройдена</v>
      </c>
      <c r="AI339" s="3" t="str">
        <f t="shared" si="151"/>
        <v>проверка пройдена</v>
      </c>
    </row>
    <row r="340" spans="1:35" ht="94.5" x14ac:dyDescent="0.3">
      <c r="A340" s="40" t="s">
        <v>15</v>
      </c>
      <c r="B340" s="27" t="str">
        <f t="shared" si="181"/>
        <v>23.02.03 Техническое обслуживание и ремонт автомобильного транспорта</v>
      </c>
      <c r="C340" s="8" t="s">
        <v>114</v>
      </c>
      <c r="D340" s="13" t="s">
        <v>171</v>
      </c>
      <c r="E340" s="57">
        <v>0</v>
      </c>
      <c r="F340" s="57">
        <v>0</v>
      </c>
      <c r="G340" s="57">
        <v>0</v>
      </c>
      <c r="H340" s="57">
        <v>0</v>
      </c>
      <c r="I340" s="57">
        <v>0</v>
      </c>
      <c r="J340" s="57">
        <v>0</v>
      </c>
      <c r="K340" s="57">
        <v>0</v>
      </c>
      <c r="L340" s="57">
        <v>0</v>
      </c>
      <c r="M340" s="57">
        <v>0</v>
      </c>
      <c r="N340" s="57">
        <v>0</v>
      </c>
      <c r="O340" s="57">
        <v>0</v>
      </c>
      <c r="P340" s="57">
        <v>0</v>
      </c>
      <c r="Q340" s="57">
        <v>0</v>
      </c>
      <c r="R340" s="57">
        <v>0</v>
      </c>
      <c r="S340" s="57">
        <v>0</v>
      </c>
      <c r="T340" s="57">
        <v>0</v>
      </c>
      <c r="U340" s="57">
        <v>0</v>
      </c>
      <c r="V340" s="57">
        <v>0</v>
      </c>
      <c r="W340" s="57">
        <v>0</v>
      </c>
      <c r="X340" s="57">
        <v>0</v>
      </c>
      <c r="Y340" s="57">
        <v>0</v>
      </c>
      <c r="Z340" s="57">
        <v>0</v>
      </c>
      <c r="AA340" s="57">
        <v>0</v>
      </c>
      <c r="AB340" s="57">
        <v>0</v>
      </c>
      <c r="AC340" s="57">
        <v>0</v>
      </c>
      <c r="AD340" s="57">
        <v>0</v>
      </c>
      <c r="AE340" s="28"/>
      <c r="AF340" s="26" t="str">
        <f t="shared" si="184"/>
        <v>проверка пройдена</v>
      </c>
      <c r="AG340" s="26" t="str">
        <f t="shared" si="180"/>
        <v>проверка пройдена</v>
      </c>
      <c r="AH340" s="41" t="str">
        <f>IF(B340=VLOOKUP(B340,'Списки (не редактирутся)'!A:A,1,0),"проверка пройдена","проверьте или заполните графу 02")</f>
        <v>проверка пройдена</v>
      </c>
      <c r="AI340" s="3" t="str">
        <f t="shared" si="151"/>
        <v>проверка пройдена</v>
      </c>
    </row>
    <row r="341" spans="1:35" ht="95.25" thickBot="1" x14ac:dyDescent="0.35">
      <c r="A341" s="42" t="s">
        <v>15</v>
      </c>
      <c r="B341" s="43" t="str">
        <f t="shared" si="181"/>
        <v>23.02.03 Техническое обслуживание и ремонт автомобильного транспорта</v>
      </c>
      <c r="C341" s="44" t="s">
        <v>115</v>
      </c>
      <c r="D341" s="45" t="s">
        <v>779</v>
      </c>
      <c r="E341" s="46" t="str">
        <f>IF(AND(E327&lt;=E326,E328&lt;=E327,E329&lt;=E326,E330&lt;=E326,E331=(E327+E329),E331=(E332+E333+E334+E335+E336+E337+E338),E339&lt;=E331,E340&lt;=E331,(E327+E329)&lt;=E326,E332&lt;=E331,E333&lt;=E331,E334&lt;=E331,E335&lt;=E331,E336&lt;=E331,E337&lt;=E331,E338&lt;=E331,E339&lt;=E330,E339&lt;=E331),"проверка пройдена","ВНИМАНИЕ! Не пройдены формулы логического контроля между строками. Скорректируйте введенные данные!")</f>
        <v>проверка пройдена</v>
      </c>
      <c r="F341" s="46" t="str">
        <f t="shared" ref="F341:AD341" si="185">IF(AND(F327&lt;=F326,F328&lt;=F327,F329&lt;=F326,F330&lt;=F326,F331=(F327+F329),F331=(F332+F333+F334+F335+F336+F337+F338),F339&lt;=F331,F340&lt;=F331,(F327+F329)&lt;=F326,F332&lt;=F331,F333&lt;=F331,F334&lt;=F331,F335&lt;=F331,F336&lt;=F331,F337&lt;=F331,F338&lt;=F331,F339&lt;=F330,F339&lt;=F331),"проверка пройдена","ВНИМАНИЕ! Не пройдены формулы логического контроля между строками. Скорректируйте введенные данные!")</f>
        <v>проверка пройдена</v>
      </c>
      <c r="G341" s="46" t="str">
        <f t="shared" si="185"/>
        <v>проверка пройдена</v>
      </c>
      <c r="H341" s="46" t="str">
        <f t="shared" si="185"/>
        <v>проверка пройдена</v>
      </c>
      <c r="I341" s="46" t="str">
        <f t="shared" si="185"/>
        <v>проверка пройдена</v>
      </c>
      <c r="J341" s="46" t="str">
        <f t="shared" si="185"/>
        <v>проверка пройдена</v>
      </c>
      <c r="K341" s="46" t="str">
        <f t="shared" si="185"/>
        <v>проверка пройдена</v>
      </c>
      <c r="L341" s="46" t="str">
        <f t="shared" si="185"/>
        <v>проверка пройдена</v>
      </c>
      <c r="M341" s="46" t="str">
        <f t="shared" si="185"/>
        <v>проверка пройдена</v>
      </c>
      <c r="N341" s="46" t="str">
        <f t="shared" si="185"/>
        <v>проверка пройдена</v>
      </c>
      <c r="O341" s="46" t="str">
        <f t="shared" si="185"/>
        <v>проверка пройдена</v>
      </c>
      <c r="P341" s="46" t="str">
        <f t="shared" si="185"/>
        <v>проверка пройдена</v>
      </c>
      <c r="Q341" s="46" t="str">
        <f t="shared" si="185"/>
        <v>проверка пройдена</v>
      </c>
      <c r="R341" s="46" t="str">
        <f t="shared" si="185"/>
        <v>проверка пройдена</v>
      </c>
      <c r="S341" s="46" t="str">
        <f t="shared" si="185"/>
        <v>проверка пройдена</v>
      </c>
      <c r="T341" s="46" t="str">
        <f t="shared" si="185"/>
        <v>проверка пройдена</v>
      </c>
      <c r="U341" s="46" t="str">
        <f t="shared" si="185"/>
        <v>проверка пройдена</v>
      </c>
      <c r="V341" s="46" t="str">
        <f t="shared" si="185"/>
        <v>проверка пройдена</v>
      </c>
      <c r="W341" s="46" t="str">
        <f t="shared" si="185"/>
        <v>проверка пройдена</v>
      </c>
      <c r="X341" s="46" t="str">
        <f t="shared" si="185"/>
        <v>проверка пройдена</v>
      </c>
      <c r="Y341" s="46" t="str">
        <f t="shared" si="185"/>
        <v>проверка пройдена</v>
      </c>
      <c r="Z341" s="46" t="str">
        <f t="shared" si="185"/>
        <v>проверка пройдена</v>
      </c>
      <c r="AA341" s="46" t="str">
        <f t="shared" si="185"/>
        <v>проверка пройдена</v>
      </c>
      <c r="AB341" s="46" t="str">
        <f t="shared" si="185"/>
        <v>проверка пройдена</v>
      </c>
      <c r="AC341" s="46" t="str">
        <f t="shared" si="185"/>
        <v>проверка пройдена</v>
      </c>
      <c r="AD341" s="46" t="str">
        <f t="shared" si="185"/>
        <v>проверка пройдена</v>
      </c>
      <c r="AE341" s="47"/>
      <c r="AF341" s="48"/>
      <c r="AG341" s="48"/>
      <c r="AH341" s="49"/>
      <c r="AI341" s="1">
        <f t="shared" ref="AI341" si="186">IFERROR(IF(AND(AI326="проверка пройдена",AI327="проверка пройдена",AI328="проверка пройдена",AI329="проверка пройдена",AI330="проверка пройдена",AI331="проверка пройдена",AI332="проверка пройдена",AI333="проверка пройдена",AI334="проверка пройдена",AI335="проверка пройдена",AI336="проверка пройдена",AI337="проверка пройдена",AI338="проверка пройдена",AI339="проверка пройдена",AI340="проверка пройдена",E341="проверка пройдена",F341="проверка пройдена",G341="проверка пройдена",H341="проверка пройдена",I341="проверка пройдена",J341="проверка пройдена",K341="проверка пройдена",L341="проверка пройдена",M341="проверка пройдена",N341="проверка пройдена",O341="проверка пройдена",P341="проверка пройдена",Q341="проверка пройдена",R341="проверка пройдена",S341="проверка пройдена",T341="проверка пройдена",U341="проверка пройдена",V341="проверка пройдена",W341="проверка пройдена",X341="проверка пройдена",Y341="проверка пройдена",Z341="проверка пройдена",AA341="проверка пройдена",AB341="проверка пройдена",AC341="проверка пройдена",AD341="проверка пройдена"),1,0),0)</f>
        <v>1</v>
      </c>
    </row>
    <row r="342" spans="1:35" s="3" customFormat="1" ht="94.5" x14ac:dyDescent="0.25">
      <c r="A342" s="32" t="s">
        <v>15</v>
      </c>
      <c r="B342" s="33" t="s">
        <v>495</v>
      </c>
      <c r="C342" s="34" t="s">
        <v>9</v>
      </c>
      <c r="D342" s="35" t="s">
        <v>134</v>
      </c>
      <c r="E342" s="36">
        <f>IF('Панель управления'!$B$3="","ВНИМАНИЕ! На листе 'Панель управления' не выбрана организация!",IF(B342="","Не заполнена графа 3!",IF(SUMIFS('Спики 2022'!E:E,'Спики 2022'!A:A,'Панель управления'!$B$3,'Спики 2022'!B:B,B342,'Спики 2022'!C:C,C342)=0,"У Вас нет данной специальности!",SUMIFS('Спики 2022'!D:D,'Спики 2022'!A:A,'Панель управления'!$B$3,'Спики 2022'!B:B,B342,'Спики 2022'!C:C,C342))))</f>
        <v>51</v>
      </c>
      <c r="F342" s="37">
        <v>36</v>
      </c>
      <c r="G342" s="37">
        <v>20</v>
      </c>
      <c r="H342" s="37">
        <v>10</v>
      </c>
      <c r="I342" s="37">
        <v>0</v>
      </c>
      <c r="J342" s="37">
        <v>6</v>
      </c>
      <c r="K342" s="37">
        <v>1</v>
      </c>
      <c r="L342" s="37">
        <v>8</v>
      </c>
      <c r="M342" s="37">
        <v>0</v>
      </c>
      <c r="N342" s="37">
        <v>0</v>
      </c>
      <c r="O342" s="37">
        <v>0</v>
      </c>
      <c r="P342" s="37">
        <v>0</v>
      </c>
      <c r="Q342" s="37">
        <v>0</v>
      </c>
      <c r="R342" s="37">
        <v>0</v>
      </c>
      <c r="S342" s="37">
        <v>0</v>
      </c>
      <c r="T342" s="37">
        <v>0</v>
      </c>
      <c r="U342" s="37">
        <v>0</v>
      </c>
      <c r="V342" s="37">
        <v>0</v>
      </c>
      <c r="W342" s="37">
        <v>0</v>
      </c>
      <c r="X342" s="37">
        <v>0</v>
      </c>
      <c r="Y342" s="37">
        <v>0</v>
      </c>
      <c r="Z342" s="37">
        <v>0</v>
      </c>
      <c r="AA342" s="37">
        <v>0</v>
      </c>
      <c r="AB342" s="37">
        <v>0</v>
      </c>
      <c r="AC342" s="37">
        <v>0</v>
      </c>
      <c r="AD342" s="37">
        <v>0</v>
      </c>
      <c r="AE342" s="37"/>
      <c r="AF342" s="38" t="str">
        <f>IF(E342=F342+I342+J342+K342+L342+M342+N342+O342+P342+Q342+R342+S342+T342+U342+V342+W342+X342+Y342+Z342+AA342+AB342+AC342+AD342,"проверка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42" s="38" t="str">
        <f>IF(OR(G342&gt;F342,H342&gt;F342),"ВНИМАНИЕ! В гр.09 и/или 10 не может стоять значение большее, чем в гр.08","проверка пройдена")</f>
        <v>проверка пройдена</v>
      </c>
      <c r="AH342" s="39" t="str">
        <f>IF(B342=VLOOKUP(B342,'Списки (не редактирутся)'!A:A,1,0),"проверка пройдена","проверьте или заполните графу 02")</f>
        <v>проверка пройдена</v>
      </c>
      <c r="AI342" s="3" t="str">
        <f t="shared" ref="AI342:AI404" si="187">IFERROR(IF(AND(AF342="проверка пройдена",AG342="проверка пройдена",AH342="проверка пройдена"),"проверка пройдена",0),0)</f>
        <v>проверка пройдена</v>
      </c>
    </row>
    <row r="343" spans="1:35" s="3" customFormat="1" ht="94.5" x14ac:dyDescent="0.25">
      <c r="A343" s="40" t="s">
        <v>15</v>
      </c>
      <c r="B343" s="27" t="str">
        <f>IF(B342&lt;&gt;"",B342,"")</f>
        <v>23.02.07 Техническое обслуживание и ремонт двигателей, систем и агрегатов автомобилей</v>
      </c>
      <c r="C343" s="9" t="s">
        <v>10</v>
      </c>
      <c r="D343" s="11" t="s">
        <v>135</v>
      </c>
      <c r="E343" s="57">
        <v>0</v>
      </c>
      <c r="F343" s="57">
        <v>0</v>
      </c>
      <c r="G343" s="57">
        <v>0</v>
      </c>
      <c r="H343" s="57">
        <v>0</v>
      </c>
      <c r="I343" s="57">
        <v>0</v>
      </c>
      <c r="J343" s="57">
        <v>0</v>
      </c>
      <c r="K343" s="57">
        <v>0</v>
      </c>
      <c r="L343" s="57">
        <v>0</v>
      </c>
      <c r="M343" s="57">
        <v>0</v>
      </c>
      <c r="N343" s="57">
        <v>0</v>
      </c>
      <c r="O343" s="57">
        <v>0</v>
      </c>
      <c r="P343" s="57">
        <v>0</v>
      </c>
      <c r="Q343" s="57">
        <v>0</v>
      </c>
      <c r="R343" s="57">
        <v>0</v>
      </c>
      <c r="S343" s="57">
        <v>0</v>
      </c>
      <c r="T343" s="57">
        <v>0</v>
      </c>
      <c r="U343" s="57">
        <v>0</v>
      </c>
      <c r="V343" s="57">
        <v>0</v>
      </c>
      <c r="W343" s="57">
        <v>0</v>
      </c>
      <c r="X343" s="57">
        <v>0</v>
      </c>
      <c r="Y343" s="57">
        <v>0</v>
      </c>
      <c r="Z343" s="57">
        <v>0</v>
      </c>
      <c r="AA343" s="57">
        <v>0</v>
      </c>
      <c r="AB343" s="57">
        <v>0</v>
      </c>
      <c r="AC343" s="57">
        <v>0</v>
      </c>
      <c r="AD343" s="57">
        <v>0</v>
      </c>
      <c r="AE343" s="28"/>
      <c r="AF343" s="26" t="str">
        <f t="shared" ref="AF343:AF346" si="188">IF(E343=F343+I343+J343+K343+L343+M343+N343+O343+P343+Q343+R343+S343+T343+U343+V343+W343+X343+Y343+Z343+AA343+AB343+AC343+AD343,"проверка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43" s="26" t="str">
        <f t="shared" ref="AG343:AG356" si="189">IF(OR(G343&gt;F343,H343&gt;F343),"ВНИМАНИЕ! В гр.09 и/или 10 не может стоять значение большее, чем в гр.08","проверка пройдена")</f>
        <v>проверка пройдена</v>
      </c>
      <c r="AH343" s="41" t="str">
        <f>IF(B343=VLOOKUP(B343,'Списки (не редактирутся)'!A:A,1,0),"проверка пройдена","проверьте или заполните графу 02")</f>
        <v>проверка пройдена</v>
      </c>
      <c r="AI343" s="3" t="str">
        <f t="shared" si="187"/>
        <v>проверка пройдена</v>
      </c>
    </row>
    <row r="344" spans="1:35" s="3" customFormat="1" ht="94.5" x14ac:dyDescent="0.25">
      <c r="A344" s="40" t="s">
        <v>15</v>
      </c>
      <c r="B344" s="27" t="str">
        <f t="shared" ref="B344:B357" si="190">IF(B343&lt;&gt;"",B343,"")</f>
        <v>23.02.07 Техническое обслуживание и ремонт двигателей, систем и агрегатов автомобилей</v>
      </c>
      <c r="C344" s="9" t="s">
        <v>11</v>
      </c>
      <c r="D344" s="11" t="s">
        <v>136</v>
      </c>
      <c r="E344" s="57">
        <v>0</v>
      </c>
      <c r="F344" s="57">
        <v>0</v>
      </c>
      <c r="G344" s="57">
        <v>0</v>
      </c>
      <c r="H344" s="57">
        <v>0</v>
      </c>
      <c r="I344" s="57">
        <v>0</v>
      </c>
      <c r="J344" s="57">
        <v>0</v>
      </c>
      <c r="K344" s="57">
        <v>0</v>
      </c>
      <c r="L344" s="57">
        <v>0</v>
      </c>
      <c r="M344" s="57">
        <v>0</v>
      </c>
      <c r="N344" s="57">
        <v>0</v>
      </c>
      <c r="O344" s="57">
        <v>0</v>
      </c>
      <c r="P344" s="57">
        <v>0</v>
      </c>
      <c r="Q344" s="57">
        <v>0</v>
      </c>
      <c r="R344" s="57">
        <v>0</v>
      </c>
      <c r="S344" s="57">
        <v>0</v>
      </c>
      <c r="T344" s="57">
        <v>0</v>
      </c>
      <c r="U344" s="57">
        <v>0</v>
      </c>
      <c r="V344" s="57">
        <v>0</v>
      </c>
      <c r="W344" s="57">
        <v>0</v>
      </c>
      <c r="X344" s="57">
        <v>0</v>
      </c>
      <c r="Y344" s="57">
        <v>0</v>
      </c>
      <c r="Z344" s="57">
        <v>0</v>
      </c>
      <c r="AA344" s="57">
        <v>0</v>
      </c>
      <c r="AB344" s="57">
        <v>0</v>
      </c>
      <c r="AC344" s="57">
        <v>0</v>
      </c>
      <c r="AD344" s="57">
        <v>0</v>
      </c>
      <c r="AE344" s="28"/>
      <c r="AF344" s="26" t="str">
        <f t="shared" si="188"/>
        <v>проверка пройдена</v>
      </c>
      <c r="AG344" s="26" t="str">
        <f t="shared" si="189"/>
        <v>проверка пройдена</v>
      </c>
      <c r="AH344" s="41" t="str">
        <f>IF(B344=VLOOKUP(B344,'Списки (не редактирутся)'!A:A,1,0),"проверка пройдена","проверьте или заполните графу 02")</f>
        <v>проверка пройдена</v>
      </c>
      <c r="AI344" s="3" t="str">
        <f t="shared" si="187"/>
        <v>проверка пройдена</v>
      </c>
    </row>
    <row r="345" spans="1:35" s="3" customFormat="1" ht="94.5" x14ac:dyDescent="0.25">
      <c r="A345" s="40" t="s">
        <v>15</v>
      </c>
      <c r="B345" s="27" t="str">
        <f t="shared" si="190"/>
        <v>23.02.07 Техническое обслуживание и ремонт двигателей, систем и агрегатов автомобилей</v>
      </c>
      <c r="C345" s="9" t="s">
        <v>12</v>
      </c>
      <c r="D345" s="11" t="s">
        <v>14</v>
      </c>
      <c r="E345" s="57">
        <v>1</v>
      </c>
      <c r="F345" s="57">
        <v>0</v>
      </c>
      <c r="G345" s="57">
        <v>0</v>
      </c>
      <c r="H345" s="57">
        <v>0</v>
      </c>
      <c r="I345" s="57">
        <v>0</v>
      </c>
      <c r="J345" s="57">
        <v>0</v>
      </c>
      <c r="K345" s="28">
        <v>1</v>
      </c>
      <c r="L345" s="57">
        <v>0</v>
      </c>
      <c r="M345" s="57">
        <v>0</v>
      </c>
      <c r="N345" s="57">
        <v>0</v>
      </c>
      <c r="O345" s="57">
        <v>0</v>
      </c>
      <c r="P345" s="57">
        <v>0</v>
      </c>
      <c r="Q345" s="57">
        <v>0</v>
      </c>
      <c r="R345" s="57">
        <v>0</v>
      </c>
      <c r="S345" s="57">
        <v>0</v>
      </c>
      <c r="T345" s="57">
        <v>0</v>
      </c>
      <c r="U345" s="57">
        <v>0</v>
      </c>
      <c r="V345" s="57">
        <v>0</v>
      </c>
      <c r="W345" s="57">
        <v>0</v>
      </c>
      <c r="X345" s="57">
        <v>0</v>
      </c>
      <c r="Y345" s="57">
        <v>0</v>
      </c>
      <c r="Z345" s="57">
        <v>0</v>
      </c>
      <c r="AA345" s="57">
        <v>0</v>
      </c>
      <c r="AB345" s="57">
        <v>0</v>
      </c>
      <c r="AC345" s="57">
        <v>0</v>
      </c>
      <c r="AD345" s="57">
        <v>0</v>
      </c>
      <c r="AE345" s="28"/>
      <c r="AF345" s="26" t="str">
        <f t="shared" si="188"/>
        <v>проверка пройдена</v>
      </c>
      <c r="AG345" s="26" t="str">
        <f t="shared" si="189"/>
        <v>проверка пройдена</v>
      </c>
      <c r="AH345" s="41" t="str">
        <f>IF(B345=VLOOKUP(B345,'Списки (не редактирутся)'!A:A,1,0),"проверка пройдена","проверьте или заполните графу 02")</f>
        <v>проверка пройдена</v>
      </c>
      <c r="AI345" s="3" t="str">
        <f t="shared" si="187"/>
        <v>проверка пройдена</v>
      </c>
    </row>
    <row r="346" spans="1:35" s="3" customFormat="1" ht="94.5" x14ac:dyDescent="0.25">
      <c r="A346" s="40" t="s">
        <v>15</v>
      </c>
      <c r="B346" s="27" t="str">
        <f t="shared" si="190"/>
        <v>23.02.07 Техническое обслуживание и ремонт двигателей, систем и агрегатов автомобилей</v>
      </c>
      <c r="C346" s="9" t="s">
        <v>13</v>
      </c>
      <c r="D346" s="11" t="s">
        <v>17</v>
      </c>
      <c r="E346" s="30">
        <f>IF('Панель управления'!$B$3="","ВНИМАНИЕ! На листе 'Панель управления' не выбрана организация!",IF(B346="","Не заполнена графа 3!",IF(SUMIFS('Спики 2022'!E:E,'Спики 2022'!A:A,'Панель управления'!$B$3,'Спики 2022'!B:B,B346,'Спики 2022'!C:C,C346)=0,"У Вас нет данной специальности!",SUMIFS('Спики 2022'!D:D,'Спики 2022'!A:A,'Панель управления'!$B$3,'Спики 2022'!B:B,B346,'Спики 2022'!C:C,C346))))</f>
        <v>2</v>
      </c>
      <c r="F346" s="28">
        <v>2</v>
      </c>
      <c r="G346" s="28">
        <v>2</v>
      </c>
      <c r="H346" s="28">
        <v>0</v>
      </c>
      <c r="I346" s="28">
        <v>0</v>
      </c>
      <c r="J346" s="28">
        <v>0</v>
      </c>
      <c r="K346" s="28">
        <v>0</v>
      </c>
      <c r="L346" s="28">
        <v>0</v>
      </c>
      <c r="M346" s="28">
        <v>0</v>
      </c>
      <c r="N346" s="28">
        <v>0</v>
      </c>
      <c r="O346" s="28">
        <v>0</v>
      </c>
      <c r="P346" s="28">
        <v>0</v>
      </c>
      <c r="Q346" s="28">
        <v>0</v>
      </c>
      <c r="R346" s="28">
        <v>0</v>
      </c>
      <c r="S346" s="28">
        <v>0</v>
      </c>
      <c r="T346" s="28">
        <v>0</v>
      </c>
      <c r="U346" s="28">
        <v>0</v>
      </c>
      <c r="V346" s="28">
        <v>0</v>
      </c>
      <c r="W346" s="28">
        <v>0</v>
      </c>
      <c r="X346" s="28">
        <v>0</v>
      </c>
      <c r="Y346" s="28">
        <v>0</v>
      </c>
      <c r="Z346" s="28">
        <v>0</v>
      </c>
      <c r="AA346" s="28">
        <v>0</v>
      </c>
      <c r="AB346" s="28">
        <v>0</v>
      </c>
      <c r="AC346" s="28">
        <v>0</v>
      </c>
      <c r="AD346" s="28">
        <v>0</v>
      </c>
      <c r="AE346" s="28"/>
      <c r="AF346" s="26" t="str">
        <f t="shared" si="188"/>
        <v>проверка пройдена</v>
      </c>
      <c r="AG346" s="26" t="str">
        <f t="shared" si="189"/>
        <v>проверка пройдена</v>
      </c>
      <c r="AH346" s="41" t="str">
        <f>IF(B346=VLOOKUP(B346,'Списки (не редактирутся)'!A:A,1,0),"проверка пройдена","проверьте или заполните графу 02")</f>
        <v>проверка пройдена</v>
      </c>
      <c r="AI346" s="3" t="str">
        <f t="shared" si="187"/>
        <v>проверка пройдена</v>
      </c>
    </row>
    <row r="347" spans="1:35" s="3" customFormat="1" ht="94.5" x14ac:dyDescent="0.25">
      <c r="A347" s="40" t="s">
        <v>15</v>
      </c>
      <c r="B347" s="27" t="str">
        <f t="shared" si="190"/>
        <v>23.02.07 Техническое обслуживание и ремонт двигателей, систем и агрегатов автомобилей</v>
      </c>
      <c r="C347" s="8" t="s">
        <v>105</v>
      </c>
      <c r="D347" s="12" t="s">
        <v>172</v>
      </c>
      <c r="E347" s="10">
        <f>E343+E345</f>
        <v>1</v>
      </c>
      <c r="F347" s="10">
        <f t="shared" ref="F347:AD347" si="191">F343+F345</f>
        <v>0</v>
      </c>
      <c r="G347" s="10">
        <f t="shared" si="191"/>
        <v>0</v>
      </c>
      <c r="H347" s="10">
        <f t="shared" si="191"/>
        <v>0</v>
      </c>
      <c r="I347" s="10">
        <f t="shared" si="191"/>
        <v>0</v>
      </c>
      <c r="J347" s="10">
        <f t="shared" si="191"/>
        <v>0</v>
      </c>
      <c r="K347" s="10">
        <f t="shared" si="191"/>
        <v>1</v>
      </c>
      <c r="L347" s="10">
        <f t="shared" si="191"/>
        <v>0</v>
      </c>
      <c r="M347" s="10">
        <f t="shared" si="191"/>
        <v>0</v>
      </c>
      <c r="N347" s="10">
        <f t="shared" si="191"/>
        <v>0</v>
      </c>
      <c r="O347" s="10">
        <f t="shared" si="191"/>
        <v>0</v>
      </c>
      <c r="P347" s="10">
        <f t="shared" si="191"/>
        <v>0</v>
      </c>
      <c r="Q347" s="10">
        <f t="shared" si="191"/>
        <v>0</v>
      </c>
      <c r="R347" s="10">
        <f t="shared" si="191"/>
        <v>0</v>
      </c>
      <c r="S347" s="10">
        <f t="shared" si="191"/>
        <v>0</v>
      </c>
      <c r="T347" s="10">
        <f t="shared" si="191"/>
        <v>0</v>
      </c>
      <c r="U347" s="10">
        <f t="shared" si="191"/>
        <v>0</v>
      </c>
      <c r="V347" s="10">
        <f t="shared" si="191"/>
        <v>0</v>
      </c>
      <c r="W347" s="10">
        <f t="shared" si="191"/>
        <v>0</v>
      </c>
      <c r="X347" s="10">
        <f t="shared" si="191"/>
        <v>0</v>
      </c>
      <c r="Y347" s="10">
        <f t="shared" si="191"/>
        <v>0</v>
      </c>
      <c r="Z347" s="10">
        <f t="shared" si="191"/>
        <v>0</v>
      </c>
      <c r="AA347" s="10">
        <f t="shared" si="191"/>
        <v>0</v>
      </c>
      <c r="AB347" s="10">
        <f t="shared" si="191"/>
        <v>0</v>
      </c>
      <c r="AC347" s="10">
        <f t="shared" si="191"/>
        <v>0</v>
      </c>
      <c r="AD347" s="10">
        <f t="shared" si="191"/>
        <v>0</v>
      </c>
      <c r="AE347" s="10"/>
      <c r="AF347" s="26" t="str">
        <f>IF(E347=F347+I347+J347+K347+L347+M347+N347+O347+P347+Q347+R347+S347+T347+U347+V347+W347+X347+Y347+Z347+AA347+AB347+AC347+AD347,"проверка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47" s="26" t="str">
        <f t="shared" si="189"/>
        <v>проверка пройдена</v>
      </c>
      <c r="AH347" s="41" t="str">
        <f>IF(B347=VLOOKUP(B347,'Списки (не редактирутся)'!A:A,1,0),"проверка пройдена","проверьте или заполните графу 02")</f>
        <v>проверка пройдена</v>
      </c>
      <c r="AI347" s="3" t="str">
        <f t="shared" si="187"/>
        <v>проверка пройдена</v>
      </c>
    </row>
    <row r="348" spans="1:35" ht="94.5" x14ac:dyDescent="0.3">
      <c r="A348" s="40" t="s">
        <v>15</v>
      </c>
      <c r="B348" s="27" t="str">
        <f t="shared" si="190"/>
        <v>23.02.07 Техническое обслуживание и ремонт двигателей, систем и агрегатов автомобилей</v>
      </c>
      <c r="C348" s="8" t="s">
        <v>106</v>
      </c>
      <c r="D348" s="12" t="s">
        <v>169</v>
      </c>
      <c r="E348" s="57">
        <v>0</v>
      </c>
      <c r="F348" s="57">
        <v>0</v>
      </c>
      <c r="G348" s="57">
        <v>0</v>
      </c>
      <c r="H348" s="57">
        <v>0</v>
      </c>
      <c r="I348" s="57">
        <v>0</v>
      </c>
      <c r="J348" s="57">
        <v>0</v>
      </c>
      <c r="K348" s="57">
        <v>0</v>
      </c>
      <c r="L348" s="57">
        <v>0</v>
      </c>
      <c r="M348" s="57">
        <v>0</v>
      </c>
      <c r="N348" s="57">
        <v>0</v>
      </c>
      <c r="O348" s="57">
        <v>0</v>
      </c>
      <c r="P348" s="57">
        <v>0</v>
      </c>
      <c r="Q348" s="57">
        <v>0</v>
      </c>
      <c r="R348" s="57">
        <v>0</v>
      </c>
      <c r="S348" s="57">
        <v>0</v>
      </c>
      <c r="T348" s="57">
        <v>0</v>
      </c>
      <c r="U348" s="57">
        <v>0</v>
      </c>
      <c r="V348" s="57">
        <v>0</v>
      </c>
      <c r="W348" s="57">
        <v>0</v>
      </c>
      <c r="X348" s="57">
        <v>0</v>
      </c>
      <c r="Y348" s="57">
        <v>0</v>
      </c>
      <c r="Z348" s="57">
        <v>0</v>
      </c>
      <c r="AA348" s="57">
        <v>0</v>
      </c>
      <c r="AB348" s="57">
        <v>0</v>
      </c>
      <c r="AC348" s="57">
        <v>0</v>
      </c>
      <c r="AD348" s="57">
        <v>0</v>
      </c>
      <c r="AE348" s="28"/>
      <c r="AF348" s="26" t="str">
        <f>IF(E348=F348+I348+J348+K348+L348+M348+N348+O348+P348+Q348+R348+S348+T348+U348+V348+W348+X348+Y348+Z348+AA348+AB348+AC348+AD348,"проверка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48" s="26" t="str">
        <f t="shared" si="189"/>
        <v>проверка пройдена</v>
      </c>
      <c r="AH348" s="41" t="str">
        <f>IF(B348=VLOOKUP(B348,'Списки (не редактирутся)'!A:A,1,0),"проверка пройдена","проверьте или заполните графу 02")</f>
        <v>проверка пройдена</v>
      </c>
      <c r="AI348" s="3" t="str">
        <f t="shared" si="187"/>
        <v>проверка пройдена</v>
      </c>
    </row>
    <row r="349" spans="1:35" ht="94.5" x14ac:dyDescent="0.3">
      <c r="A349" s="40" t="s">
        <v>15</v>
      </c>
      <c r="B349" s="27" t="str">
        <f t="shared" si="190"/>
        <v>23.02.07 Техническое обслуживание и ремонт двигателей, систем и агрегатов автомобилей</v>
      </c>
      <c r="C349" s="8" t="s">
        <v>107</v>
      </c>
      <c r="D349" s="12" t="s">
        <v>167</v>
      </c>
      <c r="E349" s="57">
        <v>0</v>
      </c>
      <c r="F349" s="57">
        <v>0</v>
      </c>
      <c r="G349" s="57">
        <v>0</v>
      </c>
      <c r="H349" s="57">
        <v>0</v>
      </c>
      <c r="I349" s="57">
        <v>0</v>
      </c>
      <c r="J349" s="57">
        <v>0</v>
      </c>
      <c r="K349" s="57">
        <v>0</v>
      </c>
      <c r="L349" s="57">
        <v>0</v>
      </c>
      <c r="M349" s="57">
        <v>0</v>
      </c>
      <c r="N349" s="57">
        <v>0</v>
      </c>
      <c r="O349" s="57">
        <v>0</v>
      </c>
      <c r="P349" s="57">
        <v>0</v>
      </c>
      <c r="Q349" s="57">
        <v>0</v>
      </c>
      <c r="R349" s="57">
        <v>0</v>
      </c>
      <c r="S349" s="57">
        <v>0</v>
      </c>
      <c r="T349" s="57">
        <v>0</v>
      </c>
      <c r="U349" s="57">
        <v>0</v>
      </c>
      <c r="V349" s="57">
        <v>0</v>
      </c>
      <c r="W349" s="57">
        <v>0</v>
      </c>
      <c r="X349" s="57">
        <v>0</v>
      </c>
      <c r="Y349" s="57">
        <v>0</v>
      </c>
      <c r="Z349" s="57">
        <v>0</v>
      </c>
      <c r="AA349" s="57">
        <v>0</v>
      </c>
      <c r="AB349" s="57">
        <v>0</v>
      </c>
      <c r="AC349" s="57">
        <v>0</v>
      </c>
      <c r="AD349" s="57">
        <v>0</v>
      </c>
      <c r="AE349" s="28"/>
      <c r="AF349" s="26" t="str">
        <f t="shared" ref="AF349:AF351" si="192">IF(E349=F349+I349+J349+K349+L349+M349+N349+O349+P349+Q349+R349+S349+T349+U349+V349+W349+X349+Y349+Z349+AA349+AB349+AC349+AD349,"проверка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49" s="26" t="str">
        <f t="shared" si="189"/>
        <v>проверка пройдена</v>
      </c>
      <c r="AH349" s="41" t="str">
        <f>IF(B349=VLOOKUP(B349,'Списки (не редактирутся)'!A:A,1,0),"проверка пройдена","проверьте или заполните графу 02")</f>
        <v>проверка пройдена</v>
      </c>
      <c r="AI349" s="3" t="str">
        <f t="shared" si="187"/>
        <v>проверка пройдена</v>
      </c>
    </row>
    <row r="350" spans="1:35" ht="94.5" x14ac:dyDescent="0.3">
      <c r="A350" s="40" t="s">
        <v>15</v>
      </c>
      <c r="B350" s="27" t="str">
        <f t="shared" si="190"/>
        <v>23.02.07 Техническое обслуживание и ремонт двигателей, систем и агрегатов автомобилей</v>
      </c>
      <c r="C350" s="8" t="s">
        <v>108</v>
      </c>
      <c r="D350" s="12" t="s">
        <v>168</v>
      </c>
      <c r="E350" s="57">
        <v>0</v>
      </c>
      <c r="F350" s="57">
        <v>0</v>
      </c>
      <c r="G350" s="57">
        <v>0</v>
      </c>
      <c r="H350" s="57">
        <v>0</v>
      </c>
      <c r="I350" s="57">
        <v>0</v>
      </c>
      <c r="J350" s="57">
        <v>0</v>
      </c>
      <c r="K350" s="57">
        <v>0</v>
      </c>
      <c r="L350" s="57">
        <v>0</v>
      </c>
      <c r="M350" s="57">
        <v>0</v>
      </c>
      <c r="N350" s="57">
        <v>0</v>
      </c>
      <c r="O350" s="57">
        <v>0</v>
      </c>
      <c r="P350" s="57">
        <v>0</v>
      </c>
      <c r="Q350" s="57">
        <v>0</v>
      </c>
      <c r="R350" s="57">
        <v>0</v>
      </c>
      <c r="S350" s="57">
        <v>0</v>
      </c>
      <c r="T350" s="57">
        <v>0</v>
      </c>
      <c r="U350" s="57">
        <v>0</v>
      </c>
      <c r="V350" s="57">
        <v>0</v>
      </c>
      <c r="W350" s="57">
        <v>0</v>
      </c>
      <c r="X350" s="57">
        <v>0</v>
      </c>
      <c r="Y350" s="57">
        <v>0</v>
      </c>
      <c r="Z350" s="57">
        <v>0</v>
      </c>
      <c r="AA350" s="57">
        <v>0</v>
      </c>
      <c r="AB350" s="57">
        <v>0</v>
      </c>
      <c r="AC350" s="57">
        <v>0</v>
      </c>
      <c r="AD350" s="57">
        <v>0</v>
      </c>
      <c r="AE350" s="28"/>
      <c r="AF350" s="26" t="str">
        <f t="shared" si="192"/>
        <v>проверка пройдена</v>
      </c>
      <c r="AG350" s="26" t="str">
        <f t="shared" si="189"/>
        <v>проверка пройдена</v>
      </c>
      <c r="AH350" s="41" t="str">
        <f>IF(B350=VLOOKUP(B350,'Списки (не редактирутся)'!A:A,1,0),"проверка пройдена","проверьте или заполните графу 02")</f>
        <v>проверка пройдена</v>
      </c>
      <c r="AI350" s="3" t="str">
        <f t="shared" si="187"/>
        <v>проверка пройдена</v>
      </c>
    </row>
    <row r="351" spans="1:35" ht="94.5" x14ac:dyDescent="0.3">
      <c r="A351" s="40" t="s">
        <v>15</v>
      </c>
      <c r="B351" s="27" t="str">
        <f t="shared" si="190"/>
        <v>23.02.07 Техническое обслуживание и ремонт двигателей, систем и агрегатов автомобилей</v>
      </c>
      <c r="C351" s="8" t="s">
        <v>109</v>
      </c>
      <c r="D351" s="12" t="s">
        <v>173</v>
      </c>
      <c r="E351" s="57">
        <v>0</v>
      </c>
      <c r="F351" s="57">
        <v>0</v>
      </c>
      <c r="G351" s="57">
        <v>0</v>
      </c>
      <c r="H351" s="57">
        <v>0</v>
      </c>
      <c r="I351" s="57">
        <v>0</v>
      </c>
      <c r="J351" s="57">
        <v>0</v>
      </c>
      <c r="K351" s="57">
        <v>0</v>
      </c>
      <c r="L351" s="57">
        <v>0</v>
      </c>
      <c r="M351" s="57">
        <v>0</v>
      </c>
      <c r="N351" s="57">
        <v>0</v>
      </c>
      <c r="O351" s="57">
        <v>0</v>
      </c>
      <c r="P351" s="57">
        <v>0</v>
      </c>
      <c r="Q351" s="57">
        <v>0</v>
      </c>
      <c r="R351" s="57">
        <v>0</v>
      </c>
      <c r="S351" s="57">
        <v>0</v>
      </c>
      <c r="T351" s="57">
        <v>0</v>
      </c>
      <c r="U351" s="57">
        <v>0</v>
      </c>
      <c r="V351" s="57">
        <v>0</v>
      </c>
      <c r="W351" s="57">
        <v>0</v>
      </c>
      <c r="X351" s="57">
        <v>0</v>
      </c>
      <c r="Y351" s="57">
        <v>0</v>
      </c>
      <c r="Z351" s="57">
        <v>0</v>
      </c>
      <c r="AA351" s="57">
        <v>0</v>
      </c>
      <c r="AB351" s="57">
        <v>0</v>
      </c>
      <c r="AC351" s="57">
        <v>0</v>
      </c>
      <c r="AD351" s="57">
        <v>0</v>
      </c>
      <c r="AE351" s="28"/>
      <c r="AF351" s="26" t="str">
        <f t="shared" si="192"/>
        <v>проверка пройдена</v>
      </c>
      <c r="AG351" s="26" t="str">
        <f t="shared" si="189"/>
        <v>проверка пройдена</v>
      </c>
      <c r="AH351" s="41" t="str">
        <f>IF(B351=VLOOKUP(B351,'Списки (не редактирутся)'!A:A,1,0),"проверка пройдена","проверьте или заполните графу 02")</f>
        <v>проверка пройдена</v>
      </c>
      <c r="AI351" s="3" t="str">
        <f t="shared" si="187"/>
        <v>проверка пройдена</v>
      </c>
    </row>
    <row r="352" spans="1:35" ht="94.5" x14ac:dyDescent="0.3">
      <c r="A352" s="40" t="s">
        <v>15</v>
      </c>
      <c r="B352" s="27" t="str">
        <f t="shared" si="190"/>
        <v>23.02.07 Техническое обслуживание и ремонт двигателей, систем и агрегатов автомобилей</v>
      </c>
      <c r="C352" s="8" t="s">
        <v>110</v>
      </c>
      <c r="D352" s="12" t="s">
        <v>174</v>
      </c>
      <c r="E352" s="57">
        <v>0</v>
      </c>
      <c r="F352" s="57">
        <v>0</v>
      </c>
      <c r="G352" s="57">
        <v>0</v>
      </c>
      <c r="H352" s="57">
        <v>0</v>
      </c>
      <c r="I352" s="57">
        <v>0</v>
      </c>
      <c r="J352" s="57">
        <v>0</v>
      </c>
      <c r="K352" s="57">
        <v>0</v>
      </c>
      <c r="L352" s="57">
        <v>0</v>
      </c>
      <c r="M352" s="57">
        <v>0</v>
      </c>
      <c r="N352" s="57">
        <v>0</v>
      </c>
      <c r="O352" s="57">
        <v>0</v>
      </c>
      <c r="P352" s="57">
        <v>0</v>
      </c>
      <c r="Q352" s="57">
        <v>0</v>
      </c>
      <c r="R352" s="57">
        <v>0</v>
      </c>
      <c r="S352" s="57">
        <v>0</v>
      </c>
      <c r="T352" s="57">
        <v>0</v>
      </c>
      <c r="U352" s="57">
        <v>0</v>
      </c>
      <c r="V352" s="57">
        <v>0</v>
      </c>
      <c r="W352" s="57">
        <v>0</v>
      </c>
      <c r="X352" s="57">
        <v>0</v>
      </c>
      <c r="Y352" s="57">
        <v>0</v>
      </c>
      <c r="Z352" s="57">
        <v>0</v>
      </c>
      <c r="AA352" s="57">
        <v>0</v>
      </c>
      <c r="AB352" s="57">
        <v>0</v>
      </c>
      <c r="AC352" s="57">
        <v>0</v>
      </c>
      <c r="AD352" s="57">
        <v>0</v>
      </c>
      <c r="AE352" s="28"/>
      <c r="AF352" s="26" t="str">
        <f>IF(E352=F352+I352+J352+K352+L352+M352+N352+O352+P352+Q352+R352+S352+T352+U352+V352+W352+X352+Y352+Z352+AA352+AB352+AC352+AD352,"проверка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52" s="26" t="str">
        <f t="shared" si="189"/>
        <v>проверка пройдена</v>
      </c>
      <c r="AH352" s="41" t="str">
        <f>IF(B352=VLOOKUP(B352,'Списки (не редактирутся)'!A:A,1,0),"проверка пройдена","проверьте или заполните графу 02")</f>
        <v>проверка пройдена</v>
      </c>
      <c r="AI352" s="3" t="str">
        <f t="shared" si="187"/>
        <v>проверка пройдена</v>
      </c>
    </row>
    <row r="353" spans="1:35" ht="94.5" x14ac:dyDescent="0.3">
      <c r="A353" s="40" t="s">
        <v>15</v>
      </c>
      <c r="B353" s="27" t="str">
        <f t="shared" si="190"/>
        <v>23.02.07 Техническое обслуживание и ремонт двигателей, систем и агрегатов автомобилей</v>
      </c>
      <c r="C353" s="8" t="s">
        <v>111</v>
      </c>
      <c r="D353" s="12" t="s">
        <v>175</v>
      </c>
      <c r="E353" s="57">
        <v>0</v>
      </c>
      <c r="F353" s="57">
        <v>0</v>
      </c>
      <c r="G353" s="57">
        <v>0</v>
      </c>
      <c r="H353" s="57">
        <v>0</v>
      </c>
      <c r="I353" s="57">
        <v>0</v>
      </c>
      <c r="J353" s="57">
        <v>0</v>
      </c>
      <c r="K353" s="57">
        <v>0</v>
      </c>
      <c r="L353" s="57">
        <v>0</v>
      </c>
      <c r="M353" s="57">
        <v>0</v>
      </c>
      <c r="N353" s="57">
        <v>0</v>
      </c>
      <c r="O353" s="57">
        <v>0</v>
      </c>
      <c r="P353" s="57">
        <v>0</v>
      </c>
      <c r="Q353" s="57">
        <v>0</v>
      </c>
      <c r="R353" s="57">
        <v>0</v>
      </c>
      <c r="S353" s="57">
        <v>0</v>
      </c>
      <c r="T353" s="57">
        <v>0</v>
      </c>
      <c r="U353" s="57">
        <v>0</v>
      </c>
      <c r="V353" s="57">
        <v>0</v>
      </c>
      <c r="W353" s="57">
        <v>0</v>
      </c>
      <c r="X353" s="57">
        <v>0</v>
      </c>
      <c r="Y353" s="57">
        <v>0</v>
      </c>
      <c r="Z353" s="57">
        <v>0</v>
      </c>
      <c r="AA353" s="57">
        <v>0</v>
      </c>
      <c r="AB353" s="57">
        <v>0</v>
      </c>
      <c r="AC353" s="57">
        <v>0</v>
      </c>
      <c r="AD353" s="57">
        <v>0</v>
      </c>
      <c r="AE353" s="28"/>
      <c r="AF353" s="26" t="str">
        <f t="shared" ref="AF353:AF356" si="193">IF(E353=F353+I353+J353+K353+L353+M353+N353+O353+P353+Q353+R353+S353+T353+U353+V353+W353+X353+Y353+Z353+AA353+AB353+AC353+AD353,"проверка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53" s="26" t="str">
        <f t="shared" si="189"/>
        <v>проверка пройдена</v>
      </c>
      <c r="AH353" s="41" t="str">
        <f>IF(B353=VLOOKUP(B353,'Списки (не редактирутся)'!A:A,1,0),"проверка пройдена","проверьте или заполните графу 02")</f>
        <v>проверка пройдена</v>
      </c>
      <c r="AI353" s="3" t="str">
        <f t="shared" si="187"/>
        <v>проверка пройдена</v>
      </c>
    </row>
    <row r="354" spans="1:35" ht="94.5" x14ac:dyDescent="0.3">
      <c r="A354" s="40" t="s">
        <v>15</v>
      </c>
      <c r="B354" s="27" t="str">
        <f t="shared" si="190"/>
        <v>23.02.07 Техническое обслуживание и ремонт двигателей, систем и агрегатов автомобилей</v>
      </c>
      <c r="C354" s="8" t="s">
        <v>112</v>
      </c>
      <c r="D354" s="12" t="s">
        <v>176</v>
      </c>
      <c r="E354" s="28">
        <v>1</v>
      </c>
      <c r="F354" s="57">
        <v>0</v>
      </c>
      <c r="G354" s="57">
        <v>0</v>
      </c>
      <c r="H354" s="57">
        <v>0</v>
      </c>
      <c r="I354" s="57">
        <v>0</v>
      </c>
      <c r="J354" s="57">
        <v>0</v>
      </c>
      <c r="K354" s="28">
        <v>1</v>
      </c>
      <c r="L354" s="57">
        <v>0</v>
      </c>
      <c r="M354" s="57">
        <v>0</v>
      </c>
      <c r="N354" s="57">
        <v>0</v>
      </c>
      <c r="O354" s="57">
        <v>0</v>
      </c>
      <c r="P354" s="57">
        <v>0</v>
      </c>
      <c r="Q354" s="57">
        <v>0</v>
      </c>
      <c r="R354" s="57">
        <v>0</v>
      </c>
      <c r="S354" s="57">
        <v>0</v>
      </c>
      <c r="T354" s="57">
        <v>0</v>
      </c>
      <c r="U354" s="57">
        <v>0</v>
      </c>
      <c r="V354" s="57">
        <v>0</v>
      </c>
      <c r="W354" s="57">
        <v>0</v>
      </c>
      <c r="X354" s="57">
        <v>0</v>
      </c>
      <c r="Y354" s="57">
        <v>0</v>
      </c>
      <c r="Z354" s="57">
        <v>0</v>
      </c>
      <c r="AA354" s="57">
        <v>0</v>
      </c>
      <c r="AB354" s="57">
        <v>0</v>
      </c>
      <c r="AC354" s="57">
        <v>0</v>
      </c>
      <c r="AD354" s="57">
        <v>0</v>
      </c>
      <c r="AE354" s="28"/>
      <c r="AF354" s="26" t="str">
        <f t="shared" si="193"/>
        <v>проверка пройдена</v>
      </c>
      <c r="AG354" s="26" t="str">
        <f t="shared" si="189"/>
        <v>проверка пройдена</v>
      </c>
      <c r="AH354" s="41" t="str">
        <f>IF(B354=VLOOKUP(B354,'Списки (не редактирутся)'!A:A,1,0),"проверка пройдена","проверьте или заполните графу 02")</f>
        <v>проверка пройдена</v>
      </c>
      <c r="AI354" s="3" t="str">
        <f t="shared" si="187"/>
        <v>проверка пройдена</v>
      </c>
    </row>
    <row r="355" spans="1:35" ht="94.5" x14ac:dyDescent="0.3">
      <c r="A355" s="40" t="s">
        <v>15</v>
      </c>
      <c r="B355" s="27" t="str">
        <f t="shared" si="190"/>
        <v>23.02.07 Техническое обслуживание и ремонт двигателей, систем и агрегатов автомобилей</v>
      </c>
      <c r="C355" s="8" t="s">
        <v>113</v>
      </c>
      <c r="D355" s="13" t="s">
        <v>170</v>
      </c>
      <c r="E355" s="57">
        <v>0</v>
      </c>
      <c r="F355" s="57">
        <v>0</v>
      </c>
      <c r="G355" s="57">
        <v>0</v>
      </c>
      <c r="H355" s="57">
        <v>0</v>
      </c>
      <c r="I355" s="57">
        <v>0</v>
      </c>
      <c r="J355" s="57">
        <v>0</v>
      </c>
      <c r="K355" s="57">
        <v>0</v>
      </c>
      <c r="L355" s="57">
        <v>0</v>
      </c>
      <c r="M355" s="57">
        <v>0</v>
      </c>
      <c r="N355" s="57">
        <v>0</v>
      </c>
      <c r="O355" s="57">
        <v>0</v>
      </c>
      <c r="P355" s="57">
        <v>0</v>
      </c>
      <c r="Q355" s="57">
        <v>0</v>
      </c>
      <c r="R355" s="57">
        <v>0</v>
      </c>
      <c r="S355" s="57">
        <v>0</v>
      </c>
      <c r="T355" s="57">
        <v>0</v>
      </c>
      <c r="U355" s="57">
        <v>0</v>
      </c>
      <c r="V355" s="57">
        <v>0</v>
      </c>
      <c r="W355" s="57">
        <v>0</v>
      </c>
      <c r="X355" s="57">
        <v>0</v>
      </c>
      <c r="Y355" s="57">
        <v>0</v>
      </c>
      <c r="Z355" s="57">
        <v>0</v>
      </c>
      <c r="AA355" s="57">
        <v>0</v>
      </c>
      <c r="AB355" s="57">
        <v>0</v>
      </c>
      <c r="AC355" s="57">
        <v>0</v>
      </c>
      <c r="AD355" s="57">
        <v>0</v>
      </c>
      <c r="AE355" s="28"/>
      <c r="AF355" s="26" t="str">
        <f t="shared" si="193"/>
        <v>проверка пройдена</v>
      </c>
      <c r="AG355" s="26" t="str">
        <f t="shared" si="189"/>
        <v>проверка пройдена</v>
      </c>
      <c r="AH355" s="41" t="str">
        <f>IF(B355=VLOOKUP(B355,'Списки (не редактирутся)'!A:A,1,0),"проверка пройдена","проверьте или заполните графу 02")</f>
        <v>проверка пройдена</v>
      </c>
      <c r="AI355" s="3" t="str">
        <f t="shared" si="187"/>
        <v>проверка пройдена</v>
      </c>
    </row>
    <row r="356" spans="1:35" ht="94.5" x14ac:dyDescent="0.3">
      <c r="A356" s="40" t="s">
        <v>15</v>
      </c>
      <c r="B356" s="27" t="str">
        <f t="shared" si="190"/>
        <v>23.02.07 Техническое обслуживание и ремонт двигателей, систем и агрегатов автомобилей</v>
      </c>
      <c r="C356" s="8" t="s">
        <v>114</v>
      </c>
      <c r="D356" s="13" t="s">
        <v>171</v>
      </c>
      <c r="E356" s="57">
        <v>0</v>
      </c>
      <c r="F356" s="57">
        <v>0</v>
      </c>
      <c r="G356" s="57">
        <v>0</v>
      </c>
      <c r="H356" s="57">
        <v>0</v>
      </c>
      <c r="I356" s="57">
        <v>0</v>
      </c>
      <c r="J356" s="57">
        <v>0</v>
      </c>
      <c r="K356" s="57">
        <v>0</v>
      </c>
      <c r="L356" s="57">
        <v>0</v>
      </c>
      <c r="M356" s="57">
        <v>0</v>
      </c>
      <c r="N356" s="57">
        <v>0</v>
      </c>
      <c r="O356" s="57">
        <v>0</v>
      </c>
      <c r="P356" s="57">
        <v>0</v>
      </c>
      <c r="Q356" s="57">
        <v>0</v>
      </c>
      <c r="R356" s="57">
        <v>0</v>
      </c>
      <c r="S356" s="57">
        <v>0</v>
      </c>
      <c r="T356" s="57">
        <v>0</v>
      </c>
      <c r="U356" s="57">
        <v>0</v>
      </c>
      <c r="V356" s="57">
        <v>0</v>
      </c>
      <c r="W356" s="57">
        <v>0</v>
      </c>
      <c r="X356" s="57">
        <v>0</v>
      </c>
      <c r="Y356" s="57">
        <v>0</v>
      </c>
      <c r="Z356" s="57">
        <v>0</v>
      </c>
      <c r="AA356" s="57">
        <v>0</v>
      </c>
      <c r="AB356" s="57">
        <v>0</v>
      </c>
      <c r="AC356" s="57">
        <v>0</v>
      </c>
      <c r="AD356" s="57">
        <v>0</v>
      </c>
      <c r="AE356" s="28"/>
      <c r="AF356" s="26" t="str">
        <f t="shared" si="193"/>
        <v>проверка пройдена</v>
      </c>
      <c r="AG356" s="26" t="str">
        <f t="shared" si="189"/>
        <v>проверка пройдена</v>
      </c>
      <c r="AH356" s="41" t="str">
        <f>IF(B356=VLOOKUP(B356,'Списки (не редактирутся)'!A:A,1,0),"проверка пройдена","проверьте или заполните графу 02")</f>
        <v>проверка пройдена</v>
      </c>
      <c r="AI356" s="3" t="str">
        <f t="shared" si="187"/>
        <v>проверка пройдена</v>
      </c>
    </row>
    <row r="357" spans="1:35" ht="95.25" thickBot="1" x14ac:dyDescent="0.35">
      <c r="A357" s="42" t="s">
        <v>15</v>
      </c>
      <c r="B357" s="43" t="str">
        <f t="shared" si="190"/>
        <v>23.02.07 Техническое обслуживание и ремонт двигателей, систем и агрегатов автомобилей</v>
      </c>
      <c r="C357" s="44" t="s">
        <v>115</v>
      </c>
      <c r="D357" s="45" t="s">
        <v>779</v>
      </c>
      <c r="E357" s="46" t="str">
        <f>IF(AND(E343&lt;=E342,E344&lt;=E343,E345&lt;=E342,E346&lt;=E342,E347=(E343+E345),E347=(E348+E349+E350+E351+E352+E353+E354),E355&lt;=E347,E356&lt;=E347,(E343+E345)&lt;=E342,E348&lt;=E347,E349&lt;=E347,E350&lt;=E347,E351&lt;=E347,E352&lt;=E347,E353&lt;=E347,E354&lt;=E347,E355&lt;=E346,E355&lt;=E347),"проверка пройдена","ВНИМАНИЕ! Не пройдены формулы логического контроля между строками. Скорректируйте введенные данные!")</f>
        <v>проверка пройдена</v>
      </c>
      <c r="F357" s="46" t="str">
        <f t="shared" ref="F357:AD357" si="194">IF(AND(F343&lt;=F342,F344&lt;=F343,F345&lt;=F342,F346&lt;=F342,F347=(F343+F345),F347=(F348+F349+F350+F351+F352+F353+F354),F355&lt;=F347,F356&lt;=F347,(F343+F345)&lt;=F342,F348&lt;=F347,F349&lt;=F347,F350&lt;=F347,F351&lt;=F347,F352&lt;=F347,F353&lt;=F347,F354&lt;=F347,F355&lt;=F346,F355&lt;=F347),"проверка пройдена","ВНИМАНИЕ! Не пройдены формулы логического контроля между строками. Скорректируйте введенные данные!")</f>
        <v>проверка пройдена</v>
      </c>
      <c r="G357" s="46" t="str">
        <f t="shared" si="194"/>
        <v>проверка пройдена</v>
      </c>
      <c r="H357" s="46" t="str">
        <f t="shared" si="194"/>
        <v>проверка пройдена</v>
      </c>
      <c r="I357" s="46" t="str">
        <f t="shared" si="194"/>
        <v>проверка пройдена</v>
      </c>
      <c r="J357" s="46" t="str">
        <f t="shared" si="194"/>
        <v>проверка пройдена</v>
      </c>
      <c r="K357" s="46" t="str">
        <f t="shared" si="194"/>
        <v>проверка пройдена</v>
      </c>
      <c r="L357" s="46" t="str">
        <f t="shared" si="194"/>
        <v>проверка пройдена</v>
      </c>
      <c r="M357" s="46" t="str">
        <f t="shared" si="194"/>
        <v>проверка пройдена</v>
      </c>
      <c r="N357" s="46" t="str">
        <f t="shared" si="194"/>
        <v>проверка пройдена</v>
      </c>
      <c r="O357" s="46" t="str">
        <f t="shared" si="194"/>
        <v>проверка пройдена</v>
      </c>
      <c r="P357" s="46" t="str">
        <f t="shared" si="194"/>
        <v>проверка пройдена</v>
      </c>
      <c r="Q357" s="46" t="str">
        <f t="shared" si="194"/>
        <v>проверка пройдена</v>
      </c>
      <c r="R357" s="46" t="str">
        <f t="shared" si="194"/>
        <v>проверка пройдена</v>
      </c>
      <c r="S357" s="46" t="str">
        <f t="shared" si="194"/>
        <v>проверка пройдена</v>
      </c>
      <c r="T357" s="46" t="str">
        <f t="shared" si="194"/>
        <v>проверка пройдена</v>
      </c>
      <c r="U357" s="46" t="str">
        <f t="shared" si="194"/>
        <v>проверка пройдена</v>
      </c>
      <c r="V357" s="46" t="str">
        <f t="shared" si="194"/>
        <v>проверка пройдена</v>
      </c>
      <c r="W357" s="46" t="str">
        <f t="shared" si="194"/>
        <v>проверка пройдена</v>
      </c>
      <c r="X357" s="46" t="str">
        <f t="shared" si="194"/>
        <v>проверка пройдена</v>
      </c>
      <c r="Y357" s="46" t="str">
        <f t="shared" si="194"/>
        <v>проверка пройдена</v>
      </c>
      <c r="Z357" s="46" t="str">
        <f t="shared" si="194"/>
        <v>проверка пройдена</v>
      </c>
      <c r="AA357" s="46" t="str">
        <f t="shared" si="194"/>
        <v>проверка пройдена</v>
      </c>
      <c r="AB357" s="46" t="str">
        <f t="shared" si="194"/>
        <v>проверка пройдена</v>
      </c>
      <c r="AC357" s="46" t="str">
        <f t="shared" si="194"/>
        <v>проверка пройдена</v>
      </c>
      <c r="AD357" s="46" t="str">
        <f t="shared" si="194"/>
        <v>проверка пройдена</v>
      </c>
      <c r="AE357" s="47"/>
      <c r="AF357" s="48"/>
      <c r="AG357" s="48"/>
      <c r="AH357" s="49"/>
      <c r="AI357" s="1">
        <f t="shared" ref="AI357" si="195">IFERROR(IF(AND(AI342="проверка пройдена",AI343="проверка пройдена",AI344="проверка пройдена",AI345="проверка пройдена",AI346="проверка пройдена",AI347="проверка пройдена",AI348="проверка пройдена",AI349="проверка пройдена",AI350="проверка пройдена",AI351="проверка пройдена",AI352="проверка пройдена",AI353="проверка пройдена",AI354="проверка пройдена",AI355="проверка пройдена",AI356="проверка пройдена",E357="проверка пройдена",F357="проверка пройдена",G357="проверка пройдена",H357="проверка пройдена",I357="проверка пройдена",J357="проверка пройдена",K357="проверка пройдена",L357="проверка пройдена",M357="проверка пройдена",N357="проверка пройдена",O357="проверка пройдена",P357="проверка пройдена",Q357="проверка пройдена",R357="проверка пройдена",S357="проверка пройдена",T357="проверка пройдена",U357="проверка пройдена",V357="проверка пройдена",W357="проверка пройдена",X357="проверка пройдена",Y357="проверка пройдена",Z357="проверка пройдена",AA357="проверка пройдена",AB357="проверка пройдена",AC357="проверка пройдена",AD357="проверка пройдена"),1,0),0)</f>
        <v>1</v>
      </c>
    </row>
    <row r="358" spans="1:35" s="3" customFormat="1" ht="63" x14ac:dyDescent="0.25">
      <c r="A358" s="32" t="s">
        <v>15</v>
      </c>
      <c r="B358" s="33" t="s">
        <v>626</v>
      </c>
      <c r="C358" s="34" t="s">
        <v>9</v>
      </c>
      <c r="D358" s="35" t="s">
        <v>134</v>
      </c>
      <c r="E358" s="36">
        <f>IF('Панель управления'!$B$3="","ВНИМАНИЕ! На листе 'Панель управления' не выбрана организация!",IF(B358="","Не заполнена графа 3!",IF(SUMIFS('Спики 2022'!E:E,'Спики 2022'!A:A,'Панель управления'!$B$3,'Спики 2022'!B:B,B358,'Спики 2022'!C:C,C358)=0,"У Вас нет данной специальности!",SUMIFS('Спики 2022'!D:D,'Спики 2022'!A:A,'Панель управления'!$B$3,'Спики 2022'!B:B,B358,'Спики 2022'!C:C,C358))))</f>
        <v>46</v>
      </c>
      <c r="F358" s="37">
        <v>30</v>
      </c>
      <c r="G358" s="37">
        <v>15</v>
      </c>
      <c r="H358" s="37">
        <v>6</v>
      </c>
      <c r="I358" s="37">
        <v>0</v>
      </c>
      <c r="J358" s="37">
        <v>10</v>
      </c>
      <c r="K358" s="37">
        <v>0</v>
      </c>
      <c r="L358" s="37">
        <v>1</v>
      </c>
      <c r="M358" s="37">
        <v>0</v>
      </c>
      <c r="N358" s="37">
        <v>0</v>
      </c>
      <c r="O358" s="37">
        <v>0</v>
      </c>
      <c r="P358" s="37">
        <v>0</v>
      </c>
      <c r="Q358" s="37">
        <v>0</v>
      </c>
      <c r="R358" s="37">
        <v>0</v>
      </c>
      <c r="S358" s="37">
        <v>0</v>
      </c>
      <c r="T358" s="37">
        <v>0</v>
      </c>
      <c r="U358" s="37">
        <v>0</v>
      </c>
      <c r="V358" s="37">
        <v>0</v>
      </c>
      <c r="W358" s="37">
        <v>0</v>
      </c>
      <c r="X358" s="37">
        <v>0</v>
      </c>
      <c r="Y358" s="37">
        <v>5</v>
      </c>
      <c r="Z358" s="37">
        <v>0</v>
      </c>
      <c r="AA358" s="37">
        <v>0</v>
      </c>
      <c r="AB358" s="37">
        <v>0</v>
      </c>
      <c r="AC358" s="37">
        <v>0</v>
      </c>
      <c r="AD358" s="37">
        <v>0</v>
      </c>
      <c r="AE358" s="37"/>
      <c r="AF358" s="38" t="str">
        <f>IF(E358=F358+I358+J358+K358+L358+M358+N358+O358+P358+Q358+R358+S358+T358+U358+V358+W358+X358+Y358+Z358+AA358+AB358+AC358+AD358,"проверка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58" s="38" t="str">
        <f>IF(OR(G358&gt;F358,H358&gt;F358),"ВНИМАНИЕ! В гр.09 и/или 10 не может стоять значение большее, чем в гр.08","проверка пройдена")</f>
        <v>проверка пройдена</v>
      </c>
      <c r="AH358" s="39" t="str">
        <f>IF(B358=VLOOKUP(B358,'Списки (не редактирутся)'!A:A,1,0),"проверка пройдена","проверьте или заполните графу 02")</f>
        <v>проверка пройдена</v>
      </c>
      <c r="AI358" s="3" t="str">
        <f t="shared" ref="AI358" si="196">IFERROR(IF(AND(AF358="проверка пройдена",AG358="проверка пройдена",AH358="проверка пройдена"),"проверка пройдена",0),0)</f>
        <v>проверка пройдена</v>
      </c>
    </row>
    <row r="359" spans="1:35" s="3" customFormat="1" ht="63" x14ac:dyDescent="0.25">
      <c r="A359" s="40" t="s">
        <v>15</v>
      </c>
      <c r="B359" s="27" t="str">
        <f>IF(B358&lt;&gt;"",B358,"")</f>
        <v>35.02.12 Садово-парковое и ландшафтное строительство</v>
      </c>
      <c r="C359" s="9" t="s">
        <v>10</v>
      </c>
      <c r="D359" s="11" t="s">
        <v>135</v>
      </c>
      <c r="E359" s="57">
        <v>0</v>
      </c>
      <c r="F359" s="57">
        <v>0</v>
      </c>
      <c r="G359" s="57">
        <v>0</v>
      </c>
      <c r="H359" s="57">
        <v>0</v>
      </c>
      <c r="I359" s="57">
        <v>0</v>
      </c>
      <c r="J359" s="57">
        <v>0</v>
      </c>
      <c r="K359" s="57">
        <v>0</v>
      </c>
      <c r="L359" s="57">
        <v>0</v>
      </c>
      <c r="M359" s="57">
        <v>0</v>
      </c>
      <c r="N359" s="57">
        <v>0</v>
      </c>
      <c r="O359" s="57">
        <v>0</v>
      </c>
      <c r="P359" s="57">
        <v>0</v>
      </c>
      <c r="Q359" s="57">
        <v>0</v>
      </c>
      <c r="R359" s="57">
        <v>0</v>
      </c>
      <c r="S359" s="57">
        <v>0</v>
      </c>
      <c r="T359" s="57">
        <v>0</v>
      </c>
      <c r="U359" s="57">
        <v>0</v>
      </c>
      <c r="V359" s="57">
        <v>0</v>
      </c>
      <c r="W359" s="57">
        <v>0</v>
      </c>
      <c r="X359" s="57">
        <v>0</v>
      </c>
      <c r="Y359" s="57">
        <v>0</v>
      </c>
      <c r="Z359" s="57">
        <v>0</v>
      </c>
      <c r="AA359" s="57">
        <v>0</v>
      </c>
      <c r="AB359" s="57">
        <v>0</v>
      </c>
      <c r="AC359" s="57">
        <v>0</v>
      </c>
      <c r="AD359" s="57">
        <v>0</v>
      </c>
      <c r="AE359" s="28"/>
      <c r="AF359" s="26" t="str">
        <f t="shared" ref="AF359:AF362" si="197">IF(E359=F359+I359+J359+K359+L359+M359+N359+O359+P359+Q359+R359+S359+T359+U359+V359+W359+X359+Y359+Z359+AA359+AB359+AC359+AD359,"проверка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59" s="26" t="str">
        <f t="shared" ref="AG359:AG372" si="198">IF(OR(G359&gt;F359,H359&gt;F359),"ВНИМАНИЕ! В гр.09 и/или 10 не может стоять значение большее, чем в гр.08","проверка пройдена")</f>
        <v>проверка пройдена</v>
      </c>
      <c r="AH359" s="41" t="str">
        <f>IF(B359=VLOOKUP(B359,'Списки (не редактирутся)'!A:A,1,0),"проверка пройдена","проверьте или заполните графу 02")</f>
        <v>проверка пройдена</v>
      </c>
      <c r="AI359" s="3" t="str">
        <f t="shared" si="187"/>
        <v>проверка пройдена</v>
      </c>
    </row>
    <row r="360" spans="1:35" s="3" customFormat="1" ht="63" x14ac:dyDescent="0.25">
      <c r="A360" s="40" t="s">
        <v>15</v>
      </c>
      <c r="B360" s="27" t="str">
        <f t="shared" ref="B360:B373" si="199">IF(B359&lt;&gt;"",B359,"")</f>
        <v>35.02.12 Садово-парковое и ландшафтное строительство</v>
      </c>
      <c r="C360" s="9" t="s">
        <v>11</v>
      </c>
      <c r="D360" s="11" t="s">
        <v>136</v>
      </c>
      <c r="E360" s="57">
        <v>0</v>
      </c>
      <c r="F360" s="57">
        <v>0</v>
      </c>
      <c r="G360" s="57">
        <v>0</v>
      </c>
      <c r="H360" s="57">
        <v>0</v>
      </c>
      <c r="I360" s="57">
        <v>0</v>
      </c>
      <c r="J360" s="57">
        <v>0</v>
      </c>
      <c r="K360" s="57">
        <v>0</v>
      </c>
      <c r="L360" s="57">
        <v>0</v>
      </c>
      <c r="M360" s="57">
        <v>0</v>
      </c>
      <c r="N360" s="57">
        <v>0</v>
      </c>
      <c r="O360" s="57">
        <v>0</v>
      </c>
      <c r="P360" s="57">
        <v>0</v>
      </c>
      <c r="Q360" s="57">
        <v>0</v>
      </c>
      <c r="R360" s="57">
        <v>0</v>
      </c>
      <c r="S360" s="57">
        <v>0</v>
      </c>
      <c r="T360" s="57">
        <v>0</v>
      </c>
      <c r="U360" s="57">
        <v>0</v>
      </c>
      <c r="V360" s="57">
        <v>0</v>
      </c>
      <c r="W360" s="57">
        <v>0</v>
      </c>
      <c r="X360" s="57">
        <v>0</v>
      </c>
      <c r="Y360" s="57">
        <v>0</v>
      </c>
      <c r="Z360" s="57">
        <v>0</v>
      </c>
      <c r="AA360" s="57">
        <v>0</v>
      </c>
      <c r="AB360" s="57">
        <v>0</v>
      </c>
      <c r="AC360" s="57">
        <v>0</v>
      </c>
      <c r="AD360" s="57">
        <v>0</v>
      </c>
      <c r="AE360" s="28"/>
      <c r="AF360" s="26" t="str">
        <f t="shared" si="197"/>
        <v>проверка пройдена</v>
      </c>
      <c r="AG360" s="26" t="str">
        <f t="shared" si="198"/>
        <v>проверка пройдена</v>
      </c>
      <c r="AH360" s="41" t="str">
        <f>IF(B360=VLOOKUP(B360,'Списки (не редактирутся)'!A:A,1,0),"проверка пройдена","проверьте или заполните графу 02")</f>
        <v>проверка пройдена</v>
      </c>
      <c r="AI360" s="3" t="str">
        <f t="shared" si="187"/>
        <v>проверка пройдена</v>
      </c>
    </row>
    <row r="361" spans="1:35" s="3" customFormat="1" ht="63" x14ac:dyDescent="0.25">
      <c r="A361" s="40" t="s">
        <v>15</v>
      </c>
      <c r="B361" s="27" t="str">
        <f t="shared" si="199"/>
        <v>35.02.12 Садово-парковое и ландшафтное строительство</v>
      </c>
      <c r="C361" s="9" t="s">
        <v>12</v>
      </c>
      <c r="D361" s="11" t="s">
        <v>14</v>
      </c>
      <c r="E361" s="57">
        <v>0</v>
      </c>
      <c r="F361" s="57">
        <v>0</v>
      </c>
      <c r="G361" s="57">
        <v>0</v>
      </c>
      <c r="H361" s="57">
        <v>0</v>
      </c>
      <c r="I361" s="57">
        <v>0</v>
      </c>
      <c r="J361" s="57">
        <v>0</v>
      </c>
      <c r="K361" s="57">
        <v>0</v>
      </c>
      <c r="L361" s="57">
        <v>0</v>
      </c>
      <c r="M361" s="57">
        <v>0</v>
      </c>
      <c r="N361" s="57">
        <v>0</v>
      </c>
      <c r="O361" s="57">
        <v>0</v>
      </c>
      <c r="P361" s="57">
        <v>0</v>
      </c>
      <c r="Q361" s="57">
        <v>0</v>
      </c>
      <c r="R361" s="57">
        <v>0</v>
      </c>
      <c r="S361" s="57">
        <v>0</v>
      </c>
      <c r="T361" s="57">
        <v>0</v>
      </c>
      <c r="U361" s="57">
        <v>0</v>
      </c>
      <c r="V361" s="57">
        <v>0</v>
      </c>
      <c r="W361" s="57">
        <v>0</v>
      </c>
      <c r="X361" s="57">
        <v>0</v>
      </c>
      <c r="Y361" s="57">
        <v>0</v>
      </c>
      <c r="Z361" s="57">
        <v>0</v>
      </c>
      <c r="AA361" s="57">
        <v>0</v>
      </c>
      <c r="AB361" s="57">
        <v>0</v>
      </c>
      <c r="AC361" s="57">
        <v>0</v>
      </c>
      <c r="AD361" s="57">
        <v>0</v>
      </c>
      <c r="AE361" s="28"/>
      <c r="AF361" s="26" t="str">
        <f t="shared" si="197"/>
        <v>проверка пройдена</v>
      </c>
      <c r="AG361" s="26" t="str">
        <f t="shared" si="198"/>
        <v>проверка пройдена</v>
      </c>
      <c r="AH361" s="41" t="str">
        <f>IF(B361=VLOOKUP(B361,'Списки (не редактирутся)'!A:A,1,0),"проверка пройдена","проверьте или заполните графу 02")</f>
        <v>проверка пройдена</v>
      </c>
      <c r="AI361" s="3" t="str">
        <f t="shared" si="187"/>
        <v>проверка пройдена</v>
      </c>
    </row>
    <row r="362" spans="1:35" s="3" customFormat="1" ht="38.25" customHeight="1" x14ac:dyDescent="0.25">
      <c r="A362" s="40" t="s">
        <v>15</v>
      </c>
      <c r="B362" s="27" t="str">
        <f t="shared" si="199"/>
        <v>35.02.12 Садово-парковое и ландшафтное строительство</v>
      </c>
      <c r="C362" s="9" t="s">
        <v>13</v>
      </c>
      <c r="D362" s="11" t="s">
        <v>17</v>
      </c>
      <c r="E362" s="30">
        <f>IF('Панель управления'!$B$3="","ВНИМАНИЕ! На листе 'Панель управления' не выбрана организация!",IF(B362="","Не заполнена графа 3!",IF(SUMIFS('Спики 2022'!E:E,'Спики 2022'!A:A,'Панель управления'!$B$3,'Спики 2022'!B:B,B362,'Спики 2022'!C:C,C362)=0,"У Вас нет данной специальности!",SUMIFS('Спики 2022'!D:D,'Спики 2022'!A:A,'Панель управления'!$B$3,'Спики 2022'!B:B,B362,'Спики 2022'!C:C,C362))))</f>
        <v>12</v>
      </c>
      <c r="F362" s="28">
        <v>8</v>
      </c>
      <c r="G362" s="28">
        <v>8</v>
      </c>
      <c r="H362" s="28">
        <v>2</v>
      </c>
      <c r="I362" s="28">
        <v>0</v>
      </c>
      <c r="J362" s="28">
        <v>0</v>
      </c>
      <c r="K362" s="28">
        <v>0</v>
      </c>
      <c r="L362" s="28">
        <v>1</v>
      </c>
      <c r="M362" s="28">
        <v>0</v>
      </c>
      <c r="N362" s="28">
        <v>0</v>
      </c>
      <c r="O362" s="28">
        <v>0</v>
      </c>
      <c r="P362" s="28">
        <v>0</v>
      </c>
      <c r="Q362" s="28">
        <v>0</v>
      </c>
      <c r="R362" s="28">
        <v>0</v>
      </c>
      <c r="S362" s="28">
        <v>0</v>
      </c>
      <c r="T362" s="28">
        <v>0</v>
      </c>
      <c r="U362" s="28">
        <v>0</v>
      </c>
      <c r="V362" s="28">
        <v>0</v>
      </c>
      <c r="W362" s="28">
        <v>0</v>
      </c>
      <c r="X362" s="28">
        <v>0</v>
      </c>
      <c r="Y362" s="28">
        <v>3</v>
      </c>
      <c r="Z362" s="28">
        <v>0</v>
      </c>
      <c r="AA362" s="28">
        <v>0</v>
      </c>
      <c r="AB362" s="28">
        <v>0</v>
      </c>
      <c r="AC362" s="28">
        <v>0</v>
      </c>
      <c r="AD362" s="28">
        <v>0</v>
      </c>
      <c r="AE362" s="28"/>
      <c r="AF362" s="26" t="str">
        <f t="shared" si="197"/>
        <v>проверка пройдена</v>
      </c>
      <c r="AG362" s="26" t="str">
        <f t="shared" si="198"/>
        <v>проверка пройдена</v>
      </c>
      <c r="AH362" s="41" t="str">
        <f>IF(B362=VLOOKUP(B362,'Списки (не редактирутся)'!A:A,1,0),"проверка пройдена","проверьте или заполните графу 02")</f>
        <v>проверка пройдена</v>
      </c>
      <c r="AI362" s="3" t="str">
        <f t="shared" si="187"/>
        <v>проверка пройдена</v>
      </c>
    </row>
    <row r="363" spans="1:35" s="3" customFormat="1" ht="63" x14ac:dyDescent="0.25">
      <c r="A363" s="40" t="s">
        <v>15</v>
      </c>
      <c r="B363" s="27" t="str">
        <f t="shared" si="199"/>
        <v>35.02.12 Садово-парковое и ландшафтное строительство</v>
      </c>
      <c r="C363" s="8" t="s">
        <v>105</v>
      </c>
      <c r="D363" s="12" t="s">
        <v>172</v>
      </c>
      <c r="E363" s="10">
        <f>E359+E361</f>
        <v>0</v>
      </c>
      <c r="F363" s="10">
        <f t="shared" ref="F363:AD363" si="200">F359+F361</f>
        <v>0</v>
      </c>
      <c r="G363" s="10">
        <f t="shared" si="200"/>
        <v>0</v>
      </c>
      <c r="H363" s="10">
        <f t="shared" si="200"/>
        <v>0</v>
      </c>
      <c r="I363" s="10">
        <f t="shared" si="200"/>
        <v>0</v>
      </c>
      <c r="J363" s="10">
        <f t="shared" si="200"/>
        <v>0</v>
      </c>
      <c r="K363" s="10">
        <f t="shared" si="200"/>
        <v>0</v>
      </c>
      <c r="L363" s="10">
        <f t="shared" si="200"/>
        <v>0</v>
      </c>
      <c r="M363" s="10">
        <f t="shared" si="200"/>
        <v>0</v>
      </c>
      <c r="N363" s="10">
        <f t="shared" si="200"/>
        <v>0</v>
      </c>
      <c r="O363" s="10">
        <f t="shared" si="200"/>
        <v>0</v>
      </c>
      <c r="P363" s="10">
        <f t="shared" si="200"/>
        <v>0</v>
      </c>
      <c r="Q363" s="10">
        <f t="shared" si="200"/>
        <v>0</v>
      </c>
      <c r="R363" s="10">
        <f t="shared" si="200"/>
        <v>0</v>
      </c>
      <c r="S363" s="10">
        <f t="shared" si="200"/>
        <v>0</v>
      </c>
      <c r="T363" s="10">
        <f t="shared" si="200"/>
        <v>0</v>
      </c>
      <c r="U363" s="10">
        <f t="shared" si="200"/>
        <v>0</v>
      </c>
      <c r="V363" s="10">
        <f t="shared" si="200"/>
        <v>0</v>
      </c>
      <c r="W363" s="10">
        <f t="shared" si="200"/>
        <v>0</v>
      </c>
      <c r="X363" s="10">
        <f t="shared" si="200"/>
        <v>0</v>
      </c>
      <c r="Y363" s="10">
        <f t="shared" si="200"/>
        <v>0</v>
      </c>
      <c r="Z363" s="10">
        <f t="shared" si="200"/>
        <v>0</v>
      </c>
      <c r="AA363" s="10">
        <f t="shared" si="200"/>
        <v>0</v>
      </c>
      <c r="AB363" s="10">
        <f t="shared" si="200"/>
        <v>0</v>
      </c>
      <c r="AC363" s="10">
        <f t="shared" si="200"/>
        <v>0</v>
      </c>
      <c r="AD363" s="10">
        <f t="shared" si="200"/>
        <v>0</v>
      </c>
      <c r="AE363" s="10"/>
      <c r="AF363" s="26" t="str">
        <f>IF(E363=F363+I363+J363+K363+L363+M363+N363+O363+P363+Q363+R363+S363+T363+U363+V363+W363+X363+Y363+Z363+AA363+AB363+AC363+AD363,"проверка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63" s="26" t="str">
        <f t="shared" si="198"/>
        <v>проверка пройдена</v>
      </c>
      <c r="AH363" s="41" t="str">
        <f>IF(B363=VLOOKUP(B363,'Списки (не редактирутся)'!A:A,1,0),"проверка пройдена","проверьте или заполните графу 02")</f>
        <v>проверка пройдена</v>
      </c>
      <c r="AI363" s="3" t="str">
        <f t="shared" si="187"/>
        <v>проверка пройдена</v>
      </c>
    </row>
    <row r="364" spans="1:35" ht="78.75" x14ac:dyDescent="0.3">
      <c r="A364" s="40" t="s">
        <v>15</v>
      </c>
      <c r="B364" s="27" t="str">
        <f t="shared" si="199"/>
        <v>35.02.12 Садово-парковое и ландшафтное строительство</v>
      </c>
      <c r="C364" s="8" t="s">
        <v>106</v>
      </c>
      <c r="D364" s="12" t="s">
        <v>169</v>
      </c>
      <c r="E364" s="57">
        <v>0</v>
      </c>
      <c r="F364" s="57">
        <v>0</v>
      </c>
      <c r="G364" s="57">
        <v>0</v>
      </c>
      <c r="H364" s="57">
        <v>0</v>
      </c>
      <c r="I364" s="57">
        <v>0</v>
      </c>
      <c r="J364" s="57">
        <v>0</v>
      </c>
      <c r="K364" s="57">
        <v>0</v>
      </c>
      <c r="L364" s="57">
        <v>0</v>
      </c>
      <c r="M364" s="57">
        <v>0</v>
      </c>
      <c r="N364" s="57">
        <v>0</v>
      </c>
      <c r="O364" s="57">
        <v>0</v>
      </c>
      <c r="P364" s="57">
        <v>0</v>
      </c>
      <c r="Q364" s="57">
        <v>0</v>
      </c>
      <c r="R364" s="57">
        <v>0</v>
      </c>
      <c r="S364" s="57">
        <v>0</v>
      </c>
      <c r="T364" s="57">
        <v>0</v>
      </c>
      <c r="U364" s="57">
        <v>0</v>
      </c>
      <c r="V364" s="57">
        <v>0</v>
      </c>
      <c r="W364" s="57">
        <v>0</v>
      </c>
      <c r="X364" s="57">
        <v>0</v>
      </c>
      <c r="Y364" s="57">
        <v>0</v>
      </c>
      <c r="Z364" s="57">
        <v>0</v>
      </c>
      <c r="AA364" s="57">
        <v>0</v>
      </c>
      <c r="AB364" s="57">
        <v>0</v>
      </c>
      <c r="AC364" s="57">
        <v>0</v>
      </c>
      <c r="AD364" s="57">
        <v>0</v>
      </c>
      <c r="AE364" s="28"/>
      <c r="AF364" s="26" t="str">
        <f>IF(E364=F364+I364+J364+K364+L364+M364+N364+O364+P364+Q364+R364+S364+T364+U364+V364+W364+X364+Y364+Z364+AA364+AB364+AC364+AD364,"проверка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64" s="26" t="str">
        <f t="shared" si="198"/>
        <v>проверка пройдена</v>
      </c>
      <c r="AH364" s="41" t="str">
        <f>IF(B364=VLOOKUP(B364,'Списки (не редактирутся)'!A:A,1,0),"проверка пройдена","проверьте или заполните графу 02")</f>
        <v>проверка пройдена</v>
      </c>
      <c r="AI364" s="3" t="str">
        <f t="shared" si="187"/>
        <v>проверка пройдена</v>
      </c>
    </row>
    <row r="365" spans="1:35" ht="63" x14ac:dyDescent="0.3">
      <c r="A365" s="40" t="s">
        <v>15</v>
      </c>
      <c r="B365" s="27" t="str">
        <f t="shared" si="199"/>
        <v>35.02.12 Садово-парковое и ландшафтное строительство</v>
      </c>
      <c r="C365" s="8" t="s">
        <v>107</v>
      </c>
      <c r="D365" s="12" t="s">
        <v>167</v>
      </c>
      <c r="E365" s="57">
        <v>0</v>
      </c>
      <c r="F365" s="57">
        <v>0</v>
      </c>
      <c r="G365" s="57">
        <v>0</v>
      </c>
      <c r="H365" s="57">
        <v>0</v>
      </c>
      <c r="I365" s="57">
        <v>0</v>
      </c>
      <c r="J365" s="57">
        <v>0</v>
      </c>
      <c r="K365" s="57">
        <v>0</v>
      </c>
      <c r="L365" s="57">
        <v>0</v>
      </c>
      <c r="M365" s="57">
        <v>0</v>
      </c>
      <c r="N365" s="57">
        <v>0</v>
      </c>
      <c r="O365" s="57">
        <v>0</v>
      </c>
      <c r="P365" s="57">
        <v>0</v>
      </c>
      <c r="Q365" s="57">
        <v>0</v>
      </c>
      <c r="R365" s="57">
        <v>0</v>
      </c>
      <c r="S365" s="57">
        <v>0</v>
      </c>
      <c r="T365" s="57">
        <v>0</v>
      </c>
      <c r="U365" s="57">
        <v>0</v>
      </c>
      <c r="V365" s="57">
        <v>0</v>
      </c>
      <c r="W365" s="57">
        <v>0</v>
      </c>
      <c r="X365" s="57">
        <v>0</v>
      </c>
      <c r="Y365" s="57">
        <v>0</v>
      </c>
      <c r="Z365" s="57">
        <v>0</v>
      </c>
      <c r="AA365" s="57">
        <v>0</v>
      </c>
      <c r="AB365" s="57">
        <v>0</v>
      </c>
      <c r="AC365" s="57">
        <v>0</v>
      </c>
      <c r="AD365" s="57">
        <v>0</v>
      </c>
      <c r="AE365" s="28"/>
      <c r="AF365" s="26" t="str">
        <f t="shared" ref="AF365:AF367" si="201">IF(E365=F365+I365+J365+K365+L365+M365+N365+O365+P365+Q365+R365+S365+T365+U365+V365+W365+X365+Y365+Z365+AA365+AB365+AC365+AD365,"проверка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65" s="26" t="str">
        <f t="shared" si="198"/>
        <v>проверка пройдена</v>
      </c>
      <c r="AH365" s="41" t="str">
        <f>IF(B365=VLOOKUP(B365,'Списки (не редактирутся)'!A:A,1,0),"проверка пройдена","проверьте или заполните графу 02")</f>
        <v>проверка пройдена</v>
      </c>
      <c r="AI365" s="3" t="str">
        <f t="shared" si="187"/>
        <v>проверка пройдена</v>
      </c>
    </row>
    <row r="366" spans="1:35" ht="63" x14ac:dyDescent="0.3">
      <c r="A366" s="40" t="s">
        <v>15</v>
      </c>
      <c r="B366" s="27" t="str">
        <f t="shared" si="199"/>
        <v>35.02.12 Садово-парковое и ландшафтное строительство</v>
      </c>
      <c r="C366" s="8" t="s">
        <v>108</v>
      </c>
      <c r="D366" s="12" t="s">
        <v>168</v>
      </c>
      <c r="E366" s="57">
        <v>0</v>
      </c>
      <c r="F366" s="57">
        <v>0</v>
      </c>
      <c r="G366" s="57">
        <v>0</v>
      </c>
      <c r="H366" s="57">
        <v>0</v>
      </c>
      <c r="I366" s="57">
        <v>0</v>
      </c>
      <c r="J366" s="57">
        <v>0</v>
      </c>
      <c r="K366" s="57">
        <v>0</v>
      </c>
      <c r="L366" s="57">
        <v>0</v>
      </c>
      <c r="M366" s="57">
        <v>0</v>
      </c>
      <c r="N366" s="57">
        <v>0</v>
      </c>
      <c r="O366" s="57">
        <v>0</v>
      </c>
      <c r="P366" s="57">
        <v>0</v>
      </c>
      <c r="Q366" s="57">
        <v>0</v>
      </c>
      <c r="R366" s="57">
        <v>0</v>
      </c>
      <c r="S366" s="57">
        <v>0</v>
      </c>
      <c r="T366" s="57">
        <v>0</v>
      </c>
      <c r="U366" s="57">
        <v>0</v>
      </c>
      <c r="V366" s="57">
        <v>0</v>
      </c>
      <c r="W366" s="57">
        <v>0</v>
      </c>
      <c r="X366" s="57">
        <v>0</v>
      </c>
      <c r="Y366" s="57">
        <v>0</v>
      </c>
      <c r="Z366" s="57">
        <v>0</v>
      </c>
      <c r="AA366" s="57">
        <v>0</v>
      </c>
      <c r="AB366" s="57">
        <v>0</v>
      </c>
      <c r="AC366" s="57">
        <v>0</v>
      </c>
      <c r="AD366" s="57">
        <v>0</v>
      </c>
      <c r="AE366" s="28"/>
      <c r="AF366" s="26" t="str">
        <f t="shared" si="201"/>
        <v>проверка пройдена</v>
      </c>
      <c r="AG366" s="26" t="str">
        <f t="shared" si="198"/>
        <v>проверка пройдена</v>
      </c>
      <c r="AH366" s="41" t="str">
        <f>IF(B366=VLOOKUP(B366,'Списки (не редактирутся)'!A:A,1,0),"проверка пройдена","проверьте или заполните графу 02")</f>
        <v>проверка пройдена</v>
      </c>
      <c r="AI366" s="3" t="str">
        <f t="shared" si="187"/>
        <v>проверка пройдена</v>
      </c>
    </row>
    <row r="367" spans="1:35" ht="63" x14ac:dyDescent="0.3">
      <c r="A367" s="40" t="s">
        <v>15</v>
      </c>
      <c r="B367" s="27" t="str">
        <f t="shared" si="199"/>
        <v>35.02.12 Садово-парковое и ландшафтное строительство</v>
      </c>
      <c r="C367" s="8" t="s">
        <v>109</v>
      </c>
      <c r="D367" s="12" t="s">
        <v>173</v>
      </c>
      <c r="E367" s="57">
        <v>0</v>
      </c>
      <c r="F367" s="57">
        <v>0</v>
      </c>
      <c r="G367" s="57">
        <v>0</v>
      </c>
      <c r="H367" s="57">
        <v>0</v>
      </c>
      <c r="I367" s="57">
        <v>0</v>
      </c>
      <c r="J367" s="57">
        <v>0</v>
      </c>
      <c r="K367" s="57">
        <v>0</v>
      </c>
      <c r="L367" s="57">
        <v>0</v>
      </c>
      <c r="M367" s="57">
        <v>0</v>
      </c>
      <c r="N367" s="57">
        <v>0</v>
      </c>
      <c r="O367" s="57">
        <v>0</v>
      </c>
      <c r="P367" s="57">
        <v>0</v>
      </c>
      <c r="Q367" s="57">
        <v>0</v>
      </c>
      <c r="R367" s="57">
        <v>0</v>
      </c>
      <c r="S367" s="57">
        <v>0</v>
      </c>
      <c r="T367" s="57">
        <v>0</v>
      </c>
      <c r="U367" s="57">
        <v>0</v>
      </c>
      <c r="V367" s="57">
        <v>0</v>
      </c>
      <c r="W367" s="57">
        <v>0</v>
      </c>
      <c r="X367" s="57">
        <v>0</v>
      </c>
      <c r="Y367" s="57">
        <v>0</v>
      </c>
      <c r="Z367" s="57">
        <v>0</v>
      </c>
      <c r="AA367" s="57">
        <v>0</v>
      </c>
      <c r="AB367" s="57">
        <v>0</v>
      </c>
      <c r="AC367" s="57">
        <v>0</v>
      </c>
      <c r="AD367" s="57">
        <v>0</v>
      </c>
      <c r="AE367" s="28"/>
      <c r="AF367" s="26" t="str">
        <f t="shared" si="201"/>
        <v>проверка пройдена</v>
      </c>
      <c r="AG367" s="26" t="str">
        <f t="shared" si="198"/>
        <v>проверка пройдена</v>
      </c>
      <c r="AH367" s="41" t="str">
        <f>IF(B367=VLOOKUP(B367,'Списки (не редактирутся)'!A:A,1,0),"проверка пройдена","проверьте или заполните графу 02")</f>
        <v>проверка пройдена</v>
      </c>
      <c r="AI367" s="3" t="str">
        <f t="shared" si="187"/>
        <v>проверка пройдена</v>
      </c>
    </row>
    <row r="368" spans="1:35" ht="63" x14ac:dyDescent="0.3">
      <c r="A368" s="40" t="s">
        <v>15</v>
      </c>
      <c r="B368" s="27" t="str">
        <f t="shared" si="199"/>
        <v>35.02.12 Садово-парковое и ландшафтное строительство</v>
      </c>
      <c r="C368" s="8" t="s">
        <v>110</v>
      </c>
      <c r="D368" s="12" t="s">
        <v>174</v>
      </c>
      <c r="E368" s="57">
        <v>0</v>
      </c>
      <c r="F368" s="57">
        <v>0</v>
      </c>
      <c r="G368" s="57">
        <v>0</v>
      </c>
      <c r="H368" s="57">
        <v>0</v>
      </c>
      <c r="I368" s="57">
        <v>0</v>
      </c>
      <c r="J368" s="57">
        <v>0</v>
      </c>
      <c r="K368" s="57">
        <v>0</v>
      </c>
      <c r="L368" s="57">
        <v>0</v>
      </c>
      <c r="M368" s="57">
        <v>0</v>
      </c>
      <c r="N368" s="57">
        <v>0</v>
      </c>
      <c r="O368" s="57">
        <v>0</v>
      </c>
      <c r="P368" s="57">
        <v>0</v>
      </c>
      <c r="Q368" s="57">
        <v>0</v>
      </c>
      <c r="R368" s="57">
        <v>0</v>
      </c>
      <c r="S368" s="57">
        <v>0</v>
      </c>
      <c r="T368" s="57">
        <v>0</v>
      </c>
      <c r="U368" s="57">
        <v>0</v>
      </c>
      <c r="V368" s="57">
        <v>0</v>
      </c>
      <c r="W368" s="57">
        <v>0</v>
      </c>
      <c r="X368" s="57">
        <v>0</v>
      </c>
      <c r="Y368" s="57">
        <v>0</v>
      </c>
      <c r="Z368" s="57">
        <v>0</v>
      </c>
      <c r="AA368" s="57">
        <v>0</v>
      </c>
      <c r="AB368" s="57">
        <v>0</v>
      </c>
      <c r="AC368" s="57">
        <v>0</v>
      </c>
      <c r="AD368" s="57">
        <v>0</v>
      </c>
      <c r="AE368" s="28"/>
      <c r="AF368" s="26" t="str">
        <f>IF(E368=F368+I368+J368+K368+L368+M368+N368+O368+P368+Q368+R368+S368+T368+U368+V368+W368+X368+Y368+Z368+AA368+AB368+AC368+AD368,"проверка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68" s="26" t="str">
        <f t="shared" si="198"/>
        <v>проверка пройдена</v>
      </c>
      <c r="AH368" s="41" t="str">
        <f>IF(B368=VLOOKUP(B368,'Списки (не редактирутся)'!A:A,1,0),"проверка пройдена","проверьте или заполните графу 02")</f>
        <v>проверка пройдена</v>
      </c>
      <c r="AI368" s="3" t="str">
        <f t="shared" si="187"/>
        <v>проверка пройдена</v>
      </c>
    </row>
    <row r="369" spans="1:35" ht="63" x14ac:dyDescent="0.3">
      <c r="A369" s="40" t="s">
        <v>15</v>
      </c>
      <c r="B369" s="27" t="str">
        <f t="shared" si="199"/>
        <v>35.02.12 Садово-парковое и ландшафтное строительство</v>
      </c>
      <c r="C369" s="8" t="s">
        <v>111</v>
      </c>
      <c r="D369" s="12" t="s">
        <v>175</v>
      </c>
      <c r="E369" s="57">
        <v>0</v>
      </c>
      <c r="F369" s="57">
        <v>0</v>
      </c>
      <c r="G369" s="57">
        <v>0</v>
      </c>
      <c r="H369" s="57">
        <v>0</v>
      </c>
      <c r="I369" s="57">
        <v>0</v>
      </c>
      <c r="J369" s="57">
        <v>0</v>
      </c>
      <c r="K369" s="57">
        <v>0</v>
      </c>
      <c r="L369" s="57">
        <v>0</v>
      </c>
      <c r="M369" s="57">
        <v>0</v>
      </c>
      <c r="N369" s="57">
        <v>0</v>
      </c>
      <c r="O369" s="57">
        <v>0</v>
      </c>
      <c r="P369" s="57">
        <v>0</v>
      </c>
      <c r="Q369" s="57">
        <v>0</v>
      </c>
      <c r="R369" s="57">
        <v>0</v>
      </c>
      <c r="S369" s="57">
        <v>0</v>
      </c>
      <c r="T369" s="57">
        <v>0</v>
      </c>
      <c r="U369" s="57">
        <v>0</v>
      </c>
      <c r="V369" s="57">
        <v>0</v>
      </c>
      <c r="W369" s="57">
        <v>0</v>
      </c>
      <c r="X369" s="57">
        <v>0</v>
      </c>
      <c r="Y369" s="57">
        <v>0</v>
      </c>
      <c r="Z369" s="57">
        <v>0</v>
      </c>
      <c r="AA369" s="57">
        <v>0</v>
      </c>
      <c r="AB369" s="57">
        <v>0</v>
      </c>
      <c r="AC369" s="57">
        <v>0</v>
      </c>
      <c r="AD369" s="57">
        <v>0</v>
      </c>
      <c r="AE369" s="28"/>
      <c r="AF369" s="26" t="str">
        <f t="shared" ref="AF369:AF372" si="202">IF(E369=F369+I369+J369+K369+L369+M369+N369+O369+P369+Q369+R369+S369+T369+U369+V369+W369+X369+Y369+Z369+AA369+AB369+AC369+AD369,"проверка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69" s="26" t="str">
        <f t="shared" si="198"/>
        <v>проверка пройдена</v>
      </c>
      <c r="AH369" s="41" t="str">
        <f>IF(B369=VLOOKUP(B369,'Списки (не редактирутся)'!A:A,1,0),"проверка пройдена","проверьте или заполните графу 02")</f>
        <v>проверка пройдена</v>
      </c>
      <c r="AI369" s="3" t="str">
        <f t="shared" si="187"/>
        <v>проверка пройдена</v>
      </c>
    </row>
    <row r="370" spans="1:35" ht="63" x14ac:dyDescent="0.3">
      <c r="A370" s="40" t="s">
        <v>15</v>
      </c>
      <c r="B370" s="27" t="str">
        <f t="shared" si="199"/>
        <v>35.02.12 Садово-парковое и ландшафтное строительство</v>
      </c>
      <c r="C370" s="8" t="s">
        <v>112</v>
      </c>
      <c r="D370" s="12" t="s">
        <v>176</v>
      </c>
      <c r="E370" s="57">
        <v>0</v>
      </c>
      <c r="F370" s="57">
        <v>0</v>
      </c>
      <c r="G370" s="57">
        <v>0</v>
      </c>
      <c r="H370" s="57">
        <v>0</v>
      </c>
      <c r="I370" s="57">
        <v>0</v>
      </c>
      <c r="J370" s="57">
        <v>0</v>
      </c>
      <c r="K370" s="57">
        <v>0</v>
      </c>
      <c r="L370" s="57">
        <v>0</v>
      </c>
      <c r="M370" s="57">
        <v>0</v>
      </c>
      <c r="N370" s="57">
        <v>0</v>
      </c>
      <c r="O370" s="57">
        <v>0</v>
      </c>
      <c r="P370" s="57">
        <v>0</v>
      </c>
      <c r="Q370" s="57">
        <v>0</v>
      </c>
      <c r="R370" s="57">
        <v>0</v>
      </c>
      <c r="S370" s="57">
        <v>0</v>
      </c>
      <c r="T370" s="57">
        <v>0</v>
      </c>
      <c r="U370" s="57">
        <v>0</v>
      </c>
      <c r="V370" s="57">
        <v>0</v>
      </c>
      <c r="W370" s="57">
        <v>0</v>
      </c>
      <c r="X370" s="57">
        <v>0</v>
      </c>
      <c r="Y370" s="57">
        <v>0</v>
      </c>
      <c r="Z370" s="57">
        <v>0</v>
      </c>
      <c r="AA370" s="57">
        <v>0</v>
      </c>
      <c r="AB370" s="57">
        <v>0</v>
      </c>
      <c r="AC370" s="57">
        <v>0</v>
      </c>
      <c r="AD370" s="57">
        <v>0</v>
      </c>
      <c r="AE370" s="28"/>
      <c r="AF370" s="26" t="str">
        <f t="shared" si="202"/>
        <v>проверка пройдена</v>
      </c>
      <c r="AG370" s="26" t="str">
        <f t="shared" si="198"/>
        <v>проверка пройдена</v>
      </c>
      <c r="AH370" s="41" t="str">
        <f>IF(B370=VLOOKUP(B370,'Списки (не редактирутся)'!A:A,1,0),"проверка пройдена","проверьте или заполните графу 02")</f>
        <v>проверка пройдена</v>
      </c>
      <c r="AI370" s="3" t="str">
        <f t="shared" si="187"/>
        <v>проверка пройдена</v>
      </c>
    </row>
    <row r="371" spans="1:35" ht="63" x14ac:dyDescent="0.3">
      <c r="A371" s="40" t="s">
        <v>15</v>
      </c>
      <c r="B371" s="27" t="str">
        <f t="shared" si="199"/>
        <v>35.02.12 Садово-парковое и ландшафтное строительство</v>
      </c>
      <c r="C371" s="8" t="s">
        <v>113</v>
      </c>
      <c r="D371" s="13" t="s">
        <v>170</v>
      </c>
      <c r="E371" s="57">
        <v>0</v>
      </c>
      <c r="F371" s="57">
        <v>0</v>
      </c>
      <c r="G371" s="57">
        <v>0</v>
      </c>
      <c r="H371" s="57">
        <v>0</v>
      </c>
      <c r="I371" s="57">
        <v>0</v>
      </c>
      <c r="J371" s="57">
        <v>0</v>
      </c>
      <c r="K371" s="57">
        <v>0</v>
      </c>
      <c r="L371" s="57">
        <v>0</v>
      </c>
      <c r="M371" s="57">
        <v>0</v>
      </c>
      <c r="N371" s="57">
        <v>0</v>
      </c>
      <c r="O371" s="57">
        <v>0</v>
      </c>
      <c r="P371" s="57">
        <v>0</v>
      </c>
      <c r="Q371" s="57">
        <v>0</v>
      </c>
      <c r="R371" s="57">
        <v>0</v>
      </c>
      <c r="S371" s="57">
        <v>0</v>
      </c>
      <c r="T371" s="57">
        <v>0</v>
      </c>
      <c r="U371" s="57">
        <v>0</v>
      </c>
      <c r="V371" s="57">
        <v>0</v>
      </c>
      <c r="W371" s="57">
        <v>0</v>
      </c>
      <c r="X371" s="57">
        <v>0</v>
      </c>
      <c r="Y371" s="57">
        <v>0</v>
      </c>
      <c r="Z371" s="57">
        <v>0</v>
      </c>
      <c r="AA371" s="57">
        <v>0</v>
      </c>
      <c r="AB371" s="57">
        <v>0</v>
      </c>
      <c r="AC371" s="57">
        <v>0</v>
      </c>
      <c r="AD371" s="57">
        <v>0</v>
      </c>
      <c r="AE371" s="28"/>
      <c r="AF371" s="26" t="str">
        <f t="shared" si="202"/>
        <v>проверка пройдена</v>
      </c>
      <c r="AG371" s="26" t="str">
        <f t="shared" si="198"/>
        <v>проверка пройдена</v>
      </c>
      <c r="AH371" s="41" t="str">
        <f>IF(B371=VLOOKUP(B371,'Списки (не редактирутся)'!A:A,1,0),"проверка пройдена","проверьте или заполните графу 02")</f>
        <v>проверка пройдена</v>
      </c>
      <c r="AI371" s="3" t="str">
        <f t="shared" si="187"/>
        <v>проверка пройдена</v>
      </c>
    </row>
    <row r="372" spans="1:35" ht="78.75" x14ac:dyDescent="0.3">
      <c r="A372" s="40" t="s">
        <v>15</v>
      </c>
      <c r="B372" s="27" t="str">
        <f t="shared" si="199"/>
        <v>35.02.12 Садово-парковое и ландшафтное строительство</v>
      </c>
      <c r="C372" s="8" t="s">
        <v>114</v>
      </c>
      <c r="D372" s="13" t="s">
        <v>171</v>
      </c>
      <c r="E372" s="57">
        <v>0</v>
      </c>
      <c r="F372" s="57">
        <v>0</v>
      </c>
      <c r="G372" s="57">
        <v>0</v>
      </c>
      <c r="H372" s="57">
        <v>0</v>
      </c>
      <c r="I372" s="57">
        <v>0</v>
      </c>
      <c r="J372" s="57">
        <v>0</v>
      </c>
      <c r="K372" s="57">
        <v>0</v>
      </c>
      <c r="L372" s="57">
        <v>0</v>
      </c>
      <c r="M372" s="57">
        <v>0</v>
      </c>
      <c r="N372" s="57">
        <v>0</v>
      </c>
      <c r="O372" s="57">
        <v>0</v>
      </c>
      <c r="P372" s="57">
        <v>0</v>
      </c>
      <c r="Q372" s="57">
        <v>0</v>
      </c>
      <c r="R372" s="57">
        <v>0</v>
      </c>
      <c r="S372" s="57">
        <v>0</v>
      </c>
      <c r="T372" s="57">
        <v>0</v>
      </c>
      <c r="U372" s="57">
        <v>0</v>
      </c>
      <c r="V372" s="57">
        <v>0</v>
      </c>
      <c r="W372" s="57">
        <v>0</v>
      </c>
      <c r="X372" s="57">
        <v>0</v>
      </c>
      <c r="Y372" s="57">
        <v>0</v>
      </c>
      <c r="Z372" s="57">
        <v>0</v>
      </c>
      <c r="AA372" s="57">
        <v>0</v>
      </c>
      <c r="AB372" s="57">
        <v>0</v>
      </c>
      <c r="AC372" s="57">
        <v>0</v>
      </c>
      <c r="AD372" s="57">
        <v>0</v>
      </c>
      <c r="AE372" s="28"/>
      <c r="AF372" s="26" t="str">
        <f t="shared" si="202"/>
        <v>проверка пройдена</v>
      </c>
      <c r="AG372" s="26" t="str">
        <f t="shared" si="198"/>
        <v>проверка пройдена</v>
      </c>
      <c r="AH372" s="41" t="str">
        <f>IF(B372=VLOOKUP(B372,'Списки (не редактирутся)'!A:A,1,0),"проверка пройдена","проверьте или заполните графу 02")</f>
        <v>проверка пройдена</v>
      </c>
      <c r="AI372" s="3" t="str">
        <f t="shared" si="187"/>
        <v>проверка пройдена</v>
      </c>
    </row>
    <row r="373" spans="1:35" ht="63.75" thickBot="1" x14ac:dyDescent="0.35">
      <c r="A373" s="42" t="s">
        <v>15</v>
      </c>
      <c r="B373" s="43" t="str">
        <f t="shared" si="199"/>
        <v>35.02.12 Садово-парковое и ландшафтное строительство</v>
      </c>
      <c r="C373" s="44" t="s">
        <v>115</v>
      </c>
      <c r="D373" s="45" t="s">
        <v>779</v>
      </c>
      <c r="E373" s="46" t="str">
        <f>IF(AND(E359&lt;=E358,E360&lt;=E359,E361&lt;=E358,E362&lt;=E358,E363=(E359+E361),E363=(E364+E365+E366+E367+E368+E369+E370),E371&lt;=E363,E372&lt;=E363,(E359+E361)&lt;=E358,E364&lt;=E363,E365&lt;=E363,E366&lt;=E363,E367&lt;=E363,E368&lt;=E363,E369&lt;=E363,E370&lt;=E363,E371&lt;=E362,E371&lt;=E363),"проверка пройдена","ВНИМАНИЕ! Не пройдены формулы логического контроля между строками. Скорректируйте введенные данные!")</f>
        <v>проверка пройдена</v>
      </c>
      <c r="F373" s="46" t="str">
        <f t="shared" ref="F373:AD373" si="203">IF(AND(F359&lt;=F358,F360&lt;=F359,F361&lt;=F358,F362&lt;=F358,F363=(F359+F361),F363=(F364+F365+F366+F367+F368+F369+F370),F371&lt;=F363,F372&lt;=F363,(F359+F361)&lt;=F358,F364&lt;=F363,F365&lt;=F363,F366&lt;=F363,F367&lt;=F363,F368&lt;=F363,F369&lt;=F363,F370&lt;=F363,F371&lt;=F362,F371&lt;=F363),"проверка пройдена","ВНИМАНИЕ! Не пройдены формулы логического контроля между строками. Скорректируйте введенные данные!")</f>
        <v>проверка пройдена</v>
      </c>
      <c r="G373" s="46" t="str">
        <f t="shared" si="203"/>
        <v>проверка пройдена</v>
      </c>
      <c r="H373" s="46" t="str">
        <f t="shared" si="203"/>
        <v>проверка пройдена</v>
      </c>
      <c r="I373" s="46" t="str">
        <f t="shared" si="203"/>
        <v>проверка пройдена</v>
      </c>
      <c r="J373" s="46" t="str">
        <f t="shared" si="203"/>
        <v>проверка пройдена</v>
      </c>
      <c r="K373" s="46" t="str">
        <f t="shared" si="203"/>
        <v>проверка пройдена</v>
      </c>
      <c r="L373" s="46" t="str">
        <f t="shared" si="203"/>
        <v>проверка пройдена</v>
      </c>
      <c r="M373" s="46" t="str">
        <f t="shared" si="203"/>
        <v>проверка пройдена</v>
      </c>
      <c r="N373" s="46" t="str">
        <f t="shared" si="203"/>
        <v>проверка пройдена</v>
      </c>
      <c r="O373" s="46" t="str">
        <f t="shared" si="203"/>
        <v>проверка пройдена</v>
      </c>
      <c r="P373" s="46" t="str">
        <f t="shared" si="203"/>
        <v>проверка пройдена</v>
      </c>
      <c r="Q373" s="46" t="str">
        <f t="shared" si="203"/>
        <v>проверка пройдена</v>
      </c>
      <c r="R373" s="46" t="str">
        <f t="shared" si="203"/>
        <v>проверка пройдена</v>
      </c>
      <c r="S373" s="46" t="str">
        <f t="shared" si="203"/>
        <v>проверка пройдена</v>
      </c>
      <c r="T373" s="46" t="str">
        <f t="shared" si="203"/>
        <v>проверка пройдена</v>
      </c>
      <c r="U373" s="46" t="str">
        <f t="shared" si="203"/>
        <v>проверка пройдена</v>
      </c>
      <c r="V373" s="46" t="str">
        <f t="shared" si="203"/>
        <v>проверка пройдена</v>
      </c>
      <c r="W373" s="46" t="str">
        <f t="shared" si="203"/>
        <v>проверка пройдена</v>
      </c>
      <c r="X373" s="46" t="str">
        <f t="shared" si="203"/>
        <v>проверка пройдена</v>
      </c>
      <c r="Y373" s="46" t="str">
        <f t="shared" si="203"/>
        <v>проверка пройдена</v>
      </c>
      <c r="Z373" s="46" t="str">
        <f t="shared" si="203"/>
        <v>проверка пройдена</v>
      </c>
      <c r="AA373" s="46" t="str">
        <f t="shared" si="203"/>
        <v>проверка пройдена</v>
      </c>
      <c r="AB373" s="46" t="str">
        <f t="shared" si="203"/>
        <v>проверка пройдена</v>
      </c>
      <c r="AC373" s="46" t="str">
        <f t="shared" si="203"/>
        <v>проверка пройдена</v>
      </c>
      <c r="AD373" s="46" t="str">
        <f t="shared" si="203"/>
        <v>проверка пройдена</v>
      </c>
      <c r="AE373" s="47"/>
      <c r="AF373" s="48"/>
      <c r="AG373" s="48"/>
      <c r="AH373" s="49"/>
      <c r="AI373" s="1">
        <f t="shared" ref="AI373" si="204">IFERROR(IF(AND(AI358="проверка пройдена",AI359="проверка пройдена",AI360="проверка пройдена",AI361="проверка пройдена",AI362="проверка пройдена",AI363="проверка пройдена",AI364="проверка пройдена",AI365="проверка пройдена",AI366="проверка пройдена",AI367="проверка пройдена",AI368="проверка пройдена",AI369="проверка пройдена",AI370="проверка пройдена",AI371="проверка пройдена",AI372="проверка пройдена",E373="проверка пройдена",F373="проверка пройдена",G373="проверка пройдена",H373="проверка пройдена",I373="проверка пройдена",J373="проверка пройдена",K373="проверка пройдена",L373="проверка пройдена",M373="проверка пройдена",N373="проверка пройдена",O373="проверка пройдена",P373="проверка пройдена",Q373="проверка пройдена",R373="проверка пройдена",S373="проверка пройдена",T373="проверка пройдена",U373="проверка пройдена",V373="проверка пройдена",W373="проверка пройдена",X373="проверка пройдена",Y373="проверка пройдена",Z373="проверка пройдена",AA373="проверка пройдена",AB373="проверка пройдена",AC373="проверка пройдена",AD373="проверка пройдена"),1,0),0)</f>
        <v>1</v>
      </c>
    </row>
    <row r="374" spans="1:35" s="3" customFormat="1" ht="31.5" x14ac:dyDescent="0.25">
      <c r="A374" s="32" t="s">
        <v>15</v>
      </c>
      <c r="B374" s="33" t="s">
        <v>629</v>
      </c>
      <c r="C374" s="34" t="s">
        <v>9</v>
      </c>
      <c r="D374" s="35" t="s">
        <v>134</v>
      </c>
      <c r="E374" s="36">
        <f>IF('Панель управления'!$B$3="","ВНИМАНИЕ! На листе 'Панель управления' не выбрана организация!",IF(B374="","Не заполнена графа 3!",IF(SUMIFS('Спики 2022'!E:E,'Спики 2022'!A:A,'Панель управления'!$B$3,'Спики 2022'!B:B,B374,'Спики 2022'!C:C,C374)=0,"У Вас нет данной специальности!",SUMIFS('Спики 2022'!D:D,'Спики 2022'!A:A,'Панель управления'!$B$3,'Спики 2022'!B:B,B374,'Спики 2022'!C:C,C374))))</f>
        <v>60</v>
      </c>
      <c r="F374" s="37">
        <v>29</v>
      </c>
      <c r="G374" s="37">
        <v>5</v>
      </c>
      <c r="H374" s="37">
        <v>1</v>
      </c>
      <c r="I374" s="37">
        <v>0</v>
      </c>
      <c r="J374" s="37">
        <v>2</v>
      </c>
      <c r="K374" s="37">
        <v>2</v>
      </c>
      <c r="L374" s="37">
        <v>6</v>
      </c>
      <c r="M374" s="37">
        <v>4</v>
      </c>
      <c r="N374" s="37">
        <v>0</v>
      </c>
      <c r="O374" s="57">
        <v>0</v>
      </c>
      <c r="P374" s="57">
        <v>0</v>
      </c>
      <c r="Q374" s="57">
        <v>0</v>
      </c>
      <c r="R374" s="57">
        <v>0</v>
      </c>
      <c r="S374" s="57">
        <v>1</v>
      </c>
      <c r="T374" s="57">
        <v>0</v>
      </c>
      <c r="U374" s="57">
        <v>0</v>
      </c>
      <c r="V374" s="57">
        <v>0</v>
      </c>
      <c r="W374" s="57">
        <v>0</v>
      </c>
      <c r="X374" s="57">
        <v>0</v>
      </c>
      <c r="Y374" s="37">
        <v>6</v>
      </c>
      <c r="Z374" s="57">
        <v>0</v>
      </c>
      <c r="AA374" s="57">
        <v>0</v>
      </c>
      <c r="AB374" s="37">
        <v>10</v>
      </c>
      <c r="AC374" s="57">
        <v>0</v>
      </c>
      <c r="AD374" s="57">
        <v>0</v>
      </c>
      <c r="AE374" s="37"/>
      <c r="AF374" s="38" t="str">
        <f>IF(E374=F374+I374+J374+K374+L374+M374+N374+O374+P374+Q374+R374+S374+T374+U374+V374+W374+X374+Y374+Z374+AA374+AB374+AC374+AD374,"проверка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74" s="38" t="str">
        <f>IF(OR(G374&gt;F374,H374&gt;F374),"ВНИМАНИЕ! В гр.09 и/или 10 не может стоять значение большее, чем в гр.08","проверка пройдена")</f>
        <v>проверка пройдена</v>
      </c>
      <c r="AH374" s="39" t="str">
        <f>IF(B374=VLOOKUP(B374,'Списки (не редактирутся)'!A:A,1,0),"проверка пройдена","проверьте или заполните графу 02")</f>
        <v>проверка пройдена</v>
      </c>
      <c r="AI374" s="3" t="str">
        <f t="shared" ref="AI374" si="205">IFERROR(IF(AND(AF374="проверка пройдена",AG374="проверка пройдена",AH374="проверка пройдена"),"проверка пройдена",0),0)</f>
        <v>проверка пройдена</v>
      </c>
    </row>
    <row r="375" spans="1:35" s="3" customFormat="1" ht="31.5" x14ac:dyDescent="0.25">
      <c r="A375" s="40" t="s">
        <v>15</v>
      </c>
      <c r="B375" s="27" t="str">
        <f>IF(B374&lt;&gt;"",B374,"")</f>
        <v>35.02.15 Кинология</v>
      </c>
      <c r="C375" s="9" t="s">
        <v>10</v>
      </c>
      <c r="D375" s="11" t="s">
        <v>135</v>
      </c>
      <c r="E375" s="57">
        <v>0</v>
      </c>
      <c r="F375" s="57">
        <v>0</v>
      </c>
      <c r="G375" s="57">
        <v>0</v>
      </c>
      <c r="H375" s="57">
        <v>0</v>
      </c>
      <c r="I375" s="57">
        <v>0</v>
      </c>
      <c r="J375" s="57">
        <v>0</v>
      </c>
      <c r="K375" s="57">
        <v>0</v>
      </c>
      <c r="L375" s="57">
        <v>0</v>
      </c>
      <c r="M375" s="57">
        <v>0</v>
      </c>
      <c r="N375" s="57">
        <v>0</v>
      </c>
      <c r="O375" s="57">
        <v>0</v>
      </c>
      <c r="P375" s="57">
        <v>0</v>
      </c>
      <c r="Q375" s="57">
        <v>0</v>
      </c>
      <c r="R375" s="57">
        <v>0</v>
      </c>
      <c r="S375" s="57">
        <v>0</v>
      </c>
      <c r="T375" s="57">
        <v>0</v>
      </c>
      <c r="U375" s="57">
        <v>0</v>
      </c>
      <c r="V375" s="57">
        <v>0</v>
      </c>
      <c r="W375" s="57">
        <v>0</v>
      </c>
      <c r="X375" s="57">
        <v>0</v>
      </c>
      <c r="Y375" s="57">
        <v>0</v>
      </c>
      <c r="Z375" s="57">
        <v>0</v>
      </c>
      <c r="AA375" s="57">
        <v>0</v>
      </c>
      <c r="AB375" s="57">
        <v>0</v>
      </c>
      <c r="AC375" s="57">
        <v>0</v>
      </c>
      <c r="AD375" s="57">
        <v>0</v>
      </c>
      <c r="AE375" s="28"/>
      <c r="AF375" s="26" t="str">
        <f t="shared" ref="AF375:AF378" si="206">IF(E375=F375+I375+J375+K375+L375+M375+N375+O375+P375+Q375+R375+S375+T375+U375+V375+W375+X375+Y375+Z375+AA375+AB375+AC375+AD375,"проверка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75" s="26" t="str">
        <f t="shared" ref="AG375:AG388" si="207">IF(OR(G375&gt;F375,H375&gt;F375),"ВНИМАНИЕ! В гр.09 и/или 10 не может стоять значение большее, чем в гр.08","проверка пройдена")</f>
        <v>проверка пройдена</v>
      </c>
      <c r="AH375" s="41" t="str">
        <f>IF(B375=VLOOKUP(B375,'Списки (не редактирутся)'!A:A,1,0),"проверка пройдена","проверьте или заполните графу 02")</f>
        <v>проверка пройдена</v>
      </c>
      <c r="AI375" s="3" t="str">
        <f t="shared" si="187"/>
        <v>проверка пройдена</v>
      </c>
    </row>
    <row r="376" spans="1:35" s="3" customFormat="1" ht="31.5" x14ac:dyDescent="0.25">
      <c r="A376" s="40" t="s">
        <v>15</v>
      </c>
      <c r="B376" s="27" t="str">
        <f t="shared" ref="B376:B389" si="208">IF(B375&lt;&gt;"",B375,"")</f>
        <v>35.02.15 Кинология</v>
      </c>
      <c r="C376" s="9" t="s">
        <v>11</v>
      </c>
      <c r="D376" s="11" t="s">
        <v>136</v>
      </c>
      <c r="E376" s="57">
        <v>0</v>
      </c>
      <c r="F376" s="57">
        <v>0</v>
      </c>
      <c r="G376" s="57">
        <v>0</v>
      </c>
      <c r="H376" s="57">
        <v>0</v>
      </c>
      <c r="I376" s="57">
        <v>0</v>
      </c>
      <c r="J376" s="57">
        <v>0</v>
      </c>
      <c r="K376" s="57">
        <v>0</v>
      </c>
      <c r="L376" s="57">
        <v>0</v>
      </c>
      <c r="M376" s="57">
        <v>0</v>
      </c>
      <c r="N376" s="57">
        <v>0</v>
      </c>
      <c r="O376" s="57">
        <v>0</v>
      </c>
      <c r="P376" s="57">
        <v>0</v>
      </c>
      <c r="Q376" s="57">
        <v>0</v>
      </c>
      <c r="R376" s="57">
        <v>0</v>
      </c>
      <c r="S376" s="57">
        <v>0</v>
      </c>
      <c r="T376" s="57">
        <v>0</v>
      </c>
      <c r="U376" s="57">
        <v>0</v>
      </c>
      <c r="V376" s="57">
        <v>0</v>
      </c>
      <c r="W376" s="57">
        <v>0</v>
      </c>
      <c r="X376" s="57">
        <v>0</v>
      </c>
      <c r="Y376" s="57">
        <v>0</v>
      </c>
      <c r="Z376" s="57">
        <v>0</v>
      </c>
      <c r="AA376" s="57">
        <v>0</v>
      </c>
      <c r="AB376" s="57">
        <v>0</v>
      </c>
      <c r="AC376" s="57">
        <v>0</v>
      </c>
      <c r="AD376" s="57">
        <v>0</v>
      </c>
      <c r="AE376" s="28"/>
      <c r="AF376" s="26" t="str">
        <f t="shared" si="206"/>
        <v>проверка пройдена</v>
      </c>
      <c r="AG376" s="26" t="str">
        <f t="shared" si="207"/>
        <v>проверка пройдена</v>
      </c>
      <c r="AH376" s="41" t="str">
        <f>IF(B376=VLOOKUP(B376,'Списки (не редактирутся)'!A:A,1,0),"проверка пройдена","проверьте или заполните графу 02")</f>
        <v>проверка пройдена</v>
      </c>
      <c r="AI376" s="3" t="str">
        <f t="shared" si="187"/>
        <v>проверка пройдена</v>
      </c>
    </row>
    <row r="377" spans="1:35" s="3" customFormat="1" ht="31.5" x14ac:dyDescent="0.25">
      <c r="A377" s="40" t="s">
        <v>15</v>
      </c>
      <c r="B377" s="27" t="str">
        <f t="shared" si="208"/>
        <v>35.02.15 Кинология</v>
      </c>
      <c r="C377" s="9" t="s">
        <v>12</v>
      </c>
      <c r="D377" s="11" t="s">
        <v>14</v>
      </c>
      <c r="E377" s="57">
        <v>2</v>
      </c>
      <c r="F377" s="28">
        <v>1</v>
      </c>
      <c r="G377" s="57">
        <v>0</v>
      </c>
      <c r="H377" s="57">
        <v>0</v>
      </c>
      <c r="I377" s="57">
        <v>0</v>
      </c>
      <c r="J377" s="57">
        <v>0</v>
      </c>
      <c r="K377" s="57">
        <v>0</v>
      </c>
      <c r="L377" s="57">
        <v>0</v>
      </c>
      <c r="M377" s="57">
        <v>0</v>
      </c>
      <c r="N377" s="57">
        <v>0</v>
      </c>
      <c r="O377" s="57">
        <v>0</v>
      </c>
      <c r="P377" s="57">
        <v>0</v>
      </c>
      <c r="Q377" s="57">
        <v>0</v>
      </c>
      <c r="R377" s="57">
        <v>0</v>
      </c>
      <c r="S377" s="28">
        <v>1</v>
      </c>
      <c r="T377" s="57">
        <v>0</v>
      </c>
      <c r="U377" s="57">
        <v>0</v>
      </c>
      <c r="V377" s="57">
        <v>0</v>
      </c>
      <c r="W377" s="57">
        <v>0</v>
      </c>
      <c r="X377" s="57">
        <v>0</v>
      </c>
      <c r="Y377" s="57">
        <v>0</v>
      </c>
      <c r="Z377" s="57">
        <v>0</v>
      </c>
      <c r="AA377" s="57">
        <v>0</v>
      </c>
      <c r="AB377" s="57">
        <v>0</v>
      </c>
      <c r="AC377" s="57">
        <v>0</v>
      </c>
      <c r="AD377" s="57">
        <v>0</v>
      </c>
      <c r="AE377" s="28"/>
      <c r="AF377" s="26" t="str">
        <f t="shared" si="206"/>
        <v>проверка пройдена</v>
      </c>
      <c r="AG377" s="26" t="str">
        <f t="shared" si="207"/>
        <v>проверка пройдена</v>
      </c>
      <c r="AH377" s="41" t="str">
        <f>IF(B377=VLOOKUP(B377,'Списки (не редактирутся)'!A:A,1,0),"проверка пройдена","проверьте или заполните графу 02")</f>
        <v>проверка пройдена</v>
      </c>
      <c r="AI377" s="3" t="str">
        <f t="shared" si="187"/>
        <v>проверка пройдена</v>
      </c>
    </row>
    <row r="378" spans="1:35" s="3" customFormat="1" ht="31.5" x14ac:dyDescent="0.25">
      <c r="A378" s="40" t="s">
        <v>15</v>
      </c>
      <c r="B378" s="27" t="str">
        <f t="shared" si="208"/>
        <v>35.02.15 Кинология</v>
      </c>
      <c r="C378" s="9" t="s">
        <v>13</v>
      </c>
      <c r="D378" s="11" t="s">
        <v>17</v>
      </c>
      <c r="E378" s="30">
        <f>IF('Панель управления'!$B$3="","ВНИМАНИЕ! На листе 'Панель управления' не выбрана организация!",IF(B378="","Не заполнена графа 3!",IF(SUMIFS('Спики 2022'!E:E,'Спики 2022'!A:A,'Панель управления'!$B$3,'Спики 2022'!B:B,B378,'Спики 2022'!C:C,C378)=0,"У Вас нет данной специальности!",SUMIFS('Спики 2022'!D:D,'Спики 2022'!A:A,'Панель управления'!$B$3,'Спики 2022'!B:B,B378,'Спики 2022'!C:C,C378))))</f>
        <v>0</v>
      </c>
      <c r="F378" s="28">
        <v>0</v>
      </c>
      <c r="G378" s="28">
        <v>0</v>
      </c>
      <c r="H378" s="28">
        <v>0</v>
      </c>
      <c r="I378" s="28">
        <v>0</v>
      </c>
      <c r="J378" s="28">
        <v>0</v>
      </c>
      <c r="K378" s="28">
        <v>0</v>
      </c>
      <c r="L378" s="28">
        <v>0</v>
      </c>
      <c r="M378" s="28">
        <v>0</v>
      </c>
      <c r="N378" s="28">
        <v>0</v>
      </c>
      <c r="O378" s="28">
        <v>0</v>
      </c>
      <c r="P378" s="28">
        <v>0</v>
      </c>
      <c r="Q378" s="28">
        <v>0</v>
      </c>
      <c r="R378" s="28">
        <v>0</v>
      </c>
      <c r="S378" s="28">
        <v>0</v>
      </c>
      <c r="T378" s="28">
        <v>0</v>
      </c>
      <c r="U378" s="28">
        <v>0</v>
      </c>
      <c r="V378" s="28">
        <v>0</v>
      </c>
      <c r="W378" s="28">
        <v>0</v>
      </c>
      <c r="X378" s="28">
        <v>0</v>
      </c>
      <c r="Y378" s="28">
        <v>0</v>
      </c>
      <c r="Z378" s="28">
        <v>0</v>
      </c>
      <c r="AA378" s="28">
        <v>0</v>
      </c>
      <c r="AB378" s="28">
        <v>0</v>
      </c>
      <c r="AC378" s="28">
        <v>0</v>
      </c>
      <c r="AD378" s="28">
        <v>0</v>
      </c>
      <c r="AE378" s="28"/>
      <c r="AF378" s="26" t="str">
        <f t="shared" si="206"/>
        <v>проверка пройдена</v>
      </c>
      <c r="AG378" s="26" t="str">
        <f t="shared" si="207"/>
        <v>проверка пройдена</v>
      </c>
      <c r="AH378" s="41" t="str">
        <f>IF(B378=VLOOKUP(B378,'Списки (не редактирутся)'!A:A,1,0),"проверка пройдена","проверьте или заполните графу 02")</f>
        <v>проверка пройдена</v>
      </c>
      <c r="AI378" s="3" t="str">
        <f t="shared" si="187"/>
        <v>проверка пройдена</v>
      </c>
    </row>
    <row r="379" spans="1:35" s="3" customFormat="1" ht="63" x14ac:dyDescent="0.25">
      <c r="A379" s="40" t="s">
        <v>15</v>
      </c>
      <c r="B379" s="27" t="str">
        <f t="shared" si="208"/>
        <v>35.02.15 Кинология</v>
      </c>
      <c r="C379" s="8" t="s">
        <v>105</v>
      </c>
      <c r="D379" s="12" t="s">
        <v>172</v>
      </c>
      <c r="E379" s="10">
        <f>E375+E377</f>
        <v>2</v>
      </c>
      <c r="F379" s="10">
        <f t="shared" ref="F379:AD379" si="209">F375+F377</f>
        <v>1</v>
      </c>
      <c r="G379" s="10">
        <f t="shared" si="209"/>
        <v>0</v>
      </c>
      <c r="H379" s="10">
        <f t="shared" si="209"/>
        <v>0</v>
      </c>
      <c r="I379" s="10">
        <f t="shared" si="209"/>
        <v>0</v>
      </c>
      <c r="J379" s="10">
        <f t="shared" si="209"/>
        <v>0</v>
      </c>
      <c r="K379" s="10">
        <f t="shared" si="209"/>
        <v>0</v>
      </c>
      <c r="L379" s="10">
        <f t="shared" si="209"/>
        <v>0</v>
      </c>
      <c r="M379" s="10">
        <f t="shared" si="209"/>
        <v>0</v>
      </c>
      <c r="N379" s="10">
        <f t="shared" si="209"/>
        <v>0</v>
      </c>
      <c r="O379" s="10">
        <f t="shared" si="209"/>
        <v>0</v>
      </c>
      <c r="P379" s="10">
        <f t="shared" si="209"/>
        <v>0</v>
      </c>
      <c r="Q379" s="10">
        <f t="shared" si="209"/>
        <v>0</v>
      </c>
      <c r="R379" s="10">
        <f t="shared" si="209"/>
        <v>0</v>
      </c>
      <c r="S379" s="10">
        <f t="shared" si="209"/>
        <v>1</v>
      </c>
      <c r="T379" s="10">
        <f t="shared" si="209"/>
        <v>0</v>
      </c>
      <c r="U379" s="10">
        <f t="shared" si="209"/>
        <v>0</v>
      </c>
      <c r="V379" s="10">
        <f t="shared" si="209"/>
        <v>0</v>
      </c>
      <c r="W379" s="10">
        <f t="shared" si="209"/>
        <v>0</v>
      </c>
      <c r="X379" s="10">
        <f t="shared" si="209"/>
        <v>0</v>
      </c>
      <c r="Y379" s="10">
        <f t="shared" si="209"/>
        <v>0</v>
      </c>
      <c r="Z379" s="10">
        <f t="shared" si="209"/>
        <v>0</v>
      </c>
      <c r="AA379" s="10">
        <f t="shared" si="209"/>
        <v>0</v>
      </c>
      <c r="AB379" s="10">
        <f t="shared" si="209"/>
        <v>0</v>
      </c>
      <c r="AC379" s="10">
        <f t="shared" si="209"/>
        <v>0</v>
      </c>
      <c r="AD379" s="10">
        <f t="shared" si="209"/>
        <v>0</v>
      </c>
      <c r="AE379" s="10"/>
      <c r="AF379" s="26" t="str">
        <f>IF(E379=F379+I379+J379+K379+L379+M379+N379+O379+P379+Q379+R379+S379+T379+U379+V379+W379+X379+Y379+Z379+AA379+AB379+AC379+AD379,"проверка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79" s="26" t="str">
        <f t="shared" si="207"/>
        <v>проверка пройдена</v>
      </c>
      <c r="AH379" s="41" t="str">
        <f>IF(B379=VLOOKUP(B379,'Списки (не редактирутся)'!A:A,1,0),"проверка пройдена","проверьте или заполните графу 02")</f>
        <v>проверка пройдена</v>
      </c>
      <c r="AI379" s="3" t="str">
        <f t="shared" si="187"/>
        <v>проверка пройдена</v>
      </c>
    </row>
    <row r="380" spans="1:35" ht="78.75" x14ac:dyDescent="0.3">
      <c r="A380" s="40" t="s">
        <v>15</v>
      </c>
      <c r="B380" s="27" t="str">
        <f t="shared" si="208"/>
        <v>35.02.15 Кинология</v>
      </c>
      <c r="C380" s="8" t="s">
        <v>106</v>
      </c>
      <c r="D380" s="12" t="s">
        <v>169</v>
      </c>
      <c r="E380" s="57">
        <v>0</v>
      </c>
      <c r="F380" s="57">
        <v>0</v>
      </c>
      <c r="G380" s="57">
        <v>0</v>
      </c>
      <c r="H380" s="57">
        <v>0</v>
      </c>
      <c r="I380" s="57">
        <v>0</v>
      </c>
      <c r="J380" s="57">
        <v>0</v>
      </c>
      <c r="K380" s="57">
        <v>0</v>
      </c>
      <c r="L380" s="57">
        <v>0</v>
      </c>
      <c r="M380" s="57">
        <v>0</v>
      </c>
      <c r="N380" s="57">
        <v>0</v>
      </c>
      <c r="O380" s="57">
        <v>0</v>
      </c>
      <c r="P380" s="57">
        <v>0</v>
      </c>
      <c r="Q380" s="57">
        <v>0</v>
      </c>
      <c r="R380" s="57">
        <v>0</v>
      </c>
      <c r="S380" s="57">
        <v>0</v>
      </c>
      <c r="T380" s="57">
        <v>0</v>
      </c>
      <c r="U380" s="57">
        <v>0</v>
      </c>
      <c r="V380" s="57">
        <v>0</v>
      </c>
      <c r="W380" s="57">
        <v>0</v>
      </c>
      <c r="X380" s="57">
        <v>0</v>
      </c>
      <c r="Y380" s="57">
        <v>0</v>
      </c>
      <c r="Z380" s="57">
        <v>0</v>
      </c>
      <c r="AA380" s="57">
        <v>0</v>
      </c>
      <c r="AB380" s="57">
        <v>0</v>
      </c>
      <c r="AC380" s="57">
        <v>0</v>
      </c>
      <c r="AD380" s="57">
        <v>0</v>
      </c>
      <c r="AE380" s="28"/>
      <c r="AF380" s="26" t="str">
        <f>IF(E380=F380+I380+J380+K380+L380+M380+N380+O380+P380+Q380+R380+S380+T380+U380+V380+W380+X380+Y380+Z380+AA380+AB380+AC380+AD380,"проверка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80" s="26" t="str">
        <f t="shared" si="207"/>
        <v>проверка пройдена</v>
      </c>
      <c r="AH380" s="41" t="str">
        <f>IF(B380=VLOOKUP(B380,'Списки (не редактирутся)'!A:A,1,0),"проверка пройдена","проверьте или заполните графу 02")</f>
        <v>проверка пройдена</v>
      </c>
      <c r="AI380" s="3" t="str">
        <f t="shared" si="187"/>
        <v>проверка пройдена</v>
      </c>
    </row>
    <row r="381" spans="1:35" ht="31.5" x14ac:dyDescent="0.3">
      <c r="A381" s="40" t="s">
        <v>15</v>
      </c>
      <c r="B381" s="27" t="str">
        <f t="shared" si="208"/>
        <v>35.02.15 Кинология</v>
      </c>
      <c r="C381" s="8" t="s">
        <v>107</v>
      </c>
      <c r="D381" s="12" t="s">
        <v>167</v>
      </c>
      <c r="E381" s="57">
        <v>0</v>
      </c>
      <c r="F381" s="57">
        <v>0</v>
      </c>
      <c r="G381" s="57">
        <v>0</v>
      </c>
      <c r="H381" s="57">
        <v>0</v>
      </c>
      <c r="I381" s="57">
        <v>0</v>
      </c>
      <c r="J381" s="57">
        <v>0</v>
      </c>
      <c r="K381" s="57">
        <v>0</v>
      </c>
      <c r="L381" s="57">
        <v>0</v>
      </c>
      <c r="M381" s="57">
        <v>0</v>
      </c>
      <c r="N381" s="57">
        <v>0</v>
      </c>
      <c r="O381" s="57">
        <v>0</v>
      </c>
      <c r="P381" s="57">
        <v>0</v>
      </c>
      <c r="Q381" s="57">
        <v>0</v>
      </c>
      <c r="R381" s="57">
        <v>0</v>
      </c>
      <c r="S381" s="57">
        <v>0</v>
      </c>
      <c r="T381" s="57">
        <v>0</v>
      </c>
      <c r="U381" s="57">
        <v>0</v>
      </c>
      <c r="V381" s="57">
        <v>0</v>
      </c>
      <c r="W381" s="57">
        <v>0</v>
      </c>
      <c r="X381" s="57">
        <v>0</v>
      </c>
      <c r="Y381" s="57">
        <v>0</v>
      </c>
      <c r="Z381" s="57">
        <v>0</v>
      </c>
      <c r="AA381" s="57">
        <v>0</v>
      </c>
      <c r="AB381" s="57">
        <v>0</v>
      </c>
      <c r="AC381" s="57">
        <v>0</v>
      </c>
      <c r="AD381" s="57">
        <v>0</v>
      </c>
      <c r="AE381" s="28"/>
      <c r="AF381" s="26" t="str">
        <f t="shared" ref="AF381:AF383" si="210">IF(E381=F381+I381+J381+K381+L381+M381+N381+O381+P381+Q381+R381+S381+T381+U381+V381+W381+X381+Y381+Z381+AA381+AB381+AC381+AD381,"проверка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81" s="26" t="str">
        <f t="shared" si="207"/>
        <v>проверка пройдена</v>
      </c>
      <c r="AH381" s="41" t="str">
        <f>IF(B381=VLOOKUP(B381,'Списки (не редактирутся)'!A:A,1,0),"проверка пройдена","проверьте или заполните графу 02")</f>
        <v>проверка пройдена</v>
      </c>
      <c r="AI381" s="3" t="str">
        <f t="shared" si="187"/>
        <v>проверка пройдена</v>
      </c>
    </row>
    <row r="382" spans="1:35" ht="31.5" x14ac:dyDescent="0.3">
      <c r="A382" s="40" t="s">
        <v>15</v>
      </c>
      <c r="B382" s="27" t="str">
        <f t="shared" si="208"/>
        <v>35.02.15 Кинология</v>
      </c>
      <c r="C382" s="8" t="s">
        <v>108</v>
      </c>
      <c r="D382" s="12" t="s">
        <v>168</v>
      </c>
      <c r="E382" s="57">
        <v>0</v>
      </c>
      <c r="F382" s="57">
        <v>0</v>
      </c>
      <c r="G382" s="57">
        <v>0</v>
      </c>
      <c r="H382" s="57">
        <v>0</v>
      </c>
      <c r="I382" s="57">
        <v>0</v>
      </c>
      <c r="J382" s="57">
        <v>0</v>
      </c>
      <c r="K382" s="57">
        <v>0</v>
      </c>
      <c r="L382" s="57">
        <v>0</v>
      </c>
      <c r="M382" s="57">
        <v>0</v>
      </c>
      <c r="N382" s="57">
        <v>0</v>
      </c>
      <c r="O382" s="57">
        <v>0</v>
      </c>
      <c r="P382" s="57">
        <v>0</v>
      </c>
      <c r="Q382" s="57">
        <v>0</v>
      </c>
      <c r="R382" s="57">
        <v>0</v>
      </c>
      <c r="S382" s="57">
        <v>0</v>
      </c>
      <c r="T382" s="57">
        <v>0</v>
      </c>
      <c r="U382" s="57">
        <v>0</v>
      </c>
      <c r="V382" s="57">
        <v>0</v>
      </c>
      <c r="W382" s="57">
        <v>0</v>
      </c>
      <c r="X382" s="57">
        <v>0</v>
      </c>
      <c r="Y382" s="57">
        <v>0</v>
      </c>
      <c r="Z382" s="57">
        <v>0</v>
      </c>
      <c r="AA382" s="57">
        <v>0</v>
      </c>
      <c r="AB382" s="57">
        <v>0</v>
      </c>
      <c r="AC382" s="57">
        <v>0</v>
      </c>
      <c r="AD382" s="57">
        <v>0</v>
      </c>
      <c r="AE382" s="28"/>
      <c r="AF382" s="26" t="str">
        <f t="shared" si="210"/>
        <v>проверка пройдена</v>
      </c>
      <c r="AG382" s="26" t="str">
        <f t="shared" si="207"/>
        <v>проверка пройдена</v>
      </c>
      <c r="AH382" s="41" t="str">
        <f>IF(B382=VLOOKUP(B382,'Списки (не редактирутся)'!A:A,1,0),"проверка пройдена","проверьте или заполните графу 02")</f>
        <v>проверка пройдена</v>
      </c>
      <c r="AI382" s="3" t="str">
        <f t="shared" si="187"/>
        <v>проверка пройдена</v>
      </c>
    </row>
    <row r="383" spans="1:35" ht="31.5" x14ac:dyDescent="0.3">
      <c r="A383" s="40" t="s">
        <v>15</v>
      </c>
      <c r="B383" s="27" t="str">
        <f t="shared" si="208"/>
        <v>35.02.15 Кинология</v>
      </c>
      <c r="C383" s="8" t="s">
        <v>109</v>
      </c>
      <c r="D383" s="12" t="s">
        <v>173</v>
      </c>
      <c r="E383" s="57">
        <v>0</v>
      </c>
      <c r="F383" s="57">
        <v>0</v>
      </c>
      <c r="G383" s="57">
        <v>0</v>
      </c>
      <c r="H383" s="57">
        <v>0</v>
      </c>
      <c r="I383" s="57">
        <v>0</v>
      </c>
      <c r="J383" s="57">
        <v>0</v>
      </c>
      <c r="K383" s="57">
        <v>0</v>
      </c>
      <c r="L383" s="57">
        <v>0</v>
      </c>
      <c r="M383" s="57">
        <v>0</v>
      </c>
      <c r="N383" s="57">
        <v>0</v>
      </c>
      <c r="O383" s="57">
        <v>0</v>
      </c>
      <c r="P383" s="57">
        <v>0</v>
      </c>
      <c r="Q383" s="57">
        <v>0</v>
      </c>
      <c r="R383" s="57">
        <v>0</v>
      </c>
      <c r="S383" s="57">
        <v>0</v>
      </c>
      <c r="T383" s="57">
        <v>0</v>
      </c>
      <c r="U383" s="57">
        <v>0</v>
      </c>
      <c r="V383" s="57">
        <v>0</v>
      </c>
      <c r="W383" s="57">
        <v>0</v>
      </c>
      <c r="X383" s="57">
        <v>0</v>
      </c>
      <c r="Y383" s="57">
        <v>0</v>
      </c>
      <c r="Z383" s="57">
        <v>0</v>
      </c>
      <c r="AA383" s="57">
        <v>0</v>
      </c>
      <c r="AB383" s="57">
        <v>0</v>
      </c>
      <c r="AC383" s="57">
        <v>0</v>
      </c>
      <c r="AD383" s="57">
        <v>0</v>
      </c>
      <c r="AE383" s="28"/>
      <c r="AF383" s="26" t="str">
        <f t="shared" si="210"/>
        <v>проверка пройдена</v>
      </c>
      <c r="AG383" s="26" t="str">
        <f t="shared" si="207"/>
        <v>проверка пройдена</v>
      </c>
      <c r="AH383" s="41" t="str">
        <f>IF(B383=VLOOKUP(B383,'Списки (не редактирутся)'!A:A,1,0),"проверка пройдена","проверьте или заполните графу 02")</f>
        <v>проверка пройдена</v>
      </c>
      <c r="AI383" s="3" t="str">
        <f t="shared" si="187"/>
        <v>проверка пройдена</v>
      </c>
    </row>
    <row r="384" spans="1:35" ht="31.5" x14ac:dyDescent="0.3">
      <c r="A384" s="40" t="s">
        <v>15</v>
      </c>
      <c r="B384" s="27" t="str">
        <f t="shared" si="208"/>
        <v>35.02.15 Кинология</v>
      </c>
      <c r="C384" s="8" t="s">
        <v>110</v>
      </c>
      <c r="D384" s="12" t="s">
        <v>174</v>
      </c>
      <c r="E384" s="57">
        <v>0</v>
      </c>
      <c r="F384" s="57">
        <v>0</v>
      </c>
      <c r="G384" s="57">
        <v>0</v>
      </c>
      <c r="H384" s="57">
        <v>0</v>
      </c>
      <c r="I384" s="57">
        <v>0</v>
      </c>
      <c r="J384" s="57">
        <v>0</v>
      </c>
      <c r="K384" s="57">
        <v>0</v>
      </c>
      <c r="L384" s="57">
        <v>0</v>
      </c>
      <c r="M384" s="57">
        <v>0</v>
      </c>
      <c r="N384" s="57">
        <v>0</v>
      </c>
      <c r="O384" s="57">
        <v>0</v>
      </c>
      <c r="P384" s="57">
        <v>0</v>
      </c>
      <c r="Q384" s="57">
        <v>0</v>
      </c>
      <c r="R384" s="57">
        <v>0</v>
      </c>
      <c r="S384" s="57">
        <v>0</v>
      </c>
      <c r="T384" s="57">
        <v>0</v>
      </c>
      <c r="U384" s="57">
        <v>0</v>
      </c>
      <c r="V384" s="57">
        <v>0</v>
      </c>
      <c r="W384" s="57">
        <v>0</v>
      </c>
      <c r="X384" s="57">
        <v>0</v>
      </c>
      <c r="Y384" s="57">
        <v>0</v>
      </c>
      <c r="Z384" s="57">
        <v>0</v>
      </c>
      <c r="AA384" s="57">
        <v>0</v>
      </c>
      <c r="AB384" s="57">
        <v>0</v>
      </c>
      <c r="AC384" s="57">
        <v>0</v>
      </c>
      <c r="AD384" s="57">
        <v>0</v>
      </c>
      <c r="AE384" s="28"/>
      <c r="AF384" s="26" t="str">
        <f>IF(E384=F384+I384+J384+K384+L384+M384+N384+O384+P384+Q384+R384+S384+T384+U384+V384+W384+X384+Y384+Z384+AA384+AB384+AC384+AD384,"проверка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84" s="26" t="str">
        <f t="shared" si="207"/>
        <v>проверка пройдена</v>
      </c>
      <c r="AH384" s="41" t="str">
        <f>IF(B384=VLOOKUP(B384,'Списки (не редактирутся)'!A:A,1,0),"проверка пройдена","проверьте или заполните графу 02")</f>
        <v>проверка пройдена</v>
      </c>
      <c r="AI384" s="3" t="str">
        <f t="shared" si="187"/>
        <v>проверка пройдена</v>
      </c>
    </row>
    <row r="385" spans="1:35" ht="31.5" x14ac:dyDescent="0.3">
      <c r="A385" s="40" t="s">
        <v>15</v>
      </c>
      <c r="B385" s="27" t="str">
        <f t="shared" si="208"/>
        <v>35.02.15 Кинология</v>
      </c>
      <c r="C385" s="8" t="s">
        <v>111</v>
      </c>
      <c r="D385" s="12" t="s">
        <v>175</v>
      </c>
      <c r="E385" s="57">
        <v>0</v>
      </c>
      <c r="F385" s="57">
        <v>0</v>
      </c>
      <c r="G385" s="57">
        <v>0</v>
      </c>
      <c r="H385" s="57">
        <v>0</v>
      </c>
      <c r="I385" s="57">
        <v>0</v>
      </c>
      <c r="J385" s="57">
        <v>0</v>
      </c>
      <c r="K385" s="57">
        <v>0</v>
      </c>
      <c r="L385" s="57">
        <v>0</v>
      </c>
      <c r="M385" s="57">
        <v>0</v>
      </c>
      <c r="N385" s="57">
        <v>0</v>
      </c>
      <c r="O385" s="57">
        <v>0</v>
      </c>
      <c r="P385" s="57">
        <v>0</v>
      </c>
      <c r="Q385" s="57">
        <v>0</v>
      </c>
      <c r="R385" s="57">
        <v>0</v>
      </c>
      <c r="S385" s="57">
        <v>0</v>
      </c>
      <c r="T385" s="57">
        <v>0</v>
      </c>
      <c r="U385" s="57">
        <v>0</v>
      </c>
      <c r="V385" s="57">
        <v>0</v>
      </c>
      <c r="W385" s="57">
        <v>0</v>
      </c>
      <c r="X385" s="57">
        <v>0</v>
      </c>
      <c r="Y385" s="57">
        <v>0</v>
      </c>
      <c r="Z385" s="57">
        <v>0</v>
      </c>
      <c r="AA385" s="57">
        <v>0</v>
      </c>
      <c r="AB385" s="57">
        <v>0</v>
      </c>
      <c r="AC385" s="57">
        <v>0</v>
      </c>
      <c r="AD385" s="57">
        <v>0</v>
      </c>
      <c r="AE385" s="28"/>
      <c r="AF385" s="26" t="str">
        <f t="shared" ref="AF385:AF388" si="211">IF(E385=F385+I385+J385+K385+L385+M385+N385+O385+P385+Q385+R385+S385+T385+U385+V385+W385+X385+Y385+Z385+AA385+AB385+AC385+AD385,"проверка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85" s="26" t="str">
        <f t="shared" si="207"/>
        <v>проверка пройдена</v>
      </c>
      <c r="AH385" s="41" t="str">
        <f>IF(B385=VLOOKUP(B385,'Списки (не редактирутся)'!A:A,1,0),"проверка пройдена","проверьте или заполните графу 02")</f>
        <v>проверка пройдена</v>
      </c>
      <c r="AI385" s="3" t="str">
        <f t="shared" si="187"/>
        <v>проверка пройдена</v>
      </c>
    </row>
    <row r="386" spans="1:35" ht="31.5" x14ac:dyDescent="0.3">
      <c r="A386" s="40" t="s">
        <v>15</v>
      </c>
      <c r="B386" s="27" t="str">
        <f t="shared" si="208"/>
        <v>35.02.15 Кинология</v>
      </c>
      <c r="C386" s="8" t="s">
        <v>112</v>
      </c>
      <c r="D386" s="12" t="s">
        <v>176</v>
      </c>
      <c r="E386" s="28">
        <v>2</v>
      </c>
      <c r="F386" s="28">
        <v>1</v>
      </c>
      <c r="G386" s="57">
        <v>0</v>
      </c>
      <c r="H386" s="57">
        <v>0</v>
      </c>
      <c r="I386" s="57">
        <v>0</v>
      </c>
      <c r="J386" s="57">
        <v>0</v>
      </c>
      <c r="K386" s="57">
        <v>0</v>
      </c>
      <c r="L386" s="57">
        <v>0</v>
      </c>
      <c r="M386" s="57">
        <v>0</v>
      </c>
      <c r="N386" s="57">
        <v>0</v>
      </c>
      <c r="O386" s="57">
        <v>0</v>
      </c>
      <c r="P386" s="57">
        <v>0</v>
      </c>
      <c r="Q386" s="57">
        <v>0</v>
      </c>
      <c r="R386" s="57">
        <v>0</v>
      </c>
      <c r="S386" s="28">
        <v>1</v>
      </c>
      <c r="T386" s="57">
        <v>0</v>
      </c>
      <c r="U386" s="57">
        <v>0</v>
      </c>
      <c r="V386" s="57">
        <v>0</v>
      </c>
      <c r="W386" s="57">
        <v>0</v>
      </c>
      <c r="X386" s="57">
        <v>0</v>
      </c>
      <c r="Y386" s="57">
        <v>0</v>
      </c>
      <c r="Z386" s="57">
        <v>0</v>
      </c>
      <c r="AA386" s="57">
        <v>0</v>
      </c>
      <c r="AB386" s="57">
        <v>0</v>
      </c>
      <c r="AC386" s="57">
        <v>0</v>
      </c>
      <c r="AD386" s="57">
        <v>0</v>
      </c>
      <c r="AE386" s="28"/>
      <c r="AF386" s="26" t="str">
        <f t="shared" si="211"/>
        <v>проверка пройдена</v>
      </c>
      <c r="AG386" s="26" t="str">
        <f t="shared" si="207"/>
        <v>проверка пройдена</v>
      </c>
      <c r="AH386" s="41" t="str">
        <f>IF(B386=VLOOKUP(B386,'Списки (не редактирутся)'!A:A,1,0),"проверка пройдена","проверьте или заполните графу 02")</f>
        <v>проверка пройдена</v>
      </c>
      <c r="AI386" s="3" t="str">
        <f t="shared" si="187"/>
        <v>проверка пройдена</v>
      </c>
    </row>
    <row r="387" spans="1:35" ht="63" x14ac:dyDescent="0.3">
      <c r="A387" s="40" t="s">
        <v>15</v>
      </c>
      <c r="B387" s="27" t="str">
        <f t="shared" si="208"/>
        <v>35.02.15 Кинология</v>
      </c>
      <c r="C387" s="8" t="s">
        <v>113</v>
      </c>
      <c r="D387" s="13" t="s">
        <v>170</v>
      </c>
      <c r="E387" s="57">
        <v>0</v>
      </c>
      <c r="F387" s="57">
        <v>0</v>
      </c>
      <c r="G387" s="57">
        <v>0</v>
      </c>
      <c r="H387" s="57">
        <v>0</v>
      </c>
      <c r="I387" s="57">
        <v>0</v>
      </c>
      <c r="J387" s="57">
        <v>0</v>
      </c>
      <c r="K387" s="57">
        <v>0</v>
      </c>
      <c r="L387" s="57">
        <v>0</v>
      </c>
      <c r="M387" s="57">
        <v>0</v>
      </c>
      <c r="N387" s="57">
        <v>0</v>
      </c>
      <c r="O387" s="57">
        <v>0</v>
      </c>
      <c r="P387" s="57">
        <v>0</v>
      </c>
      <c r="Q387" s="57">
        <v>0</v>
      </c>
      <c r="R387" s="57">
        <v>0</v>
      </c>
      <c r="S387" s="57">
        <v>0</v>
      </c>
      <c r="T387" s="57">
        <v>0</v>
      </c>
      <c r="U387" s="57">
        <v>0</v>
      </c>
      <c r="V387" s="57">
        <v>0</v>
      </c>
      <c r="W387" s="57">
        <v>0</v>
      </c>
      <c r="X387" s="57">
        <v>0</v>
      </c>
      <c r="Y387" s="57">
        <v>0</v>
      </c>
      <c r="Z387" s="57">
        <v>0</v>
      </c>
      <c r="AA387" s="57">
        <v>0</v>
      </c>
      <c r="AB387" s="57">
        <v>0</v>
      </c>
      <c r="AC387" s="57">
        <v>0</v>
      </c>
      <c r="AD387" s="57">
        <v>0</v>
      </c>
      <c r="AE387" s="28"/>
      <c r="AF387" s="26" t="str">
        <f t="shared" si="211"/>
        <v>проверка пройдена</v>
      </c>
      <c r="AG387" s="26" t="str">
        <f t="shared" si="207"/>
        <v>проверка пройдена</v>
      </c>
      <c r="AH387" s="41" t="str">
        <f>IF(B387=VLOOKUP(B387,'Списки (не редактирутся)'!A:A,1,0),"проверка пройдена","проверьте или заполните графу 02")</f>
        <v>проверка пройдена</v>
      </c>
      <c r="AI387" s="3" t="str">
        <f t="shared" si="187"/>
        <v>проверка пройдена</v>
      </c>
    </row>
    <row r="388" spans="1:35" ht="78.75" x14ac:dyDescent="0.3">
      <c r="A388" s="40" t="s">
        <v>15</v>
      </c>
      <c r="B388" s="27" t="str">
        <f t="shared" si="208"/>
        <v>35.02.15 Кинология</v>
      </c>
      <c r="C388" s="8" t="s">
        <v>114</v>
      </c>
      <c r="D388" s="13" t="s">
        <v>171</v>
      </c>
      <c r="E388" s="57">
        <v>0</v>
      </c>
      <c r="F388" s="57">
        <v>0</v>
      </c>
      <c r="G388" s="57">
        <v>0</v>
      </c>
      <c r="H388" s="57">
        <v>0</v>
      </c>
      <c r="I388" s="57">
        <v>0</v>
      </c>
      <c r="J388" s="57">
        <v>0</v>
      </c>
      <c r="K388" s="57">
        <v>0</v>
      </c>
      <c r="L388" s="57">
        <v>0</v>
      </c>
      <c r="M388" s="57">
        <v>0</v>
      </c>
      <c r="N388" s="57">
        <v>0</v>
      </c>
      <c r="O388" s="57">
        <v>0</v>
      </c>
      <c r="P388" s="57">
        <v>0</v>
      </c>
      <c r="Q388" s="57">
        <v>0</v>
      </c>
      <c r="R388" s="57">
        <v>0</v>
      </c>
      <c r="S388" s="57">
        <v>0</v>
      </c>
      <c r="T388" s="57">
        <v>0</v>
      </c>
      <c r="U388" s="57">
        <v>0</v>
      </c>
      <c r="V388" s="57">
        <v>0</v>
      </c>
      <c r="W388" s="57">
        <v>0</v>
      </c>
      <c r="X388" s="57">
        <v>0</v>
      </c>
      <c r="Y388" s="57">
        <v>0</v>
      </c>
      <c r="Z388" s="57">
        <v>0</v>
      </c>
      <c r="AA388" s="57">
        <v>0</v>
      </c>
      <c r="AB388" s="57">
        <v>0</v>
      </c>
      <c r="AC388" s="57">
        <v>0</v>
      </c>
      <c r="AD388" s="57">
        <v>0</v>
      </c>
      <c r="AE388" s="28"/>
      <c r="AF388" s="26" t="str">
        <f t="shared" si="211"/>
        <v>проверка пройдена</v>
      </c>
      <c r="AG388" s="26" t="str">
        <f t="shared" si="207"/>
        <v>проверка пройдена</v>
      </c>
      <c r="AH388" s="41" t="str">
        <f>IF(B388=VLOOKUP(B388,'Списки (не редактирутся)'!A:A,1,0),"проверка пройдена","проверьте или заполните графу 02")</f>
        <v>проверка пройдена</v>
      </c>
      <c r="AI388" s="3" t="str">
        <f t="shared" si="187"/>
        <v>проверка пройдена</v>
      </c>
    </row>
    <row r="389" spans="1:35" ht="48" thickBot="1" x14ac:dyDescent="0.35">
      <c r="A389" s="42" t="s">
        <v>15</v>
      </c>
      <c r="B389" s="43" t="str">
        <f t="shared" si="208"/>
        <v>35.02.15 Кинология</v>
      </c>
      <c r="C389" s="44" t="s">
        <v>115</v>
      </c>
      <c r="D389" s="45" t="s">
        <v>779</v>
      </c>
      <c r="E389" s="46" t="str">
        <f>IF(AND(E375&lt;=E374,E376&lt;=E375,E377&lt;=E374,E378&lt;=E374,E379=(E375+E377),E379=(E380+E381+E382+E383+E384+E385+E386),E387&lt;=E379,E388&lt;=E379,(E375+E377)&lt;=E374,E380&lt;=E379,E381&lt;=E379,E382&lt;=E379,E383&lt;=E379,E384&lt;=E379,E385&lt;=E379,E386&lt;=E379,E387&lt;=E378,E387&lt;=E379),"проверка пройдена","ВНИМАНИЕ! Не пройдены формулы логического контроля между строками. Скорректируйте введенные данные!")</f>
        <v>проверка пройдена</v>
      </c>
      <c r="F389" s="46" t="str">
        <f t="shared" ref="F389:AD389" si="212">IF(AND(F375&lt;=F374,F376&lt;=F375,F377&lt;=F374,F378&lt;=F374,F379=(F375+F377),F379=(F380+F381+F382+F383+F384+F385+F386),F387&lt;=F379,F388&lt;=F379,(F375+F377)&lt;=F374,F380&lt;=F379,F381&lt;=F379,F382&lt;=F379,F383&lt;=F379,F384&lt;=F379,F385&lt;=F379,F386&lt;=F379,F387&lt;=F378,F387&lt;=F379),"проверка пройдена","ВНИМАНИЕ! Не пройдены формулы логического контроля между строками. Скорректируйте введенные данные!")</f>
        <v>проверка пройдена</v>
      </c>
      <c r="G389" s="46" t="str">
        <f t="shared" si="212"/>
        <v>проверка пройдена</v>
      </c>
      <c r="H389" s="46" t="str">
        <f t="shared" si="212"/>
        <v>проверка пройдена</v>
      </c>
      <c r="I389" s="46" t="str">
        <f t="shared" si="212"/>
        <v>проверка пройдена</v>
      </c>
      <c r="J389" s="46" t="str">
        <f t="shared" si="212"/>
        <v>проверка пройдена</v>
      </c>
      <c r="K389" s="46" t="str">
        <f t="shared" si="212"/>
        <v>проверка пройдена</v>
      </c>
      <c r="L389" s="46" t="str">
        <f t="shared" si="212"/>
        <v>проверка пройдена</v>
      </c>
      <c r="M389" s="46" t="str">
        <f t="shared" si="212"/>
        <v>проверка пройдена</v>
      </c>
      <c r="N389" s="46" t="str">
        <f t="shared" si="212"/>
        <v>проверка пройдена</v>
      </c>
      <c r="O389" s="46" t="str">
        <f t="shared" si="212"/>
        <v>проверка пройдена</v>
      </c>
      <c r="P389" s="46" t="str">
        <f t="shared" si="212"/>
        <v>проверка пройдена</v>
      </c>
      <c r="Q389" s="46" t="str">
        <f t="shared" si="212"/>
        <v>проверка пройдена</v>
      </c>
      <c r="R389" s="46" t="str">
        <f t="shared" si="212"/>
        <v>проверка пройдена</v>
      </c>
      <c r="S389" s="46" t="str">
        <f t="shared" si="212"/>
        <v>проверка пройдена</v>
      </c>
      <c r="T389" s="46" t="str">
        <f t="shared" si="212"/>
        <v>проверка пройдена</v>
      </c>
      <c r="U389" s="46" t="str">
        <f t="shared" si="212"/>
        <v>проверка пройдена</v>
      </c>
      <c r="V389" s="46" t="str">
        <f t="shared" si="212"/>
        <v>проверка пройдена</v>
      </c>
      <c r="W389" s="46" t="str">
        <f t="shared" si="212"/>
        <v>проверка пройдена</v>
      </c>
      <c r="X389" s="46" t="str">
        <f t="shared" si="212"/>
        <v>проверка пройдена</v>
      </c>
      <c r="Y389" s="46" t="str">
        <f t="shared" si="212"/>
        <v>проверка пройдена</v>
      </c>
      <c r="Z389" s="46" t="str">
        <f t="shared" si="212"/>
        <v>проверка пройдена</v>
      </c>
      <c r="AA389" s="46" t="str">
        <f t="shared" si="212"/>
        <v>проверка пройдена</v>
      </c>
      <c r="AB389" s="46" t="str">
        <f t="shared" si="212"/>
        <v>проверка пройдена</v>
      </c>
      <c r="AC389" s="46" t="str">
        <f t="shared" si="212"/>
        <v>проверка пройдена</v>
      </c>
      <c r="AD389" s="46" t="str">
        <f t="shared" si="212"/>
        <v>проверка пройдена</v>
      </c>
      <c r="AE389" s="47"/>
      <c r="AF389" s="48"/>
      <c r="AG389" s="48"/>
      <c r="AH389" s="49"/>
      <c r="AI389" s="1">
        <f t="shared" ref="AI389" si="213">IFERROR(IF(AND(AI374="проверка пройдена",AI375="проверка пройдена",AI376="проверка пройдена",AI377="проверка пройдена",AI378="проверка пройдена",AI379="проверка пройдена",AI380="проверка пройдена",AI381="проверка пройдена",AI382="проверка пройдена",AI383="проверка пройдена",AI384="проверка пройдена",AI385="проверка пройдена",AI386="проверка пройдена",AI387="проверка пройдена",AI388="проверка пройдена",E389="проверка пройдена",F389="проверка пройдена",G389="проверка пройдена",H389="проверка пройдена",I389="проверка пройдена",J389="проверка пройдена",K389="проверка пройдена",L389="проверка пройдена",M389="проверка пройдена",N389="проверка пройдена",O389="проверка пройдена",P389="проверка пройдена",Q389="проверка пройдена",R389="проверка пройдена",S389="проверка пройдена",T389="проверка пройдена",U389="проверка пройдена",V389="проверка пройдена",W389="проверка пройдена",X389="проверка пройдена",Y389="проверка пройдена",Z389="проверка пройдена",AA389="проверка пройдена",AB389="проверка пройдена",AC389="проверка пройдена",AD389="проверка пройдена"),1,0),0)</f>
        <v>1</v>
      </c>
    </row>
    <row r="390" spans="1:35" s="3" customFormat="1" ht="47.25" x14ac:dyDescent="0.25">
      <c r="A390" s="32" t="s">
        <v>15</v>
      </c>
      <c r="B390" s="33" t="s">
        <v>642</v>
      </c>
      <c r="C390" s="34" t="s">
        <v>9</v>
      </c>
      <c r="D390" s="35" t="s">
        <v>134</v>
      </c>
      <c r="E390" s="36">
        <f>IF('Панель управления'!$B$3="","ВНИМАНИЕ! На листе 'Панель управления' не выбрана организация!",IF(B390="","Не заполнена графа 3!",IF(SUMIFS('Спики 2022'!E:E,'Спики 2022'!A:A,'Панель управления'!$B$3,'Спики 2022'!B:B,B390,'Спики 2022'!C:C,C390)=0,"У Вас нет данной специальности!",SUMIFS('Спики 2022'!D:D,'Спики 2022'!A:A,'Панель управления'!$B$3,'Спики 2022'!B:B,B390,'Спики 2022'!C:C,C390))))</f>
        <v>34</v>
      </c>
      <c r="F390" s="37">
        <v>9</v>
      </c>
      <c r="G390" s="37">
        <v>3</v>
      </c>
      <c r="H390" s="37">
        <v>1</v>
      </c>
      <c r="I390" s="37">
        <v>0</v>
      </c>
      <c r="J390" s="37">
        <v>2</v>
      </c>
      <c r="K390" s="37">
        <v>1</v>
      </c>
      <c r="L390" s="37">
        <v>1</v>
      </c>
      <c r="M390" s="37">
        <v>0</v>
      </c>
      <c r="N390" s="37">
        <v>0</v>
      </c>
      <c r="O390" s="37">
        <v>0</v>
      </c>
      <c r="P390" s="37">
        <v>0</v>
      </c>
      <c r="Q390" s="37">
        <v>0</v>
      </c>
      <c r="R390" s="37">
        <v>0</v>
      </c>
      <c r="S390" s="37">
        <v>0</v>
      </c>
      <c r="T390" s="37">
        <v>0</v>
      </c>
      <c r="U390" s="37">
        <v>0</v>
      </c>
      <c r="V390" s="37">
        <v>0</v>
      </c>
      <c r="W390" s="37">
        <v>0</v>
      </c>
      <c r="X390" s="37">
        <v>0</v>
      </c>
      <c r="Y390" s="37">
        <v>17</v>
      </c>
      <c r="Z390" s="37">
        <v>0</v>
      </c>
      <c r="AA390" s="37">
        <v>2</v>
      </c>
      <c r="AB390" s="37">
        <v>2</v>
      </c>
      <c r="AC390" s="37">
        <v>0</v>
      </c>
      <c r="AD390" s="37">
        <v>0</v>
      </c>
      <c r="AE390" s="37"/>
      <c r="AF390" s="38" t="str">
        <f>IF(E390=F390+I390+J390+K390+L390+M390+N390+O390+P390+Q390+R390+S390+T390+U390+V390+W390+X390+Y390+Z390+AA390+AB390+AC390+AD390,"проверка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90" s="38" t="str">
        <f>IF(OR(G390&gt;F390,H390&gt;F390),"ВНИМАНИЕ! В гр.09 и/или 10 не может стоять значение большее, чем в гр.08","проверка пройдена")</f>
        <v>проверка пройдена</v>
      </c>
      <c r="AH390" s="39" t="str">
        <f>IF(B390=VLOOKUP(B390,'Списки (не редактирутся)'!A:A,1,0),"проверка пройдена","проверьте или заполните графу 02")</f>
        <v>проверка пройдена</v>
      </c>
      <c r="AI390" s="3" t="str">
        <f t="shared" ref="AI390" si="214">IFERROR(IF(AND(AF390="проверка пройдена",AG390="проверка пройдена",AH390="проверка пройдена"),"проверка пройдена",0),0)</f>
        <v>проверка пройдена</v>
      </c>
    </row>
    <row r="391" spans="1:35" s="3" customFormat="1" ht="47.25" x14ac:dyDescent="0.25">
      <c r="A391" s="40" t="s">
        <v>15</v>
      </c>
      <c r="B391" s="27" t="str">
        <f>IF(B390&lt;&gt;"",B390,"")</f>
        <v>38.02.01 Экономика и бухгалтерский учет (по отраслям)</v>
      </c>
      <c r="C391" s="9" t="s">
        <v>10</v>
      </c>
      <c r="D391" s="11" t="s">
        <v>135</v>
      </c>
      <c r="E391" s="57">
        <v>0</v>
      </c>
      <c r="F391" s="57">
        <v>0</v>
      </c>
      <c r="G391" s="57">
        <v>0</v>
      </c>
      <c r="H391" s="57">
        <v>0</v>
      </c>
      <c r="I391" s="57">
        <v>0</v>
      </c>
      <c r="J391" s="57">
        <v>0</v>
      </c>
      <c r="K391" s="57">
        <v>0</v>
      </c>
      <c r="L391" s="57">
        <v>0</v>
      </c>
      <c r="M391" s="57">
        <v>0</v>
      </c>
      <c r="N391" s="57">
        <v>0</v>
      </c>
      <c r="O391" s="57">
        <v>0</v>
      </c>
      <c r="P391" s="57">
        <v>0</v>
      </c>
      <c r="Q391" s="57">
        <v>0</v>
      </c>
      <c r="R391" s="57">
        <v>0</v>
      </c>
      <c r="S391" s="57">
        <v>0</v>
      </c>
      <c r="T391" s="57">
        <v>0</v>
      </c>
      <c r="U391" s="57">
        <v>0</v>
      </c>
      <c r="V391" s="57">
        <v>0</v>
      </c>
      <c r="W391" s="57">
        <v>0</v>
      </c>
      <c r="X391" s="57">
        <v>0</v>
      </c>
      <c r="Y391" s="57">
        <v>0</v>
      </c>
      <c r="Z391" s="57">
        <v>0</v>
      </c>
      <c r="AA391" s="57">
        <v>0</v>
      </c>
      <c r="AB391" s="57">
        <v>0</v>
      </c>
      <c r="AC391" s="57">
        <v>0</v>
      </c>
      <c r="AD391" s="57">
        <v>0</v>
      </c>
      <c r="AE391" s="28"/>
      <c r="AF391" s="26" t="str">
        <f t="shared" ref="AF391:AF394" si="215">IF(E391=F391+I391+J391+K391+L391+M391+N391+O391+P391+Q391+R391+S391+T391+U391+V391+W391+X391+Y391+Z391+AA391+AB391+AC391+AD391,"проверка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91" s="26" t="str">
        <f t="shared" ref="AG391:AG404" si="216">IF(OR(G391&gt;F391,H391&gt;F391),"ВНИМАНИЕ! В гр.09 и/или 10 не может стоять значение большее, чем в гр.08","проверка пройдена")</f>
        <v>проверка пройдена</v>
      </c>
      <c r="AH391" s="41" t="str">
        <f>IF(B391=VLOOKUP(B391,'Списки (не редактирутся)'!A:A,1,0),"проверка пройдена","проверьте или заполните графу 02")</f>
        <v>проверка пройдена</v>
      </c>
      <c r="AI391" s="3" t="str">
        <f t="shared" si="187"/>
        <v>проверка пройдена</v>
      </c>
    </row>
    <row r="392" spans="1:35" s="3" customFormat="1" ht="47.25" x14ac:dyDescent="0.25">
      <c r="A392" s="40" t="s">
        <v>15</v>
      </c>
      <c r="B392" s="27" t="str">
        <f t="shared" ref="B392:B405" si="217">IF(B391&lt;&gt;"",B391,"")</f>
        <v>38.02.01 Экономика и бухгалтерский учет (по отраслям)</v>
      </c>
      <c r="C392" s="9" t="s">
        <v>11</v>
      </c>
      <c r="D392" s="11" t="s">
        <v>136</v>
      </c>
      <c r="E392" s="57">
        <v>0</v>
      </c>
      <c r="F392" s="57">
        <v>0</v>
      </c>
      <c r="G392" s="57">
        <v>0</v>
      </c>
      <c r="H392" s="57">
        <v>0</v>
      </c>
      <c r="I392" s="57">
        <v>0</v>
      </c>
      <c r="J392" s="57">
        <v>0</v>
      </c>
      <c r="K392" s="57">
        <v>0</v>
      </c>
      <c r="L392" s="57">
        <v>0</v>
      </c>
      <c r="M392" s="57">
        <v>0</v>
      </c>
      <c r="N392" s="57">
        <v>0</v>
      </c>
      <c r="O392" s="57">
        <v>0</v>
      </c>
      <c r="P392" s="57">
        <v>0</v>
      </c>
      <c r="Q392" s="57">
        <v>0</v>
      </c>
      <c r="R392" s="57">
        <v>0</v>
      </c>
      <c r="S392" s="57">
        <v>0</v>
      </c>
      <c r="T392" s="57">
        <v>0</v>
      </c>
      <c r="U392" s="57">
        <v>0</v>
      </c>
      <c r="V392" s="57">
        <v>0</v>
      </c>
      <c r="W392" s="57">
        <v>0</v>
      </c>
      <c r="X392" s="57">
        <v>0</v>
      </c>
      <c r="Y392" s="57">
        <v>0</v>
      </c>
      <c r="Z392" s="57">
        <v>0</v>
      </c>
      <c r="AA392" s="57">
        <v>0</v>
      </c>
      <c r="AB392" s="57">
        <v>0</v>
      </c>
      <c r="AC392" s="57">
        <v>0</v>
      </c>
      <c r="AD392" s="57">
        <v>0</v>
      </c>
      <c r="AE392" s="28"/>
      <c r="AF392" s="26" t="str">
        <f t="shared" si="215"/>
        <v>проверка пройдена</v>
      </c>
      <c r="AG392" s="26" t="str">
        <f t="shared" si="216"/>
        <v>проверка пройдена</v>
      </c>
      <c r="AH392" s="41" t="str">
        <f>IF(B392=VLOOKUP(B392,'Списки (не редактирутся)'!A:A,1,0),"проверка пройдена","проверьте или заполните графу 02")</f>
        <v>проверка пройдена</v>
      </c>
      <c r="AI392" s="3" t="str">
        <f t="shared" si="187"/>
        <v>проверка пройдена</v>
      </c>
    </row>
    <row r="393" spans="1:35" s="3" customFormat="1" ht="47.25" x14ac:dyDescent="0.25">
      <c r="A393" s="40" t="s">
        <v>15</v>
      </c>
      <c r="B393" s="27" t="str">
        <f t="shared" si="217"/>
        <v>38.02.01 Экономика и бухгалтерский учет (по отраслям)</v>
      </c>
      <c r="C393" s="9" t="s">
        <v>12</v>
      </c>
      <c r="D393" s="11" t="s">
        <v>14</v>
      </c>
      <c r="E393" s="57">
        <v>0</v>
      </c>
      <c r="F393" s="57">
        <v>0</v>
      </c>
      <c r="G393" s="57">
        <v>0</v>
      </c>
      <c r="H393" s="57">
        <v>0</v>
      </c>
      <c r="I393" s="57">
        <v>0</v>
      </c>
      <c r="J393" s="57">
        <v>0</v>
      </c>
      <c r="K393" s="57">
        <v>0</v>
      </c>
      <c r="L393" s="57">
        <v>0</v>
      </c>
      <c r="M393" s="57">
        <v>0</v>
      </c>
      <c r="N393" s="57">
        <v>0</v>
      </c>
      <c r="O393" s="57">
        <v>0</v>
      </c>
      <c r="P393" s="57">
        <v>0</v>
      </c>
      <c r="Q393" s="57">
        <v>0</v>
      </c>
      <c r="R393" s="57">
        <v>0</v>
      </c>
      <c r="S393" s="57">
        <v>0</v>
      </c>
      <c r="T393" s="57">
        <v>0</v>
      </c>
      <c r="U393" s="57">
        <v>0</v>
      </c>
      <c r="V393" s="57">
        <v>0</v>
      </c>
      <c r="W393" s="57">
        <v>0</v>
      </c>
      <c r="X393" s="57">
        <v>0</v>
      </c>
      <c r="Y393" s="57">
        <v>0</v>
      </c>
      <c r="Z393" s="57">
        <v>0</v>
      </c>
      <c r="AA393" s="57">
        <v>0</v>
      </c>
      <c r="AB393" s="57">
        <v>0</v>
      </c>
      <c r="AC393" s="57">
        <v>0</v>
      </c>
      <c r="AD393" s="57">
        <v>0</v>
      </c>
      <c r="AE393" s="28"/>
      <c r="AF393" s="26" t="str">
        <f t="shared" si="215"/>
        <v>проверка пройдена</v>
      </c>
      <c r="AG393" s="26" t="str">
        <f t="shared" si="216"/>
        <v>проверка пройдена</v>
      </c>
      <c r="AH393" s="41" t="str">
        <f>IF(B393=VLOOKUP(B393,'Списки (не редактирутся)'!A:A,1,0),"проверка пройдена","проверьте или заполните графу 02")</f>
        <v>проверка пройдена</v>
      </c>
      <c r="AI393" s="3" t="str">
        <f t="shared" si="187"/>
        <v>проверка пройдена</v>
      </c>
    </row>
    <row r="394" spans="1:35" s="3" customFormat="1" ht="47.25" x14ac:dyDescent="0.25">
      <c r="A394" s="40" t="s">
        <v>15</v>
      </c>
      <c r="B394" s="27" t="str">
        <f t="shared" si="217"/>
        <v>38.02.01 Экономика и бухгалтерский учет (по отраслям)</v>
      </c>
      <c r="C394" s="9" t="s">
        <v>13</v>
      </c>
      <c r="D394" s="11" t="s">
        <v>17</v>
      </c>
      <c r="E394" s="30">
        <f>IF('Панель управления'!$B$3="","ВНИМАНИЕ! На листе 'Панель управления' не выбрана организация!",IF(B394="","Не заполнена графа 3!",IF(SUMIFS('Спики 2022'!E:E,'Спики 2022'!A:A,'Панель управления'!$B$3,'Спики 2022'!B:B,B394,'Спики 2022'!C:C,C394)=0,"У Вас нет данной специальности!",SUMIFS('Спики 2022'!D:D,'Спики 2022'!A:A,'Панель управления'!$B$3,'Спики 2022'!B:B,B394,'Спики 2022'!C:C,C394))))</f>
        <v>16</v>
      </c>
      <c r="F394" s="28">
        <v>0</v>
      </c>
      <c r="G394" s="28">
        <v>0</v>
      </c>
      <c r="H394" s="28">
        <v>0</v>
      </c>
      <c r="I394" s="28">
        <v>0</v>
      </c>
      <c r="J394" s="28">
        <v>0</v>
      </c>
      <c r="K394" s="28">
        <v>0</v>
      </c>
      <c r="L394" s="28">
        <v>0</v>
      </c>
      <c r="M394" s="28">
        <v>0</v>
      </c>
      <c r="N394" s="28">
        <v>0</v>
      </c>
      <c r="O394" s="28">
        <v>0</v>
      </c>
      <c r="P394" s="28">
        <v>0</v>
      </c>
      <c r="Q394" s="28">
        <v>0</v>
      </c>
      <c r="R394" s="28">
        <v>0</v>
      </c>
      <c r="S394" s="28">
        <v>0</v>
      </c>
      <c r="T394" s="28">
        <v>0</v>
      </c>
      <c r="U394" s="28">
        <v>0</v>
      </c>
      <c r="V394" s="28">
        <v>0</v>
      </c>
      <c r="W394" s="28">
        <v>0</v>
      </c>
      <c r="X394" s="28">
        <v>0</v>
      </c>
      <c r="Y394" s="28">
        <v>16</v>
      </c>
      <c r="Z394" s="28">
        <v>0</v>
      </c>
      <c r="AA394" s="28">
        <v>0</v>
      </c>
      <c r="AB394" s="28">
        <v>0</v>
      </c>
      <c r="AC394" s="28">
        <v>0</v>
      </c>
      <c r="AD394" s="28">
        <v>0</v>
      </c>
      <c r="AE394" s="28"/>
      <c r="AF394" s="26" t="str">
        <f t="shared" si="215"/>
        <v>проверка пройдена</v>
      </c>
      <c r="AG394" s="26" t="str">
        <f t="shared" si="216"/>
        <v>проверка пройдена</v>
      </c>
      <c r="AH394" s="41" t="str">
        <f>IF(B394=VLOOKUP(B394,'Списки (не редактирутся)'!A:A,1,0),"проверка пройдена","проверьте или заполните графу 02")</f>
        <v>проверка пройдена</v>
      </c>
      <c r="AI394" s="3" t="str">
        <f t="shared" si="187"/>
        <v>проверка пройдена</v>
      </c>
    </row>
    <row r="395" spans="1:35" s="3" customFormat="1" ht="63" x14ac:dyDescent="0.25">
      <c r="A395" s="40" t="s">
        <v>15</v>
      </c>
      <c r="B395" s="27" t="str">
        <f t="shared" si="217"/>
        <v>38.02.01 Экономика и бухгалтерский учет (по отраслям)</v>
      </c>
      <c r="C395" s="8" t="s">
        <v>105</v>
      </c>
      <c r="D395" s="12" t="s">
        <v>172</v>
      </c>
      <c r="E395" s="10">
        <f>E391+E393</f>
        <v>0</v>
      </c>
      <c r="F395" s="10">
        <f t="shared" ref="F395:AD395" si="218">F391+F393</f>
        <v>0</v>
      </c>
      <c r="G395" s="10">
        <f t="shared" si="218"/>
        <v>0</v>
      </c>
      <c r="H395" s="10">
        <f t="shared" si="218"/>
        <v>0</v>
      </c>
      <c r="I395" s="10">
        <f t="shared" si="218"/>
        <v>0</v>
      </c>
      <c r="J395" s="10">
        <f t="shared" si="218"/>
        <v>0</v>
      </c>
      <c r="K395" s="10">
        <f t="shared" si="218"/>
        <v>0</v>
      </c>
      <c r="L395" s="10">
        <f t="shared" si="218"/>
        <v>0</v>
      </c>
      <c r="M395" s="10">
        <f t="shared" si="218"/>
        <v>0</v>
      </c>
      <c r="N395" s="10">
        <f t="shared" si="218"/>
        <v>0</v>
      </c>
      <c r="O395" s="10">
        <f t="shared" si="218"/>
        <v>0</v>
      </c>
      <c r="P395" s="10">
        <f t="shared" si="218"/>
        <v>0</v>
      </c>
      <c r="Q395" s="10">
        <f t="shared" si="218"/>
        <v>0</v>
      </c>
      <c r="R395" s="10">
        <f t="shared" si="218"/>
        <v>0</v>
      </c>
      <c r="S395" s="10">
        <f t="shared" si="218"/>
        <v>0</v>
      </c>
      <c r="T395" s="10">
        <f t="shared" si="218"/>
        <v>0</v>
      </c>
      <c r="U395" s="10">
        <f t="shared" si="218"/>
        <v>0</v>
      </c>
      <c r="V395" s="10">
        <f t="shared" si="218"/>
        <v>0</v>
      </c>
      <c r="W395" s="10">
        <f t="shared" si="218"/>
        <v>0</v>
      </c>
      <c r="X395" s="10">
        <f t="shared" si="218"/>
        <v>0</v>
      </c>
      <c r="Y395" s="10">
        <f t="shared" si="218"/>
        <v>0</v>
      </c>
      <c r="Z395" s="10">
        <f t="shared" si="218"/>
        <v>0</v>
      </c>
      <c r="AA395" s="10">
        <f t="shared" si="218"/>
        <v>0</v>
      </c>
      <c r="AB395" s="10">
        <f t="shared" si="218"/>
        <v>0</v>
      </c>
      <c r="AC395" s="10">
        <f t="shared" si="218"/>
        <v>0</v>
      </c>
      <c r="AD395" s="10">
        <f t="shared" si="218"/>
        <v>0</v>
      </c>
      <c r="AE395" s="10"/>
      <c r="AF395" s="26" t="str">
        <f>IF(E395=F395+I395+J395+K395+L395+M395+N395+O395+P395+Q395+R395+S395+T395+U395+V395+W395+X395+Y395+Z395+AA395+AB395+AC395+AD395,"проверка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95" s="26" t="str">
        <f t="shared" si="216"/>
        <v>проверка пройдена</v>
      </c>
      <c r="AH395" s="41" t="str">
        <f>IF(B395=VLOOKUP(B395,'Списки (не редактирутся)'!A:A,1,0),"проверка пройдена","проверьте или заполните графу 02")</f>
        <v>проверка пройдена</v>
      </c>
      <c r="AI395" s="3" t="str">
        <f t="shared" si="187"/>
        <v>проверка пройдена</v>
      </c>
    </row>
    <row r="396" spans="1:35" ht="78.75" x14ac:dyDescent="0.3">
      <c r="A396" s="40" t="s">
        <v>15</v>
      </c>
      <c r="B396" s="27" t="str">
        <f t="shared" si="217"/>
        <v>38.02.01 Экономика и бухгалтерский учет (по отраслям)</v>
      </c>
      <c r="C396" s="8" t="s">
        <v>106</v>
      </c>
      <c r="D396" s="12" t="s">
        <v>169</v>
      </c>
      <c r="E396" s="57">
        <v>0</v>
      </c>
      <c r="F396" s="57">
        <v>0</v>
      </c>
      <c r="G396" s="57">
        <v>0</v>
      </c>
      <c r="H396" s="57">
        <v>0</v>
      </c>
      <c r="I396" s="57">
        <v>0</v>
      </c>
      <c r="J396" s="57">
        <v>0</v>
      </c>
      <c r="K396" s="57">
        <v>0</v>
      </c>
      <c r="L396" s="57">
        <v>0</v>
      </c>
      <c r="M396" s="57">
        <v>0</v>
      </c>
      <c r="N396" s="57">
        <v>0</v>
      </c>
      <c r="O396" s="57">
        <v>0</v>
      </c>
      <c r="P396" s="57">
        <v>0</v>
      </c>
      <c r="Q396" s="57">
        <v>0</v>
      </c>
      <c r="R396" s="57">
        <v>0</v>
      </c>
      <c r="S396" s="57">
        <v>0</v>
      </c>
      <c r="T396" s="57">
        <v>0</v>
      </c>
      <c r="U396" s="57">
        <v>0</v>
      </c>
      <c r="V396" s="57">
        <v>0</v>
      </c>
      <c r="W396" s="57">
        <v>0</v>
      </c>
      <c r="X396" s="57">
        <v>0</v>
      </c>
      <c r="Y396" s="57">
        <v>0</v>
      </c>
      <c r="Z396" s="57">
        <v>0</v>
      </c>
      <c r="AA396" s="57">
        <v>0</v>
      </c>
      <c r="AB396" s="57">
        <v>0</v>
      </c>
      <c r="AC396" s="57">
        <v>0</v>
      </c>
      <c r="AD396" s="57">
        <v>0</v>
      </c>
      <c r="AE396" s="28"/>
      <c r="AF396" s="26" t="str">
        <f>IF(E396=F396+I396+J396+K396+L396+M396+N396+O396+P396+Q396+R396+S396+T396+U396+V396+W396+X396+Y396+Z396+AA396+AB396+AC396+AD396,"проверка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96" s="26" t="str">
        <f t="shared" si="216"/>
        <v>проверка пройдена</v>
      </c>
      <c r="AH396" s="41" t="str">
        <f>IF(B396=VLOOKUP(B396,'Списки (не редактирутся)'!A:A,1,0),"проверка пройдена","проверьте или заполните графу 02")</f>
        <v>проверка пройдена</v>
      </c>
      <c r="AI396" s="3" t="str">
        <f t="shared" si="187"/>
        <v>проверка пройдена</v>
      </c>
    </row>
    <row r="397" spans="1:35" ht="47.25" x14ac:dyDescent="0.3">
      <c r="A397" s="40" t="s">
        <v>15</v>
      </c>
      <c r="B397" s="27" t="str">
        <f t="shared" si="217"/>
        <v>38.02.01 Экономика и бухгалтерский учет (по отраслям)</v>
      </c>
      <c r="C397" s="8" t="s">
        <v>107</v>
      </c>
      <c r="D397" s="12" t="s">
        <v>167</v>
      </c>
      <c r="E397" s="57">
        <v>0</v>
      </c>
      <c r="F397" s="57">
        <v>0</v>
      </c>
      <c r="G397" s="57">
        <v>0</v>
      </c>
      <c r="H397" s="57">
        <v>0</v>
      </c>
      <c r="I397" s="57">
        <v>0</v>
      </c>
      <c r="J397" s="57">
        <v>0</v>
      </c>
      <c r="K397" s="57">
        <v>0</v>
      </c>
      <c r="L397" s="57">
        <v>0</v>
      </c>
      <c r="M397" s="57">
        <v>0</v>
      </c>
      <c r="N397" s="57">
        <v>0</v>
      </c>
      <c r="O397" s="57">
        <v>0</v>
      </c>
      <c r="P397" s="57">
        <v>0</v>
      </c>
      <c r="Q397" s="57">
        <v>0</v>
      </c>
      <c r="R397" s="57">
        <v>0</v>
      </c>
      <c r="S397" s="57">
        <v>0</v>
      </c>
      <c r="T397" s="57">
        <v>0</v>
      </c>
      <c r="U397" s="57">
        <v>0</v>
      </c>
      <c r="V397" s="57">
        <v>0</v>
      </c>
      <c r="W397" s="57">
        <v>0</v>
      </c>
      <c r="X397" s="57">
        <v>0</v>
      </c>
      <c r="Y397" s="57">
        <v>0</v>
      </c>
      <c r="Z397" s="57">
        <v>0</v>
      </c>
      <c r="AA397" s="57">
        <v>0</v>
      </c>
      <c r="AB397" s="57">
        <v>0</v>
      </c>
      <c r="AC397" s="57">
        <v>0</v>
      </c>
      <c r="AD397" s="57">
        <v>0</v>
      </c>
      <c r="AE397" s="28"/>
      <c r="AF397" s="26" t="str">
        <f t="shared" ref="AF397:AF399" si="219">IF(E397=F397+I397+J397+K397+L397+M397+N397+O397+P397+Q397+R397+S397+T397+U397+V397+W397+X397+Y397+Z397+AA397+AB397+AC397+AD397,"проверка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397" s="26" t="str">
        <f t="shared" si="216"/>
        <v>проверка пройдена</v>
      </c>
      <c r="AH397" s="41" t="str">
        <f>IF(B397=VLOOKUP(B397,'Списки (не редактирутся)'!A:A,1,0),"проверка пройдена","проверьте или заполните графу 02")</f>
        <v>проверка пройдена</v>
      </c>
      <c r="AI397" s="3" t="str">
        <f t="shared" si="187"/>
        <v>проверка пройдена</v>
      </c>
    </row>
    <row r="398" spans="1:35" ht="47.25" x14ac:dyDescent="0.3">
      <c r="A398" s="40" t="s">
        <v>15</v>
      </c>
      <c r="B398" s="27" t="str">
        <f t="shared" si="217"/>
        <v>38.02.01 Экономика и бухгалтерский учет (по отраслям)</v>
      </c>
      <c r="C398" s="8" t="s">
        <v>108</v>
      </c>
      <c r="D398" s="12" t="s">
        <v>168</v>
      </c>
      <c r="E398" s="57">
        <v>0</v>
      </c>
      <c r="F398" s="57">
        <v>0</v>
      </c>
      <c r="G398" s="57">
        <v>0</v>
      </c>
      <c r="H398" s="57">
        <v>0</v>
      </c>
      <c r="I398" s="57">
        <v>0</v>
      </c>
      <c r="J398" s="57">
        <v>0</v>
      </c>
      <c r="K398" s="57">
        <v>0</v>
      </c>
      <c r="L398" s="57">
        <v>0</v>
      </c>
      <c r="M398" s="57">
        <v>0</v>
      </c>
      <c r="N398" s="57">
        <v>0</v>
      </c>
      <c r="O398" s="57">
        <v>0</v>
      </c>
      <c r="P398" s="57">
        <v>0</v>
      </c>
      <c r="Q398" s="57">
        <v>0</v>
      </c>
      <c r="R398" s="57">
        <v>0</v>
      </c>
      <c r="S398" s="57">
        <v>0</v>
      </c>
      <c r="T398" s="57">
        <v>0</v>
      </c>
      <c r="U398" s="57">
        <v>0</v>
      </c>
      <c r="V398" s="57">
        <v>0</v>
      </c>
      <c r="W398" s="57">
        <v>0</v>
      </c>
      <c r="X398" s="57">
        <v>0</v>
      </c>
      <c r="Y398" s="57">
        <v>0</v>
      </c>
      <c r="Z398" s="57">
        <v>0</v>
      </c>
      <c r="AA398" s="57">
        <v>0</v>
      </c>
      <c r="AB398" s="57">
        <v>0</v>
      </c>
      <c r="AC398" s="57">
        <v>0</v>
      </c>
      <c r="AD398" s="57">
        <v>0</v>
      </c>
      <c r="AE398" s="28"/>
      <c r="AF398" s="26" t="str">
        <f t="shared" si="219"/>
        <v>проверка пройдена</v>
      </c>
      <c r="AG398" s="26" t="str">
        <f t="shared" si="216"/>
        <v>проверка пройдена</v>
      </c>
      <c r="AH398" s="41" t="str">
        <f>IF(B398=VLOOKUP(B398,'Списки (не редактирутся)'!A:A,1,0),"проверка пройдена","проверьте или заполните графу 02")</f>
        <v>проверка пройдена</v>
      </c>
      <c r="AI398" s="3" t="str">
        <f t="shared" si="187"/>
        <v>проверка пройдена</v>
      </c>
    </row>
    <row r="399" spans="1:35" ht="47.25" x14ac:dyDescent="0.3">
      <c r="A399" s="40" t="s">
        <v>15</v>
      </c>
      <c r="B399" s="27" t="str">
        <f t="shared" si="217"/>
        <v>38.02.01 Экономика и бухгалтерский учет (по отраслям)</v>
      </c>
      <c r="C399" s="8" t="s">
        <v>109</v>
      </c>
      <c r="D399" s="12" t="s">
        <v>173</v>
      </c>
      <c r="E399" s="57">
        <v>0</v>
      </c>
      <c r="F399" s="57">
        <v>0</v>
      </c>
      <c r="G399" s="57">
        <v>0</v>
      </c>
      <c r="H399" s="57">
        <v>0</v>
      </c>
      <c r="I399" s="57">
        <v>0</v>
      </c>
      <c r="J399" s="57">
        <v>0</v>
      </c>
      <c r="K399" s="57">
        <v>0</v>
      </c>
      <c r="L399" s="57">
        <v>0</v>
      </c>
      <c r="M399" s="57">
        <v>0</v>
      </c>
      <c r="N399" s="57">
        <v>0</v>
      </c>
      <c r="O399" s="57">
        <v>0</v>
      </c>
      <c r="P399" s="57">
        <v>0</v>
      </c>
      <c r="Q399" s="57">
        <v>0</v>
      </c>
      <c r="R399" s="57">
        <v>0</v>
      </c>
      <c r="S399" s="57">
        <v>0</v>
      </c>
      <c r="T399" s="57">
        <v>0</v>
      </c>
      <c r="U399" s="57">
        <v>0</v>
      </c>
      <c r="V399" s="57">
        <v>0</v>
      </c>
      <c r="W399" s="57">
        <v>0</v>
      </c>
      <c r="X399" s="57">
        <v>0</v>
      </c>
      <c r="Y399" s="57">
        <v>0</v>
      </c>
      <c r="Z399" s="57">
        <v>0</v>
      </c>
      <c r="AA399" s="57">
        <v>0</v>
      </c>
      <c r="AB399" s="57">
        <v>0</v>
      </c>
      <c r="AC399" s="57">
        <v>0</v>
      </c>
      <c r="AD399" s="57">
        <v>0</v>
      </c>
      <c r="AE399" s="28"/>
      <c r="AF399" s="26" t="str">
        <f t="shared" si="219"/>
        <v>проверка пройдена</v>
      </c>
      <c r="AG399" s="26" t="str">
        <f t="shared" si="216"/>
        <v>проверка пройдена</v>
      </c>
      <c r="AH399" s="41" t="str">
        <f>IF(B399=VLOOKUP(B399,'Списки (не редактирутся)'!A:A,1,0),"проверка пройдена","проверьте или заполните графу 02")</f>
        <v>проверка пройдена</v>
      </c>
      <c r="AI399" s="3" t="str">
        <f t="shared" si="187"/>
        <v>проверка пройдена</v>
      </c>
    </row>
    <row r="400" spans="1:35" ht="47.25" x14ac:dyDescent="0.3">
      <c r="A400" s="40" t="s">
        <v>15</v>
      </c>
      <c r="B400" s="27" t="str">
        <f t="shared" si="217"/>
        <v>38.02.01 Экономика и бухгалтерский учет (по отраслям)</v>
      </c>
      <c r="C400" s="8" t="s">
        <v>110</v>
      </c>
      <c r="D400" s="12" t="s">
        <v>174</v>
      </c>
      <c r="E400" s="57">
        <v>0</v>
      </c>
      <c r="F400" s="57">
        <v>0</v>
      </c>
      <c r="G400" s="57">
        <v>0</v>
      </c>
      <c r="H400" s="57">
        <v>0</v>
      </c>
      <c r="I400" s="57">
        <v>0</v>
      </c>
      <c r="J400" s="57">
        <v>0</v>
      </c>
      <c r="K400" s="57">
        <v>0</v>
      </c>
      <c r="L400" s="57">
        <v>0</v>
      </c>
      <c r="M400" s="57">
        <v>0</v>
      </c>
      <c r="N400" s="57">
        <v>0</v>
      </c>
      <c r="O400" s="57">
        <v>0</v>
      </c>
      <c r="P400" s="57">
        <v>0</v>
      </c>
      <c r="Q400" s="57">
        <v>0</v>
      </c>
      <c r="R400" s="57">
        <v>0</v>
      </c>
      <c r="S400" s="57">
        <v>0</v>
      </c>
      <c r="T400" s="57">
        <v>0</v>
      </c>
      <c r="U400" s="57">
        <v>0</v>
      </c>
      <c r="V400" s="57">
        <v>0</v>
      </c>
      <c r="W400" s="57">
        <v>0</v>
      </c>
      <c r="X400" s="57">
        <v>0</v>
      </c>
      <c r="Y400" s="57">
        <v>0</v>
      </c>
      <c r="Z400" s="57">
        <v>0</v>
      </c>
      <c r="AA400" s="57">
        <v>0</v>
      </c>
      <c r="AB400" s="57">
        <v>0</v>
      </c>
      <c r="AC400" s="57">
        <v>0</v>
      </c>
      <c r="AD400" s="57">
        <v>0</v>
      </c>
      <c r="AE400" s="28"/>
      <c r="AF400" s="26" t="str">
        <f>IF(E400=F400+I400+J400+K400+L400+M400+N400+O400+P400+Q400+R400+S400+T400+U400+V400+W400+X400+Y400+Z400+AA400+AB400+AC400+AD400,"проверка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00" s="26" t="str">
        <f t="shared" si="216"/>
        <v>проверка пройдена</v>
      </c>
      <c r="AH400" s="41" t="str">
        <f>IF(B400=VLOOKUP(B400,'Списки (не редактирутся)'!A:A,1,0),"проверка пройдена","проверьте или заполните графу 02")</f>
        <v>проверка пройдена</v>
      </c>
      <c r="AI400" s="3" t="str">
        <f t="shared" si="187"/>
        <v>проверка пройдена</v>
      </c>
    </row>
    <row r="401" spans="1:35" ht="47.25" x14ac:dyDescent="0.3">
      <c r="A401" s="40" t="s">
        <v>15</v>
      </c>
      <c r="B401" s="27" t="str">
        <f t="shared" si="217"/>
        <v>38.02.01 Экономика и бухгалтерский учет (по отраслям)</v>
      </c>
      <c r="C401" s="8" t="s">
        <v>111</v>
      </c>
      <c r="D401" s="12" t="s">
        <v>175</v>
      </c>
      <c r="E401" s="57">
        <v>0</v>
      </c>
      <c r="F401" s="57">
        <v>0</v>
      </c>
      <c r="G401" s="57">
        <v>0</v>
      </c>
      <c r="H401" s="57">
        <v>0</v>
      </c>
      <c r="I401" s="57">
        <v>0</v>
      </c>
      <c r="J401" s="57">
        <v>0</v>
      </c>
      <c r="K401" s="57">
        <v>0</v>
      </c>
      <c r="L401" s="57">
        <v>0</v>
      </c>
      <c r="M401" s="57">
        <v>0</v>
      </c>
      <c r="N401" s="57">
        <v>0</v>
      </c>
      <c r="O401" s="57">
        <v>0</v>
      </c>
      <c r="P401" s="57">
        <v>0</v>
      </c>
      <c r="Q401" s="57">
        <v>0</v>
      </c>
      <c r="R401" s="57">
        <v>0</v>
      </c>
      <c r="S401" s="57">
        <v>0</v>
      </c>
      <c r="T401" s="57">
        <v>0</v>
      </c>
      <c r="U401" s="57">
        <v>0</v>
      </c>
      <c r="V401" s="57">
        <v>0</v>
      </c>
      <c r="W401" s="57">
        <v>0</v>
      </c>
      <c r="X401" s="57">
        <v>0</v>
      </c>
      <c r="Y401" s="57">
        <v>0</v>
      </c>
      <c r="Z401" s="57">
        <v>0</v>
      </c>
      <c r="AA401" s="57">
        <v>0</v>
      </c>
      <c r="AB401" s="57">
        <v>0</v>
      </c>
      <c r="AC401" s="57">
        <v>0</v>
      </c>
      <c r="AD401" s="57">
        <v>0</v>
      </c>
      <c r="AE401" s="28"/>
      <c r="AF401" s="26" t="str">
        <f t="shared" ref="AF401:AF404" si="220">IF(E401=F401+I401+J401+K401+L401+M401+N401+O401+P401+Q401+R401+S401+T401+U401+V401+W401+X401+Y401+Z401+AA401+AB401+AC401+AD401,"проверка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01" s="26" t="str">
        <f t="shared" si="216"/>
        <v>проверка пройдена</v>
      </c>
      <c r="AH401" s="41" t="str">
        <f>IF(B401=VLOOKUP(B401,'Списки (не редактирутся)'!A:A,1,0),"проверка пройдена","проверьте или заполните графу 02")</f>
        <v>проверка пройдена</v>
      </c>
      <c r="AI401" s="3" t="str">
        <f t="shared" si="187"/>
        <v>проверка пройдена</v>
      </c>
    </row>
    <row r="402" spans="1:35" ht="47.25" x14ac:dyDescent="0.3">
      <c r="A402" s="40" t="s">
        <v>15</v>
      </c>
      <c r="B402" s="27" t="str">
        <f t="shared" si="217"/>
        <v>38.02.01 Экономика и бухгалтерский учет (по отраслям)</v>
      </c>
      <c r="C402" s="8" t="s">
        <v>112</v>
      </c>
      <c r="D402" s="12" t="s">
        <v>176</v>
      </c>
      <c r="E402" s="57">
        <v>0</v>
      </c>
      <c r="F402" s="57">
        <v>0</v>
      </c>
      <c r="G402" s="57">
        <v>0</v>
      </c>
      <c r="H402" s="57">
        <v>0</v>
      </c>
      <c r="I402" s="57">
        <v>0</v>
      </c>
      <c r="J402" s="57">
        <v>0</v>
      </c>
      <c r="K402" s="57">
        <v>0</v>
      </c>
      <c r="L402" s="57">
        <v>0</v>
      </c>
      <c r="M402" s="57">
        <v>0</v>
      </c>
      <c r="N402" s="57">
        <v>0</v>
      </c>
      <c r="O402" s="57">
        <v>0</v>
      </c>
      <c r="P402" s="57">
        <v>0</v>
      </c>
      <c r="Q402" s="57">
        <v>0</v>
      </c>
      <c r="R402" s="57">
        <v>0</v>
      </c>
      <c r="S402" s="57">
        <v>0</v>
      </c>
      <c r="T402" s="57">
        <v>0</v>
      </c>
      <c r="U402" s="57">
        <v>0</v>
      </c>
      <c r="V402" s="57">
        <v>0</v>
      </c>
      <c r="W402" s="57">
        <v>0</v>
      </c>
      <c r="X402" s="57">
        <v>0</v>
      </c>
      <c r="Y402" s="57">
        <v>0</v>
      </c>
      <c r="Z402" s="57">
        <v>0</v>
      </c>
      <c r="AA402" s="57">
        <v>0</v>
      </c>
      <c r="AB402" s="57">
        <v>0</v>
      </c>
      <c r="AC402" s="57">
        <v>0</v>
      </c>
      <c r="AD402" s="57">
        <v>0</v>
      </c>
      <c r="AE402" s="28"/>
      <c r="AF402" s="26" t="str">
        <f t="shared" si="220"/>
        <v>проверка пройдена</v>
      </c>
      <c r="AG402" s="26" t="str">
        <f t="shared" si="216"/>
        <v>проверка пройдена</v>
      </c>
      <c r="AH402" s="41" t="str">
        <f>IF(B402=VLOOKUP(B402,'Списки (не редактирутся)'!A:A,1,0),"проверка пройдена","проверьте или заполните графу 02")</f>
        <v>проверка пройдена</v>
      </c>
      <c r="AI402" s="3" t="str">
        <f t="shared" si="187"/>
        <v>проверка пройдена</v>
      </c>
    </row>
    <row r="403" spans="1:35" ht="63" x14ac:dyDescent="0.3">
      <c r="A403" s="40" t="s">
        <v>15</v>
      </c>
      <c r="B403" s="27" t="str">
        <f t="shared" si="217"/>
        <v>38.02.01 Экономика и бухгалтерский учет (по отраслям)</v>
      </c>
      <c r="C403" s="8" t="s">
        <v>113</v>
      </c>
      <c r="D403" s="13" t="s">
        <v>170</v>
      </c>
      <c r="E403" s="57">
        <v>0</v>
      </c>
      <c r="F403" s="57">
        <v>0</v>
      </c>
      <c r="G403" s="57">
        <v>0</v>
      </c>
      <c r="H403" s="57">
        <v>0</v>
      </c>
      <c r="I403" s="57">
        <v>0</v>
      </c>
      <c r="J403" s="57">
        <v>0</v>
      </c>
      <c r="K403" s="57">
        <v>0</v>
      </c>
      <c r="L403" s="57">
        <v>0</v>
      </c>
      <c r="M403" s="57">
        <v>0</v>
      </c>
      <c r="N403" s="57">
        <v>0</v>
      </c>
      <c r="O403" s="57">
        <v>0</v>
      </c>
      <c r="P403" s="57">
        <v>0</v>
      </c>
      <c r="Q403" s="57">
        <v>0</v>
      </c>
      <c r="R403" s="57">
        <v>0</v>
      </c>
      <c r="S403" s="57">
        <v>0</v>
      </c>
      <c r="T403" s="57">
        <v>0</v>
      </c>
      <c r="U403" s="57">
        <v>0</v>
      </c>
      <c r="V403" s="57">
        <v>0</v>
      </c>
      <c r="W403" s="57">
        <v>0</v>
      </c>
      <c r="X403" s="57">
        <v>0</v>
      </c>
      <c r="Y403" s="57">
        <v>0</v>
      </c>
      <c r="Z403" s="57">
        <v>0</v>
      </c>
      <c r="AA403" s="57">
        <v>0</v>
      </c>
      <c r="AB403" s="57">
        <v>0</v>
      </c>
      <c r="AC403" s="57">
        <v>0</v>
      </c>
      <c r="AD403" s="57">
        <v>0</v>
      </c>
      <c r="AE403" s="28"/>
      <c r="AF403" s="26" t="str">
        <f t="shared" si="220"/>
        <v>проверка пройдена</v>
      </c>
      <c r="AG403" s="26" t="str">
        <f t="shared" si="216"/>
        <v>проверка пройдена</v>
      </c>
      <c r="AH403" s="41" t="str">
        <f>IF(B403=VLOOKUP(B403,'Списки (не редактирутся)'!A:A,1,0),"проверка пройдена","проверьте или заполните графу 02")</f>
        <v>проверка пройдена</v>
      </c>
      <c r="AI403" s="3" t="str">
        <f t="shared" si="187"/>
        <v>проверка пройдена</v>
      </c>
    </row>
    <row r="404" spans="1:35" ht="78.75" x14ac:dyDescent="0.3">
      <c r="A404" s="40" t="s">
        <v>15</v>
      </c>
      <c r="B404" s="27" t="str">
        <f t="shared" si="217"/>
        <v>38.02.01 Экономика и бухгалтерский учет (по отраслям)</v>
      </c>
      <c r="C404" s="8" t="s">
        <v>114</v>
      </c>
      <c r="D404" s="13" t="s">
        <v>171</v>
      </c>
      <c r="E404" s="57">
        <v>0</v>
      </c>
      <c r="F404" s="57">
        <v>0</v>
      </c>
      <c r="G404" s="57">
        <v>0</v>
      </c>
      <c r="H404" s="57">
        <v>0</v>
      </c>
      <c r="I404" s="57">
        <v>0</v>
      </c>
      <c r="J404" s="57">
        <v>0</v>
      </c>
      <c r="K404" s="57">
        <v>0</v>
      </c>
      <c r="L404" s="57">
        <v>0</v>
      </c>
      <c r="M404" s="57">
        <v>0</v>
      </c>
      <c r="N404" s="57">
        <v>0</v>
      </c>
      <c r="O404" s="57">
        <v>0</v>
      </c>
      <c r="P404" s="57">
        <v>0</v>
      </c>
      <c r="Q404" s="57">
        <v>0</v>
      </c>
      <c r="R404" s="57">
        <v>0</v>
      </c>
      <c r="S404" s="57">
        <v>0</v>
      </c>
      <c r="T404" s="57">
        <v>0</v>
      </c>
      <c r="U404" s="57">
        <v>0</v>
      </c>
      <c r="V404" s="57">
        <v>0</v>
      </c>
      <c r="W404" s="57">
        <v>0</v>
      </c>
      <c r="X404" s="57">
        <v>0</v>
      </c>
      <c r="Y404" s="57">
        <v>0</v>
      </c>
      <c r="Z404" s="57">
        <v>0</v>
      </c>
      <c r="AA404" s="57">
        <v>0</v>
      </c>
      <c r="AB404" s="57">
        <v>0</v>
      </c>
      <c r="AC404" s="57">
        <v>0</v>
      </c>
      <c r="AD404" s="57">
        <v>0</v>
      </c>
      <c r="AE404" s="28"/>
      <c r="AF404" s="26" t="str">
        <f t="shared" si="220"/>
        <v>проверка пройдена</v>
      </c>
      <c r="AG404" s="26" t="str">
        <f t="shared" si="216"/>
        <v>проверка пройдена</v>
      </c>
      <c r="AH404" s="41" t="str">
        <f>IF(B404=VLOOKUP(B404,'Списки (не редактирутся)'!A:A,1,0),"проверка пройдена","проверьте или заполните графу 02")</f>
        <v>проверка пройдена</v>
      </c>
      <c r="AI404" s="3" t="str">
        <f t="shared" si="187"/>
        <v>проверка пройдена</v>
      </c>
    </row>
    <row r="405" spans="1:35" ht="48" thickBot="1" x14ac:dyDescent="0.35">
      <c r="A405" s="42" t="s">
        <v>15</v>
      </c>
      <c r="B405" s="43" t="str">
        <f t="shared" si="217"/>
        <v>38.02.01 Экономика и бухгалтерский учет (по отраслям)</v>
      </c>
      <c r="C405" s="44" t="s">
        <v>115</v>
      </c>
      <c r="D405" s="45" t="s">
        <v>779</v>
      </c>
      <c r="E405" s="46" t="str">
        <f>IF(AND(E391&lt;=E390,E392&lt;=E391,E393&lt;=E390,E394&lt;=E390,E395=(E391+E393),E395=(E396+E397+E398+E399+E400+E401+E402),E403&lt;=E395,E404&lt;=E395,(E391+E393)&lt;=E390,E396&lt;=E395,E397&lt;=E395,E398&lt;=E395,E399&lt;=E395,E400&lt;=E395,E401&lt;=E395,E402&lt;=E395,E403&lt;=E394,E403&lt;=E395),"проверка пройдена","ВНИМАНИЕ! Не пройдены формулы логического контроля между строками. Скорректируйте введенные данные!")</f>
        <v>проверка пройдена</v>
      </c>
      <c r="F405" s="46" t="str">
        <f t="shared" ref="F405:AD405" si="221">IF(AND(F391&lt;=F390,F392&lt;=F391,F393&lt;=F390,F394&lt;=F390,F395=(F391+F393),F395=(F396+F397+F398+F399+F400+F401+F402),F403&lt;=F395,F404&lt;=F395,(F391+F393)&lt;=F390,F396&lt;=F395,F397&lt;=F395,F398&lt;=F395,F399&lt;=F395,F400&lt;=F395,F401&lt;=F395,F402&lt;=F395,F403&lt;=F394,F403&lt;=F395),"проверка пройдена","ВНИМАНИЕ! Не пройдены формулы логического контроля между строками. Скорректируйте введенные данные!")</f>
        <v>проверка пройдена</v>
      </c>
      <c r="G405" s="46" t="str">
        <f t="shared" si="221"/>
        <v>проверка пройдена</v>
      </c>
      <c r="H405" s="46" t="str">
        <f t="shared" si="221"/>
        <v>проверка пройдена</v>
      </c>
      <c r="I405" s="46" t="str">
        <f t="shared" si="221"/>
        <v>проверка пройдена</v>
      </c>
      <c r="J405" s="46" t="str">
        <f t="shared" si="221"/>
        <v>проверка пройдена</v>
      </c>
      <c r="K405" s="46" t="str">
        <f t="shared" si="221"/>
        <v>проверка пройдена</v>
      </c>
      <c r="L405" s="46" t="str">
        <f t="shared" si="221"/>
        <v>проверка пройдена</v>
      </c>
      <c r="M405" s="46" t="str">
        <f t="shared" si="221"/>
        <v>проверка пройдена</v>
      </c>
      <c r="N405" s="46" t="str">
        <f t="shared" si="221"/>
        <v>проверка пройдена</v>
      </c>
      <c r="O405" s="46" t="str">
        <f t="shared" si="221"/>
        <v>проверка пройдена</v>
      </c>
      <c r="P405" s="46" t="str">
        <f t="shared" si="221"/>
        <v>проверка пройдена</v>
      </c>
      <c r="Q405" s="46" t="str">
        <f t="shared" si="221"/>
        <v>проверка пройдена</v>
      </c>
      <c r="R405" s="46" t="str">
        <f t="shared" si="221"/>
        <v>проверка пройдена</v>
      </c>
      <c r="S405" s="46" t="str">
        <f t="shared" si="221"/>
        <v>проверка пройдена</v>
      </c>
      <c r="T405" s="46" t="str">
        <f t="shared" si="221"/>
        <v>проверка пройдена</v>
      </c>
      <c r="U405" s="46" t="str">
        <f t="shared" si="221"/>
        <v>проверка пройдена</v>
      </c>
      <c r="V405" s="46" t="str">
        <f t="shared" si="221"/>
        <v>проверка пройдена</v>
      </c>
      <c r="W405" s="46" t="str">
        <f t="shared" si="221"/>
        <v>проверка пройдена</v>
      </c>
      <c r="X405" s="46" t="str">
        <f t="shared" si="221"/>
        <v>проверка пройдена</v>
      </c>
      <c r="Y405" s="46" t="str">
        <f t="shared" si="221"/>
        <v>проверка пройдена</v>
      </c>
      <c r="Z405" s="46" t="str">
        <f t="shared" si="221"/>
        <v>проверка пройдена</v>
      </c>
      <c r="AA405" s="46" t="str">
        <f t="shared" si="221"/>
        <v>проверка пройдена</v>
      </c>
      <c r="AB405" s="46" t="str">
        <f t="shared" si="221"/>
        <v>проверка пройдена</v>
      </c>
      <c r="AC405" s="46" t="str">
        <f t="shared" si="221"/>
        <v>проверка пройдена</v>
      </c>
      <c r="AD405" s="46" t="str">
        <f t="shared" si="221"/>
        <v>проверка пройдена</v>
      </c>
      <c r="AE405" s="47"/>
      <c r="AF405" s="48"/>
      <c r="AG405" s="48"/>
      <c r="AH405" s="49"/>
      <c r="AI405" s="1">
        <f t="shared" ref="AI405" si="222">IFERROR(IF(AND(AI390="проверка пройдена",AI391="проверка пройдена",AI392="проверка пройдена",AI393="проверка пройдена",AI394="проверка пройдена",AI395="проверка пройдена",AI396="проверка пройдена",AI397="проверка пройдена",AI398="проверка пройдена",AI399="проверка пройдена",AI400="проверка пройдена",AI401="проверка пройдена",AI402="проверка пройдена",AI403="проверка пройдена",AI404="проверка пройдена",E405="проверка пройдена",F405="проверка пройдена",G405="проверка пройдена",H405="проверка пройдена",I405="проверка пройдена",J405="проверка пройдена",K405="проверка пройдена",L405="проверка пройдена",M405="проверка пройдена",N405="проверка пройдена",O405="проверка пройдена",P405="проверка пройдена",Q405="проверка пройдена",R405="проверка пройдена",S405="проверка пройдена",T405="проверка пройдена",U405="проверка пройдена",V405="проверка пройдена",W405="проверка пройдена",X405="проверка пройдена",Y405="проверка пройдена",Z405="проверка пройдена",AA405="проверка пройдена",AB405="проверка пройдена",AC405="проверка пройдена",AD405="проверка пройдена"),1,0),0)</f>
        <v>1</v>
      </c>
    </row>
    <row r="406" spans="1:35" s="3" customFormat="1" ht="63" x14ac:dyDescent="0.25">
      <c r="A406" s="32" t="s">
        <v>15</v>
      </c>
      <c r="B406" s="33" t="s">
        <v>644</v>
      </c>
      <c r="C406" s="34" t="s">
        <v>9</v>
      </c>
      <c r="D406" s="35" t="s">
        <v>134</v>
      </c>
      <c r="E406" s="36">
        <f>IF('Панель управления'!$B$3="","ВНИМАНИЕ! На листе 'Панель управления' не выбрана организация!",IF(B406="","Не заполнена графа 3!",IF(SUMIFS('Спики 2022'!E:E,'Спики 2022'!A:A,'Панель управления'!$B$3,'Спики 2022'!B:B,B406,'Спики 2022'!C:C,C406)=0,"У Вас нет данной специальности!",SUMIFS('Спики 2022'!D:D,'Спики 2022'!A:A,'Панель управления'!$B$3,'Спики 2022'!B:B,B406,'Спики 2022'!C:C,C406))))</f>
        <v>73</v>
      </c>
      <c r="F406" s="37">
        <v>40</v>
      </c>
      <c r="G406" s="37">
        <v>21</v>
      </c>
      <c r="H406" s="37">
        <v>0</v>
      </c>
      <c r="I406" s="37">
        <v>0</v>
      </c>
      <c r="J406" s="37">
        <v>2</v>
      </c>
      <c r="K406" s="37">
        <v>3</v>
      </c>
      <c r="L406" s="37">
        <v>4</v>
      </c>
      <c r="M406" s="37">
        <v>0</v>
      </c>
      <c r="N406" s="57">
        <v>1</v>
      </c>
      <c r="O406" s="57">
        <v>0</v>
      </c>
      <c r="P406" s="57">
        <v>0</v>
      </c>
      <c r="Q406" s="57">
        <v>0</v>
      </c>
      <c r="R406" s="57">
        <v>0</v>
      </c>
      <c r="S406" s="57">
        <v>0</v>
      </c>
      <c r="T406" s="57">
        <v>0</v>
      </c>
      <c r="U406" s="57">
        <v>0</v>
      </c>
      <c r="V406" s="57">
        <v>0</v>
      </c>
      <c r="W406" s="57">
        <v>0</v>
      </c>
      <c r="X406" s="57">
        <v>0</v>
      </c>
      <c r="Y406" s="37">
        <v>20</v>
      </c>
      <c r="Z406" s="57">
        <v>0</v>
      </c>
      <c r="AA406" s="57">
        <v>0</v>
      </c>
      <c r="AB406" s="37">
        <v>3</v>
      </c>
      <c r="AC406" s="57">
        <v>0</v>
      </c>
      <c r="AD406" s="57">
        <v>0</v>
      </c>
      <c r="AE406" s="37"/>
      <c r="AF406" s="38" t="str">
        <f>IF(E406=F406+I406+J406+K406+L406+M406+N406+O406+P406+Q406+R406+S406+T406+U406+V406+W406+X406+Y406+Z406+AA406+AB406+AC406+AD406,"проверка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06" s="38" t="str">
        <f>IF(OR(G406&gt;F406,H406&gt;F406),"ВНИМАНИЕ! В гр.09 и/или 10 не может стоять значение большее, чем в гр.08","проверка пройдена")</f>
        <v>проверка пройдена</v>
      </c>
      <c r="AH406" s="39" t="str">
        <f>IF(B406=VLOOKUP(B406,'Списки (не редактирутся)'!A:A,1,0),"проверка пройдена","проверьте или заполните графу 02")</f>
        <v>проверка пройдена</v>
      </c>
      <c r="AI406" s="3" t="str">
        <f t="shared" ref="AI406:AI468" si="223">IFERROR(IF(AND(AF406="проверка пройдена",AG406="проверка пройдена",AH406="проверка пройдена"),"проверка пройдена",0),0)</f>
        <v>проверка пройдена</v>
      </c>
    </row>
    <row r="407" spans="1:35" s="3" customFormat="1" ht="63" x14ac:dyDescent="0.25">
      <c r="A407" s="40" t="s">
        <v>15</v>
      </c>
      <c r="B407" s="27" t="str">
        <f>IF(B406&lt;&gt;"",B406,"")</f>
        <v>38.02.03 Операционная деятельность в логистике</v>
      </c>
      <c r="C407" s="9" t="s">
        <v>10</v>
      </c>
      <c r="D407" s="11" t="s">
        <v>135</v>
      </c>
      <c r="E407" s="57">
        <v>1</v>
      </c>
      <c r="F407" s="57">
        <v>0</v>
      </c>
      <c r="G407" s="57">
        <v>0</v>
      </c>
      <c r="H407" s="57">
        <v>0</v>
      </c>
      <c r="I407" s="57">
        <v>0</v>
      </c>
      <c r="J407" s="57">
        <v>0</v>
      </c>
      <c r="K407" s="57">
        <v>0</v>
      </c>
      <c r="L407" s="57">
        <v>0</v>
      </c>
      <c r="M407" s="57">
        <v>0</v>
      </c>
      <c r="N407" s="57">
        <v>0</v>
      </c>
      <c r="O407" s="57">
        <v>0</v>
      </c>
      <c r="P407" s="57">
        <v>0</v>
      </c>
      <c r="Q407" s="57">
        <v>0</v>
      </c>
      <c r="R407" s="57">
        <v>0</v>
      </c>
      <c r="S407" s="57">
        <v>0</v>
      </c>
      <c r="T407" s="57">
        <v>0</v>
      </c>
      <c r="U407" s="57">
        <v>0</v>
      </c>
      <c r="V407" s="57">
        <v>0</v>
      </c>
      <c r="W407" s="57">
        <v>0</v>
      </c>
      <c r="X407" s="57">
        <v>0</v>
      </c>
      <c r="Y407" s="57">
        <v>1</v>
      </c>
      <c r="Z407" s="57">
        <v>0</v>
      </c>
      <c r="AA407" s="57">
        <v>0</v>
      </c>
      <c r="AB407" s="57">
        <v>0</v>
      </c>
      <c r="AC407" s="57">
        <v>0</v>
      </c>
      <c r="AD407" s="57">
        <v>0</v>
      </c>
      <c r="AE407" s="28"/>
      <c r="AF407" s="26" t="str">
        <f t="shared" ref="AF407:AF410" si="224">IF(E407=F407+I407+J407+K407+L407+M407+N407+O407+P407+Q407+R407+S407+T407+U407+V407+W407+X407+Y407+Z407+AA407+AB407+AC407+AD407,"проверка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07" s="26" t="str">
        <f t="shared" ref="AG407:AG420" si="225">IF(OR(G407&gt;F407,H407&gt;F407),"ВНИМАНИЕ! В гр.09 и/или 10 не может стоять значение большее, чем в гр.08","проверка пройдена")</f>
        <v>проверка пройдена</v>
      </c>
      <c r="AH407" s="41" t="str">
        <f>IF(B407=VLOOKUP(B407,'Списки (не редактирутся)'!A:A,1,0),"проверка пройдена","проверьте или заполните графу 02")</f>
        <v>проверка пройдена</v>
      </c>
      <c r="AI407" s="3" t="str">
        <f t="shared" si="223"/>
        <v>проверка пройдена</v>
      </c>
    </row>
    <row r="408" spans="1:35" s="3" customFormat="1" ht="63" x14ac:dyDescent="0.25">
      <c r="A408" s="40" t="s">
        <v>15</v>
      </c>
      <c r="B408" s="27" t="str">
        <f t="shared" ref="B408:B421" si="226">IF(B407&lt;&gt;"",B407,"")</f>
        <v>38.02.03 Операционная деятельность в логистике</v>
      </c>
      <c r="C408" s="9" t="s">
        <v>11</v>
      </c>
      <c r="D408" s="11" t="s">
        <v>136</v>
      </c>
      <c r="E408" s="57">
        <v>0</v>
      </c>
      <c r="F408" s="57">
        <v>0</v>
      </c>
      <c r="G408" s="57">
        <v>0</v>
      </c>
      <c r="H408" s="57">
        <v>0</v>
      </c>
      <c r="I408" s="57">
        <v>0</v>
      </c>
      <c r="J408" s="57">
        <v>0</v>
      </c>
      <c r="K408" s="57">
        <v>0</v>
      </c>
      <c r="L408" s="57">
        <v>0</v>
      </c>
      <c r="M408" s="57">
        <v>0</v>
      </c>
      <c r="N408" s="57">
        <v>0</v>
      </c>
      <c r="O408" s="57">
        <v>0</v>
      </c>
      <c r="P408" s="57">
        <v>0</v>
      </c>
      <c r="Q408" s="57">
        <v>0</v>
      </c>
      <c r="R408" s="57">
        <v>0</v>
      </c>
      <c r="S408" s="57">
        <v>0</v>
      </c>
      <c r="T408" s="57">
        <v>0</v>
      </c>
      <c r="U408" s="57">
        <v>0</v>
      </c>
      <c r="V408" s="57">
        <v>0</v>
      </c>
      <c r="W408" s="57">
        <v>0</v>
      </c>
      <c r="X408" s="57">
        <v>0</v>
      </c>
      <c r="Y408" s="57">
        <v>0</v>
      </c>
      <c r="Z408" s="57">
        <v>0</v>
      </c>
      <c r="AA408" s="57">
        <v>0</v>
      </c>
      <c r="AB408" s="57">
        <v>0</v>
      </c>
      <c r="AC408" s="57">
        <v>0</v>
      </c>
      <c r="AD408" s="57">
        <v>0</v>
      </c>
      <c r="AE408" s="28"/>
      <c r="AF408" s="26" t="str">
        <f t="shared" si="224"/>
        <v>проверка пройдена</v>
      </c>
      <c r="AG408" s="26" t="str">
        <f t="shared" si="225"/>
        <v>проверка пройдена</v>
      </c>
      <c r="AH408" s="41" t="str">
        <f>IF(B408=VLOOKUP(B408,'Списки (не редактирутся)'!A:A,1,0),"проверка пройдена","проверьте или заполните графу 02")</f>
        <v>проверка пройдена</v>
      </c>
      <c r="AI408" s="3" t="str">
        <f t="shared" si="223"/>
        <v>проверка пройдена</v>
      </c>
    </row>
    <row r="409" spans="1:35" s="3" customFormat="1" ht="63" x14ac:dyDescent="0.25">
      <c r="A409" s="40" t="s">
        <v>15</v>
      </c>
      <c r="B409" s="27" t="str">
        <f t="shared" si="226"/>
        <v>38.02.03 Операционная деятельность в логистике</v>
      </c>
      <c r="C409" s="9" t="s">
        <v>12</v>
      </c>
      <c r="D409" s="11" t="s">
        <v>14</v>
      </c>
      <c r="E409" s="57">
        <v>0</v>
      </c>
      <c r="F409" s="57">
        <v>0</v>
      </c>
      <c r="G409" s="57">
        <v>0</v>
      </c>
      <c r="H409" s="57">
        <v>0</v>
      </c>
      <c r="I409" s="57">
        <v>0</v>
      </c>
      <c r="J409" s="57">
        <v>0</v>
      </c>
      <c r="K409" s="57">
        <v>0</v>
      </c>
      <c r="L409" s="57">
        <v>0</v>
      </c>
      <c r="M409" s="57">
        <v>0</v>
      </c>
      <c r="N409" s="57">
        <v>0</v>
      </c>
      <c r="O409" s="57">
        <v>0</v>
      </c>
      <c r="P409" s="57">
        <v>0</v>
      </c>
      <c r="Q409" s="57">
        <v>0</v>
      </c>
      <c r="R409" s="57">
        <v>0</v>
      </c>
      <c r="S409" s="57">
        <v>0</v>
      </c>
      <c r="T409" s="57">
        <v>0</v>
      </c>
      <c r="U409" s="57">
        <v>0</v>
      </c>
      <c r="V409" s="57">
        <v>0</v>
      </c>
      <c r="W409" s="57">
        <v>0</v>
      </c>
      <c r="X409" s="57">
        <v>0</v>
      </c>
      <c r="Y409" s="57">
        <v>0</v>
      </c>
      <c r="Z409" s="57">
        <v>0</v>
      </c>
      <c r="AA409" s="57">
        <v>0</v>
      </c>
      <c r="AB409" s="57">
        <v>0</v>
      </c>
      <c r="AC409" s="57">
        <v>0</v>
      </c>
      <c r="AD409" s="57">
        <v>0</v>
      </c>
      <c r="AE409" s="28"/>
      <c r="AF409" s="26" t="str">
        <f t="shared" si="224"/>
        <v>проверка пройдена</v>
      </c>
      <c r="AG409" s="26" t="str">
        <f t="shared" si="225"/>
        <v>проверка пройдена</v>
      </c>
      <c r="AH409" s="41" t="str">
        <f>IF(B409=VLOOKUP(B409,'Списки (не редактирутся)'!A:A,1,0),"проверка пройдена","проверьте или заполните графу 02")</f>
        <v>проверка пройдена</v>
      </c>
      <c r="AI409" s="3" t="str">
        <f t="shared" si="223"/>
        <v>проверка пройдена</v>
      </c>
    </row>
    <row r="410" spans="1:35" s="3" customFormat="1" ht="63" x14ac:dyDescent="0.25">
      <c r="A410" s="40" t="s">
        <v>15</v>
      </c>
      <c r="B410" s="27" t="str">
        <f t="shared" si="226"/>
        <v>38.02.03 Операционная деятельность в логистике</v>
      </c>
      <c r="C410" s="9" t="s">
        <v>13</v>
      </c>
      <c r="D410" s="11" t="s">
        <v>17</v>
      </c>
      <c r="E410" s="30">
        <f>IF('Панель управления'!$B$3="","ВНИМАНИЕ! На листе 'Панель управления' не выбрана организация!",IF(B410="","Не заполнена графа 3!",IF(SUMIFS('Спики 2022'!E:E,'Спики 2022'!A:A,'Панель управления'!$B$3,'Спики 2022'!B:B,B410,'Спики 2022'!C:C,C410)=0,"У Вас нет данной специальности!",SUMIFS('Спики 2022'!D:D,'Спики 2022'!A:A,'Панель управления'!$B$3,'Спики 2022'!B:B,B410,'Спики 2022'!C:C,C410))))</f>
        <v>24</v>
      </c>
      <c r="F410" s="28">
        <v>8</v>
      </c>
      <c r="G410" s="57">
        <v>0</v>
      </c>
      <c r="H410" s="57">
        <v>0</v>
      </c>
      <c r="I410" s="57">
        <v>0</v>
      </c>
      <c r="J410" s="57">
        <v>0</v>
      </c>
      <c r="K410" s="57">
        <v>0</v>
      </c>
      <c r="L410" s="57">
        <v>0</v>
      </c>
      <c r="M410" s="57">
        <v>0</v>
      </c>
      <c r="N410" s="57">
        <v>0</v>
      </c>
      <c r="O410" s="57">
        <v>0</v>
      </c>
      <c r="P410" s="57">
        <v>0</v>
      </c>
      <c r="Q410" s="57">
        <v>0</v>
      </c>
      <c r="R410" s="57">
        <v>0</v>
      </c>
      <c r="S410" s="57">
        <v>0</v>
      </c>
      <c r="T410" s="57">
        <v>0</v>
      </c>
      <c r="U410" s="57">
        <v>0</v>
      </c>
      <c r="V410" s="57">
        <v>0</v>
      </c>
      <c r="W410" s="57">
        <v>0</v>
      </c>
      <c r="X410" s="57">
        <v>0</v>
      </c>
      <c r="Y410" s="28">
        <v>16</v>
      </c>
      <c r="Z410" s="57">
        <v>0</v>
      </c>
      <c r="AA410" s="57">
        <v>0</v>
      </c>
      <c r="AB410" s="57">
        <v>0</v>
      </c>
      <c r="AC410" s="57">
        <v>0</v>
      </c>
      <c r="AD410" s="57">
        <v>0</v>
      </c>
      <c r="AE410" s="28"/>
      <c r="AF410" s="26" t="str">
        <f t="shared" si="224"/>
        <v>проверка пройдена</v>
      </c>
      <c r="AG410" s="26" t="str">
        <f t="shared" si="225"/>
        <v>проверка пройдена</v>
      </c>
      <c r="AH410" s="41" t="str">
        <f>IF(B410=VLOOKUP(B410,'Списки (не редактирутся)'!A:A,1,0),"проверка пройдена","проверьте или заполните графу 02")</f>
        <v>проверка пройдена</v>
      </c>
      <c r="AI410" s="3" t="str">
        <f t="shared" si="223"/>
        <v>проверка пройдена</v>
      </c>
    </row>
    <row r="411" spans="1:35" s="3" customFormat="1" ht="63" x14ac:dyDescent="0.25">
      <c r="A411" s="40" t="s">
        <v>15</v>
      </c>
      <c r="B411" s="27" t="str">
        <f t="shared" si="226"/>
        <v>38.02.03 Операционная деятельность в логистике</v>
      </c>
      <c r="C411" s="8" t="s">
        <v>105</v>
      </c>
      <c r="D411" s="12" t="s">
        <v>172</v>
      </c>
      <c r="E411" s="10">
        <f>E407+E409</f>
        <v>1</v>
      </c>
      <c r="F411" s="10">
        <f t="shared" ref="F411:AD411" si="227">F407+F409</f>
        <v>0</v>
      </c>
      <c r="G411" s="10">
        <f t="shared" si="227"/>
        <v>0</v>
      </c>
      <c r="H411" s="10">
        <f t="shared" si="227"/>
        <v>0</v>
      </c>
      <c r="I411" s="10">
        <f t="shared" si="227"/>
        <v>0</v>
      </c>
      <c r="J411" s="10">
        <f t="shared" si="227"/>
        <v>0</v>
      </c>
      <c r="K411" s="10">
        <f t="shared" si="227"/>
        <v>0</v>
      </c>
      <c r="L411" s="10">
        <f t="shared" si="227"/>
        <v>0</v>
      </c>
      <c r="M411" s="10">
        <f t="shared" si="227"/>
        <v>0</v>
      </c>
      <c r="N411" s="10">
        <f t="shared" si="227"/>
        <v>0</v>
      </c>
      <c r="O411" s="10">
        <f t="shared" si="227"/>
        <v>0</v>
      </c>
      <c r="P411" s="10">
        <f t="shared" si="227"/>
        <v>0</v>
      </c>
      <c r="Q411" s="10">
        <f t="shared" si="227"/>
        <v>0</v>
      </c>
      <c r="R411" s="10">
        <f t="shared" si="227"/>
        <v>0</v>
      </c>
      <c r="S411" s="10">
        <f t="shared" si="227"/>
        <v>0</v>
      </c>
      <c r="T411" s="10">
        <f t="shared" si="227"/>
        <v>0</v>
      </c>
      <c r="U411" s="10">
        <f t="shared" si="227"/>
        <v>0</v>
      </c>
      <c r="V411" s="10">
        <f t="shared" si="227"/>
        <v>0</v>
      </c>
      <c r="W411" s="10">
        <f t="shared" si="227"/>
        <v>0</v>
      </c>
      <c r="X411" s="10">
        <f t="shared" si="227"/>
        <v>0</v>
      </c>
      <c r="Y411" s="10">
        <f t="shared" si="227"/>
        <v>1</v>
      </c>
      <c r="Z411" s="10">
        <f t="shared" si="227"/>
        <v>0</v>
      </c>
      <c r="AA411" s="10">
        <f t="shared" si="227"/>
        <v>0</v>
      </c>
      <c r="AB411" s="10">
        <f t="shared" si="227"/>
        <v>0</v>
      </c>
      <c r="AC411" s="10">
        <f t="shared" si="227"/>
        <v>0</v>
      </c>
      <c r="AD411" s="10">
        <f t="shared" si="227"/>
        <v>0</v>
      </c>
      <c r="AE411" s="10"/>
      <c r="AF411" s="26" t="str">
        <f>IF(E411=F411+I411+J411+K411+L411+M411+N411+O411+P411+Q411+R411+S411+T411+U411+V411+W411+X411+Y411+Z411+AA411+AB411+AC411+AD411,"проверка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11" s="26" t="str">
        <f t="shared" si="225"/>
        <v>проверка пройдена</v>
      </c>
      <c r="AH411" s="41" t="str">
        <f>IF(B411=VLOOKUP(B411,'Списки (не редактирутся)'!A:A,1,0),"проверка пройдена","проверьте или заполните графу 02")</f>
        <v>проверка пройдена</v>
      </c>
      <c r="AI411" s="3" t="str">
        <f t="shared" si="223"/>
        <v>проверка пройдена</v>
      </c>
    </row>
    <row r="412" spans="1:35" ht="78.75" x14ac:dyDescent="0.3">
      <c r="A412" s="40" t="s">
        <v>15</v>
      </c>
      <c r="B412" s="27" t="str">
        <f t="shared" si="226"/>
        <v>38.02.03 Операционная деятельность в логистике</v>
      </c>
      <c r="C412" s="8" t="s">
        <v>106</v>
      </c>
      <c r="D412" s="12" t="s">
        <v>169</v>
      </c>
      <c r="E412" s="57">
        <v>0</v>
      </c>
      <c r="F412" s="57">
        <v>0</v>
      </c>
      <c r="G412" s="57">
        <v>0</v>
      </c>
      <c r="H412" s="57">
        <v>0</v>
      </c>
      <c r="I412" s="57">
        <v>0</v>
      </c>
      <c r="J412" s="57">
        <v>0</v>
      </c>
      <c r="K412" s="57">
        <v>0</v>
      </c>
      <c r="L412" s="57">
        <v>0</v>
      </c>
      <c r="M412" s="57">
        <v>0</v>
      </c>
      <c r="N412" s="57">
        <v>0</v>
      </c>
      <c r="O412" s="57">
        <v>0</v>
      </c>
      <c r="P412" s="57">
        <v>0</v>
      </c>
      <c r="Q412" s="57">
        <v>0</v>
      </c>
      <c r="R412" s="57">
        <v>0</v>
      </c>
      <c r="S412" s="57">
        <v>0</v>
      </c>
      <c r="T412" s="57">
        <v>0</v>
      </c>
      <c r="U412" s="57">
        <v>0</v>
      </c>
      <c r="V412" s="57">
        <v>0</v>
      </c>
      <c r="W412" s="57">
        <v>0</v>
      </c>
      <c r="X412" s="57">
        <v>0</v>
      </c>
      <c r="Y412" s="57">
        <v>0</v>
      </c>
      <c r="Z412" s="57">
        <v>0</v>
      </c>
      <c r="AA412" s="57">
        <v>0</v>
      </c>
      <c r="AB412" s="57">
        <v>0</v>
      </c>
      <c r="AC412" s="57">
        <v>0</v>
      </c>
      <c r="AD412" s="57">
        <v>0</v>
      </c>
      <c r="AE412" s="28"/>
      <c r="AF412" s="26" t="str">
        <f>IF(E412=F412+I412+J412+K412+L412+M412+N412+O412+P412+Q412+R412+S412+T412+U412+V412+W412+X412+Y412+Z412+AA412+AB412+AC412+AD412,"проверка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12" s="26" t="str">
        <f t="shared" si="225"/>
        <v>проверка пройдена</v>
      </c>
      <c r="AH412" s="41" t="str">
        <f>IF(B412=VLOOKUP(B412,'Списки (не редактирутся)'!A:A,1,0),"проверка пройдена","проверьте или заполните графу 02")</f>
        <v>проверка пройдена</v>
      </c>
      <c r="AI412" s="3" t="str">
        <f t="shared" si="223"/>
        <v>проверка пройдена</v>
      </c>
    </row>
    <row r="413" spans="1:35" ht="63" x14ac:dyDescent="0.3">
      <c r="A413" s="40" t="s">
        <v>15</v>
      </c>
      <c r="B413" s="27" t="str">
        <f t="shared" si="226"/>
        <v>38.02.03 Операционная деятельность в логистике</v>
      </c>
      <c r="C413" s="8" t="s">
        <v>107</v>
      </c>
      <c r="D413" s="12" t="s">
        <v>167</v>
      </c>
      <c r="E413" s="57">
        <v>0</v>
      </c>
      <c r="F413" s="57">
        <v>0</v>
      </c>
      <c r="G413" s="57">
        <v>0</v>
      </c>
      <c r="H413" s="57">
        <v>0</v>
      </c>
      <c r="I413" s="57">
        <v>0</v>
      </c>
      <c r="J413" s="57">
        <v>0</v>
      </c>
      <c r="K413" s="57">
        <v>0</v>
      </c>
      <c r="L413" s="57">
        <v>0</v>
      </c>
      <c r="M413" s="57">
        <v>0</v>
      </c>
      <c r="N413" s="57">
        <v>0</v>
      </c>
      <c r="O413" s="57">
        <v>0</v>
      </c>
      <c r="P413" s="57">
        <v>0</v>
      </c>
      <c r="Q413" s="57">
        <v>0</v>
      </c>
      <c r="R413" s="57">
        <v>0</v>
      </c>
      <c r="S413" s="57">
        <v>0</v>
      </c>
      <c r="T413" s="57">
        <v>0</v>
      </c>
      <c r="U413" s="57">
        <v>0</v>
      </c>
      <c r="V413" s="57">
        <v>0</v>
      </c>
      <c r="W413" s="57">
        <v>0</v>
      </c>
      <c r="X413" s="57">
        <v>0</v>
      </c>
      <c r="Y413" s="57">
        <v>0</v>
      </c>
      <c r="Z413" s="57">
        <v>0</v>
      </c>
      <c r="AA413" s="57">
        <v>0</v>
      </c>
      <c r="AB413" s="57">
        <v>0</v>
      </c>
      <c r="AC413" s="57">
        <v>0</v>
      </c>
      <c r="AD413" s="57">
        <v>0</v>
      </c>
      <c r="AE413" s="28"/>
      <c r="AF413" s="26" t="str">
        <f t="shared" ref="AF413:AF415" si="228">IF(E413=F413+I413+J413+K413+L413+M413+N413+O413+P413+Q413+R413+S413+T413+U413+V413+W413+X413+Y413+Z413+AA413+AB413+AC413+AD413,"проверка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13" s="26" t="str">
        <f t="shared" si="225"/>
        <v>проверка пройдена</v>
      </c>
      <c r="AH413" s="41" t="str">
        <f>IF(B413=VLOOKUP(B413,'Списки (не редактирутся)'!A:A,1,0),"проверка пройдена","проверьте или заполните графу 02")</f>
        <v>проверка пройдена</v>
      </c>
      <c r="AI413" s="3" t="str">
        <f t="shared" si="223"/>
        <v>проверка пройдена</v>
      </c>
    </row>
    <row r="414" spans="1:35" ht="63" x14ac:dyDescent="0.3">
      <c r="A414" s="40" t="s">
        <v>15</v>
      </c>
      <c r="B414" s="27" t="str">
        <f t="shared" si="226"/>
        <v>38.02.03 Операционная деятельность в логистике</v>
      </c>
      <c r="C414" s="8" t="s">
        <v>108</v>
      </c>
      <c r="D414" s="12" t="s">
        <v>168</v>
      </c>
      <c r="E414" s="57">
        <v>0</v>
      </c>
      <c r="F414" s="57">
        <v>0</v>
      </c>
      <c r="G414" s="57">
        <v>0</v>
      </c>
      <c r="H414" s="57">
        <v>0</v>
      </c>
      <c r="I414" s="57">
        <v>0</v>
      </c>
      <c r="J414" s="57">
        <v>0</v>
      </c>
      <c r="K414" s="57">
        <v>0</v>
      </c>
      <c r="L414" s="57">
        <v>0</v>
      </c>
      <c r="M414" s="57">
        <v>0</v>
      </c>
      <c r="N414" s="57">
        <v>0</v>
      </c>
      <c r="O414" s="57">
        <v>0</v>
      </c>
      <c r="P414" s="57">
        <v>0</v>
      </c>
      <c r="Q414" s="57">
        <v>0</v>
      </c>
      <c r="R414" s="57">
        <v>0</v>
      </c>
      <c r="S414" s="57">
        <v>0</v>
      </c>
      <c r="T414" s="57">
        <v>0</v>
      </c>
      <c r="U414" s="57">
        <v>0</v>
      </c>
      <c r="V414" s="57">
        <v>0</v>
      </c>
      <c r="W414" s="57">
        <v>0</v>
      </c>
      <c r="X414" s="57">
        <v>0</v>
      </c>
      <c r="Y414" s="57">
        <v>0</v>
      </c>
      <c r="Z414" s="57">
        <v>0</v>
      </c>
      <c r="AA414" s="57">
        <v>0</v>
      </c>
      <c r="AB414" s="57">
        <v>0</v>
      </c>
      <c r="AC414" s="57">
        <v>0</v>
      </c>
      <c r="AD414" s="57">
        <v>0</v>
      </c>
      <c r="AE414" s="28"/>
      <c r="AF414" s="26" t="str">
        <f t="shared" si="228"/>
        <v>проверка пройдена</v>
      </c>
      <c r="AG414" s="26" t="str">
        <f t="shared" si="225"/>
        <v>проверка пройдена</v>
      </c>
      <c r="AH414" s="41" t="str">
        <f>IF(B414=VLOOKUP(B414,'Списки (не редактирутся)'!A:A,1,0),"проверка пройдена","проверьте или заполните графу 02")</f>
        <v>проверка пройдена</v>
      </c>
      <c r="AI414" s="3" t="str">
        <f t="shared" si="223"/>
        <v>проверка пройдена</v>
      </c>
    </row>
    <row r="415" spans="1:35" ht="63" x14ac:dyDescent="0.3">
      <c r="A415" s="40" t="s">
        <v>15</v>
      </c>
      <c r="B415" s="27" t="str">
        <f t="shared" si="226"/>
        <v>38.02.03 Операционная деятельность в логистике</v>
      </c>
      <c r="C415" s="8" t="s">
        <v>109</v>
      </c>
      <c r="D415" s="12" t="s">
        <v>173</v>
      </c>
      <c r="E415" s="57">
        <v>0</v>
      </c>
      <c r="F415" s="57">
        <v>0</v>
      </c>
      <c r="G415" s="57">
        <v>0</v>
      </c>
      <c r="H415" s="57">
        <v>0</v>
      </c>
      <c r="I415" s="57">
        <v>0</v>
      </c>
      <c r="J415" s="57">
        <v>0</v>
      </c>
      <c r="K415" s="57">
        <v>0</v>
      </c>
      <c r="L415" s="57">
        <v>0</v>
      </c>
      <c r="M415" s="57">
        <v>0</v>
      </c>
      <c r="N415" s="57">
        <v>0</v>
      </c>
      <c r="O415" s="57">
        <v>0</v>
      </c>
      <c r="P415" s="57">
        <v>0</v>
      </c>
      <c r="Q415" s="57">
        <v>0</v>
      </c>
      <c r="R415" s="57">
        <v>0</v>
      </c>
      <c r="S415" s="57">
        <v>0</v>
      </c>
      <c r="T415" s="57">
        <v>0</v>
      </c>
      <c r="U415" s="57">
        <v>0</v>
      </c>
      <c r="V415" s="57">
        <v>0</v>
      </c>
      <c r="W415" s="57">
        <v>0</v>
      </c>
      <c r="X415" s="57">
        <v>0</v>
      </c>
      <c r="Y415" s="57">
        <v>0</v>
      </c>
      <c r="Z415" s="57">
        <v>0</v>
      </c>
      <c r="AA415" s="57">
        <v>0</v>
      </c>
      <c r="AB415" s="57">
        <v>0</v>
      </c>
      <c r="AC415" s="57">
        <v>0</v>
      </c>
      <c r="AD415" s="57">
        <v>0</v>
      </c>
      <c r="AE415" s="28"/>
      <c r="AF415" s="26" t="str">
        <f t="shared" si="228"/>
        <v>проверка пройдена</v>
      </c>
      <c r="AG415" s="26" t="str">
        <f t="shared" si="225"/>
        <v>проверка пройдена</v>
      </c>
      <c r="AH415" s="41" t="str">
        <f>IF(B415=VLOOKUP(B415,'Списки (не редактирутся)'!A:A,1,0),"проверка пройдена","проверьте или заполните графу 02")</f>
        <v>проверка пройдена</v>
      </c>
      <c r="AI415" s="3" t="str">
        <f t="shared" si="223"/>
        <v>проверка пройдена</v>
      </c>
    </row>
    <row r="416" spans="1:35" ht="63" x14ac:dyDescent="0.3">
      <c r="A416" s="40" t="s">
        <v>15</v>
      </c>
      <c r="B416" s="27" t="str">
        <f t="shared" si="226"/>
        <v>38.02.03 Операционная деятельность в логистике</v>
      </c>
      <c r="C416" s="8" t="s">
        <v>110</v>
      </c>
      <c r="D416" s="12" t="s">
        <v>174</v>
      </c>
      <c r="E416" s="57">
        <v>0</v>
      </c>
      <c r="F416" s="57">
        <v>0</v>
      </c>
      <c r="G416" s="57">
        <v>0</v>
      </c>
      <c r="H416" s="57">
        <v>0</v>
      </c>
      <c r="I416" s="57">
        <v>0</v>
      </c>
      <c r="J416" s="57">
        <v>0</v>
      </c>
      <c r="K416" s="57">
        <v>0</v>
      </c>
      <c r="L416" s="57">
        <v>0</v>
      </c>
      <c r="M416" s="57">
        <v>0</v>
      </c>
      <c r="N416" s="57">
        <v>0</v>
      </c>
      <c r="O416" s="57">
        <v>0</v>
      </c>
      <c r="P416" s="57">
        <v>0</v>
      </c>
      <c r="Q416" s="57">
        <v>0</v>
      </c>
      <c r="R416" s="57">
        <v>0</v>
      </c>
      <c r="S416" s="57">
        <v>0</v>
      </c>
      <c r="T416" s="57">
        <v>0</v>
      </c>
      <c r="U416" s="57">
        <v>0</v>
      </c>
      <c r="V416" s="57">
        <v>0</v>
      </c>
      <c r="W416" s="57">
        <v>0</v>
      </c>
      <c r="X416" s="57">
        <v>0</v>
      </c>
      <c r="Y416" s="57">
        <v>0</v>
      </c>
      <c r="Z416" s="57">
        <v>0</v>
      </c>
      <c r="AA416" s="57">
        <v>0</v>
      </c>
      <c r="AB416" s="57">
        <v>0</v>
      </c>
      <c r="AC416" s="57">
        <v>0</v>
      </c>
      <c r="AD416" s="57">
        <v>0</v>
      </c>
      <c r="AE416" s="28"/>
      <c r="AF416" s="26" t="str">
        <f>IF(E416=F416+I416+J416+K416+L416+M416+N416+O416+P416+Q416+R416+S416+T416+U416+V416+W416+X416+Y416+Z416+AA416+AB416+AC416+AD416,"проверка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16" s="26" t="str">
        <f t="shared" si="225"/>
        <v>проверка пройдена</v>
      </c>
      <c r="AH416" s="41" t="str">
        <f>IF(B416=VLOOKUP(B416,'Списки (не редактирутся)'!A:A,1,0),"проверка пройдена","проверьте или заполните графу 02")</f>
        <v>проверка пройдена</v>
      </c>
      <c r="AI416" s="3" t="str">
        <f t="shared" si="223"/>
        <v>проверка пройдена</v>
      </c>
    </row>
    <row r="417" spans="1:35" ht="63" x14ac:dyDescent="0.3">
      <c r="A417" s="40" t="s">
        <v>15</v>
      </c>
      <c r="B417" s="27" t="str">
        <f t="shared" si="226"/>
        <v>38.02.03 Операционная деятельность в логистике</v>
      </c>
      <c r="C417" s="8" t="s">
        <v>111</v>
      </c>
      <c r="D417" s="12" t="s">
        <v>175</v>
      </c>
      <c r="E417" s="57">
        <v>0</v>
      </c>
      <c r="F417" s="57">
        <v>0</v>
      </c>
      <c r="G417" s="57">
        <v>0</v>
      </c>
      <c r="H417" s="57">
        <v>0</v>
      </c>
      <c r="I417" s="57">
        <v>0</v>
      </c>
      <c r="J417" s="57">
        <v>0</v>
      </c>
      <c r="K417" s="57">
        <v>0</v>
      </c>
      <c r="L417" s="57">
        <v>0</v>
      </c>
      <c r="M417" s="57">
        <v>0</v>
      </c>
      <c r="N417" s="57">
        <v>0</v>
      </c>
      <c r="O417" s="57">
        <v>0</v>
      </c>
      <c r="P417" s="57">
        <v>0</v>
      </c>
      <c r="Q417" s="57">
        <v>0</v>
      </c>
      <c r="R417" s="57">
        <v>0</v>
      </c>
      <c r="S417" s="57">
        <v>0</v>
      </c>
      <c r="T417" s="57">
        <v>0</v>
      </c>
      <c r="U417" s="57">
        <v>0</v>
      </c>
      <c r="V417" s="57">
        <v>0</v>
      </c>
      <c r="W417" s="57">
        <v>0</v>
      </c>
      <c r="X417" s="57">
        <v>0</v>
      </c>
      <c r="Y417" s="57">
        <v>0</v>
      </c>
      <c r="Z417" s="57">
        <v>0</v>
      </c>
      <c r="AA417" s="57">
        <v>0</v>
      </c>
      <c r="AB417" s="57">
        <v>0</v>
      </c>
      <c r="AC417" s="57">
        <v>0</v>
      </c>
      <c r="AD417" s="57">
        <v>0</v>
      </c>
      <c r="AE417" s="28"/>
      <c r="AF417" s="26" t="str">
        <f t="shared" ref="AF417:AF420" si="229">IF(E417=F417+I417+J417+K417+L417+M417+N417+O417+P417+Q417+R417+S417+T417+U417+V417+W417+X417+Y417+Z417+AA417+AB417+AC417+AD417,"проверка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17" s="26" t="str">
        <f t="shared" si="225"/>
        <v>проверка пройдена</v>
      </c>
      <c r="AH417" s="41" t="str">
        <f>IF(B417=VLOOKUP(B417,'Списки (не редактирутся)'!A:A,1,0),"проверка пройдена","проверьте или заполните графу 02")</f>
        <v>проверка пройдена</v>
      </c>
      <c r="AI417" s="3" t="str">
        <f t="shared" si="223"/>
        <v>проверка пройдена</v>
      </c>
    </row>
    <row r="418" spans="1:35" ht="63" x14ac:dyDescent="0.3">
      <c r="A418" s="40" t="s">
        <v>15</v>
      </c>
      <c r="B418" s="27" t="str">
        <f t="shared" si="226"/>
        <v>38.02.03 Операционная деятельность в логистике</v>
      </c>
      <c r="C418" s="8" t="s">
        <v>112</v>
      </c>
      <c r="D418" s="12" t="s">
        <v>176</v>
      </c>
      <c r="E418" s="57">
        <v>1</v>
      </c>
      <c r="F418" s="57">
        <v>0</v>
      </c>
      <c r="G418" s="57">
        <v>0</v>
      </c>
      <c r="H418" s="57">
        <v>0</v>
      </c>
      <c r="I418" s="57">
        <v>0</v>
      </c>
      <c r="J418" s="57">
        <v>0</v>
      </c>
      <c r="K418" s="57">
        <v>0</v>
      </c>
      <c r="L418" s="57">
        <v>0</v>
      </c>
      <c r="M418" s="57">
        <v>0</v>
      </c>
      <c r="N418" s="57">
        <v>0</v>
      </c>
      <c r="O418" s="57">
        <v>0</v>
      </c>
      <c r="P418" s="57">
        <v>0</v>
      </c>
      <c r="Q418" s="57">
        <v>0</v>
      </c>
      <c r="R418" s="57">
        <v>0</v>
      </c>
      <c r="S418" s="57">
        <v>0</v>
      </c>
      <c r="T418" s="57">
        <v>0</v>
      </c>
      <c r="U418" s="57">
        <v>0</v>
      </c>
      <c r="V418" s="57">
        <v>0</v>
      </c>
      <c r="W418" s="57">
        <v>0</v>
      </c>
      <c r="X418" s="57">
        <v>0</v>
      </c>
      <c r="Y418" s="57">
        <v>1</v>
      </c>
      <c r="Z418" s="57">
        <v>0</v>
      </c>
      <c r="AA418" s="57">
        <v>0</v>
      </c>
      <c r="AB418" s="57">
        <v>0</v>
      </c>
      <c r="AC418" s="57">
        <v>0</v>
      </c>
      <c r="AD418" s="57">
        <v>0</v>
      </c>
      <c r="AE418" s="28"/>
      <c r="AF418" s="26" t="str">
        <f t="shared" si="229"/>
        <v>проверка пройдена</v>
      </c>
      <c r="AG418" s="26" t="str">
        <f t="shared" si="225"/>
        <v>проверка пройдена</v>
      </c>
      <c r="AH418" s="41" t="str">
        <f>IF(B418=VLOOKUP(B418,'Списки (не редактирутся)'!A:A,1,0),"проверка пройдена","проверьте или заполните графу 02")</f>
        <v>проверка пройдена</v>
      </c>
      <c r="AI418" s="3" t="str">
        <f t="shared" si="223"/>
        <v>проверка пройдена</v>
      </c>
    </row>
    <row r="419" spans="1:35" ht="63" x14ac:dyDescent="0.3">
      <c r="A419" s="40" t="s">
        <v>15</v>
      </c>
      <c r="B419" s="27" t="str">
        <f t="shared" si="226"/>
        <v>38.02.03 Операционная деятельность в логистике</v>
      </c>
      <c r="C419" s="8" t="s">
        <v>113</v>
      </c>
      <c r="D419" s="13" t="s">
        <v>170</v>
      </c>
      <c r="E419" s="57">
        <v>0</v>
      </c>
      <c r="F419" s="57">
        <v>0</v>
      </c>
      <c r="G419" s="57">
        <v>0</v>
      </c>
      <c r="H419" s="57">
        <v>0</v>
      </c>
      <c r="I419" s="57">
        <v>0</v>
      </c>
      <c r="J419" s="57">
        <v>0</v>
      </c>
      <c r="K419" s="57">
        <v>0</v>
      </c>
      <c r="L419" s="57">
        <v>0</v>
      </c>
      <c r="M419" s="57">
        <v>0</v>
      </c>
      <c r="N419" s="57">
        <v>0</v>
      </c>
      <c r="O419" s="57">
        <v>0</v>
      </c>
      <c r="P419" s="57">
        <v>0</v>
      </c>
      <c r="Q419" s="57">
        <v>0</v>
      </c>
      <c r="R419" s="57">
        <v>0</v>
      </c>
      <c r="S419" s="57">
        <v>0</v>
      </c>
      <c r="T419" s="57">
        <v>0</v>
      </c>
      <c r="U419" s="57">
        <v>0</v>
      </c>
      <c r="V419" s="57">
        <v>0</v>
      </c>
      <c r="W419" s="57">
        <v>0</v>
      </c>
      <c r="X419" s="57">
        <v>0</v>
      </c>
      <c r="Y419" s="57">
        <v>0</v>
      </c>
      <c r="Z419" s="57">
        <v>0</v>
      </c>
      <c r="AA419" s="57">
        <v>0</v>
      </c>
      <c r="AB419" s="57">
        <v>0</v>
      </c>
      <c r="AC419" s="57">
        <v>0</v>
      </c>
      <c r="AD419" s="57">
        <v>0</v>
      </c>
      <c r="AE419" s="28"/>
      <c r="AF419" s="26" t="str">
        <f t="shared" si="229"/>
        <v>проверка пройдена</v>
      </c>
      <c r="AG419" s="26" t="str">
        <f t="shared" si="225"/>
        <v>проверка пройдена</v>
      </c>
      <c r="AH419" s="41" t="str">
        <f>IF(B419=VLOOKUP(B419,'Списки (не редактирутся)'!A:A,1,0),"проверка пройдена","проверьте или заполните графу 02")</f>
        <v>проверка пройдена</v>
      </c>
      <c r="AI419" s="3" t="str">
        <f t="shared" si="223"/>
        <v>проверка пройдена</v>
      </c>
    </row>
    <row r="420" spans="1:35" ht="78.75" x14ac:dyDescent="0.3">
      <c r="A420" s="40" t="s">
        <v>15</v>
      </c>
      <c r="B420" s="27" t="str">
        <f t="shared" si="226"/>
        <v>38.02.03 Операционная деятельность в логистике</v>
      </c>
      <c r="C420" s="8" t="s">
        <v>114</v>
      </c>
      <c r="D420" s="13" t="s">
        <v>171</v>
      </c>
      <c r="E420" s="57">
        <v>0</v>
      </c>
      <c r="F420" s="57">
        <v>0</v>
      </c>
      <c r="G420" s="57">
        <v>0</v>
      </c>
      <c r="H420" s="57">
        <v>0</v>
      </c>
      <c r="I420" s="57">
        <v>0</v>
      </c>
      <c r="J420" s="57">
        <v>0</v>
      </c>
      <c r="K420" s="57">
        <v>0</v>
      </c>
      <c r="L420" s="57">
        <v>0</v>
      </c>
      <c r="M420" s="57">
        <v>0</v>
      </c>
      <c r="N420" s="57">
        <v>0</v>
      </c>
      <c r="O420" s="57">
        <v>0</v>
      </c>
      <c r="P420" s="57">
        <v>0</v>
      </c>
      <c r="Q420" s="57">
        <v>0</v>
      </c>
      <c r="R420" s="57">
        <v>0</v>
      </c>
      <c r="S420" s="57">
        <v>0</v>
      </c>
      <c r="T420" s="57">
        <v>0</v>
      </c>
      <c r="U420" s="57">
        <v>0</v>
      </c>
      <c r="V420" s="57">
        <v>0</v>
      </c>
      <c r="W420" s="57">
        <v>0</v>
      </c>
      <c r="X420" s="57">
        <v>0</v>
      </c>
      <c r="Y420" s="57">
        <v>0</v>
      </c>
      <c r="Z420" s="57">
        <v>0</v>
      </c>
      <c r="AA420" s="57">
        <v>0</v>
      </c>
      <c r="AB420" s="57">
        <v>0</v>
      </c>
      <c r="AC420" s="57">
        <v>0</v>
      </c>
      <c r="AD420" s="57">
        <v>0</v>
      </c>
      <c r="AE420" s="28"/>
      <c r="AF420" s="26" t="str">
        <f t="shared" si="229"/>
        <v>проверка пройдена</v>
      </c>
      <c r="AG420" s="26" t="str">
        <f t="shared" si="225"/>
        <v>проверка пройдена</v>
      </c>
      <c r="AH420" s="41" t="str">
        <f>IF(B420=VLOOKUP(B420,'Списки (не редактирутся)'!A:A,1,0),"проверка пройдена","проверьте или заполните графу 02")</f>
        <v>проверка пройдена</v>
      </c>
      <c r="AI420" s="3" t="str">
        <f t="shared" si="223"/>
        <v>проверка пройдена</v>
      </c>
    </row>
    <row r="421" spans="1:35" ht="63.75" thickBot="1" x14ac:dyDescent="0.35">
      <c r="A421" s="42" t="s">
        <v>15</v>
      </c>
      <c r="B421" s="43" t="str">
        <f t="shared" si="226"/>
        <v>38.02.03 Операционная деятельность в логистике</v>
      </c>
      <c r="C421" s="44" t="s">
        <v>115</v>
      </c>
      <c r="D421" s="45" t="s">
        <v>779</v>
      </c>
      <c r="E421" s="46" t="str">
        <f>IF(AND(E407&lt;=E406,E408&lt;=E407,E409&lt;=E406,E410&lt;=E406,E411=(E407+E409),E411=(E412+E413+E414+E415+E416+E417+E418),E419&lt;=E411,E420&lt;=E411,(E407+E409)&lt;=E406,E412&lt;=E411,E413&lt;=E411,E414&lt;=E411,E415&lt;=E411,E416&lt;=E411,E417&lt;=E411,E418&lt;=E411,E419&lt;=E410,E419&lt;=E411),"проверка пройдена","ВНИМАНИЕ! Не пройдены формулы логического контроля между строками. Скорректируйте введенные данные!")</f>
        <v>проверка пройдена</v>
      </c>
      <c r="F421" s="46" t="str">
        <f t="shared" ref="F421:AD421" si="230">IF(AND(F407&lt;=F406,F408&lt;=F407,F409&lt;=F406,F410&lt;=F406,F411=(F407+F409),F411=(F412+F413+F414+F415+F416+F417+F418),F419&lt;=F411,F420&lt;=F411,(F407+F409)&lt;=F406,F412&lt;=F411,F413&lt;=F411,F414&lt;=F411,F415&lt;=F411,F416&lt;=F411,F417&lt;=F411,F418&lt;=F411,F419&lt;=F410,F419&lt;=F411),"проверка пройдена","ВНИМАНИЕ! Не пройдены формулы логического контроля между строками. Скорректируйте введенные данные!")</f>
        <v>проверка пройдена</v>
      </c>
      <c r="G421" s="46" t="str">
        <f t="shared" si="230"/>
        <v>проверка пройдена</v>
      </c>
      <c r="H421" s="46" t="str">
        <f t="shared" si="230"/>
        <v>проверка пройдена</v>
      </c>
      <c r="I421" s="46" t="str">
        <f t="shared" si="230"/>
        <v>проверка пройдена</v>
      </c>
      <c r="J421" s="46" t="str">
        <f t="shared" si="230"/>
        <v>проверка пройдена</v>
      </c>
      <c r="K421" s="46" t="str">
        <f t="shared" si="230"/>
        <v>проверка пройдена</v>
      </c>
      <c r="L421" s="46" t="str">
        <f t="shared" si="230"/>
        <v>проверка пройдена</v>
      </c>
      <c r="M421" s="46" t="str">
        <f t="shared" si="230"/>
        <v>проверка пройдена</v>
      </c>
      <c r="N421" s="46" t="str">
        <f t="shared" si="230"/>
        <v>проверка пройдена</v>
      </c>
      <c r="O421" s="46" t="str">
        <f t="shared" si="230"/>
        <v>проверка пройдена</v>
      </c>
      <c r="P421" s="46" t="str">
        <f t="shared" si="230"/>
        <v>проверка пройдена</v>
      </c>
      <c r="Q421" s="46" t="str">
        <f t="shared" si="230"/>
        <v>проверка пройдена</v>
      </c>
      <c r="R421" s="46" t="str">
        <f t="shared" si="230"/>
        <v>проверка пройдена</v>
      </c>
      <c r="S421" s="46" t="str">
        <f t="shared" si="230"/>
        <v>проверка пройдена</v>
      </c>
      <c r="T421" s="46" t="str">
        <f t="shared" si="230"/>
        <v>проверка пройдена</v>
      </c>
      <c r="U421" s="46" t="str">
        <f t="shared" si="230"/>
        <v>проверка пройдена</v>
      </c>
      <c r="V421" s="46" t="str">
        <f t="shared" si="230"/>
        <v>проверка пройдена</v>
      </c>
      <c r="W421" s="46" t="str">
        <f t="shared" si="230"/>
        <v>проверка пройдена</v>
      </c>
      <c r="X421" s="46" t="str">
        <f t="shared" si="230"/>
        <v>проверка пройдена</v>
      </c>
      <c r="Y421" s="46" t="str">
        <f t="shared" si="230"/>
        <v>проверка пройдена</v>
      </c>
      <c r="Z421" s="46" t="str">
        <f t="shared" si="230"/>
        <v>проверка пройдена</v>
      </c>
      <c r="AA421" s="46" t="str">
        <f t="shared" si="230"/>
        <v>проверка пройдена</v>
      </c>
      <c r="AB421" s="46" t="str">
        <f t="shared" si="230"/>
        <v>проверка пройдена</v>
      </c>
      <c r="AC421" s="46" t="str">
        <f t="shared" si="230"/>
        <v>проверка пройдена</v>
      </c>
      <c r="AD421" s="46" t="str">
        <f t="shared" si="230"/>
        <v>проверка пройдена</v>
      </c>
      <c r="AE421" s="47"/>
      <c r="AF421" s="48"/>
      <c r="AG421" s="48"/>
      <c r="AH421" s="49"/>
      <c r="AI421" s="1">
        <f t="shared" ref="AI421" si="231">IFERROR(IF(AND(AI406="проверка пройдена",AI407="проверка пройдена",AI408="проверка пройдена",AI409="проверка пройдена",AI410="проверка пройдена",AI411="проверка пройдена",AI412="проверка пройдена",AI413="проверка пройдена",AI414="проверка пройдена",AI415="проверка пройдена",AI416="проверка пройдена",AI417="проверка пройдена",AI418="проверка пройдена",AI419="проверка пройдена",AI420="проверка пройдена",E421="проверка пройдена",F421="проверка пройдена",G421="проверка пройдена",H421="проверка пройдена",I421="проверка пройдена",J421="проверка пройдена",K421="проверка пройдена",L421="проверка пройдена",M421="проверка пройдена",N421="проверка пройдена",O421="проверка пройдена",P421="проверка пройдена",Q421="проверка пройдена",R421="проверка пройдена",S421="проверка пройдена",T421="проверка пройдена",U421="проверка пройдена",V421="проверка пройдена",W421="проверка пройдена",X421="проверка пройдена",Y421="проверка пройдена",Z421="проверка пройдена",AA421="проверка пройдена",AB421="проверка пройдена",AC421="проверка пройдена",AD421="проверка пройдена"),1,0),0)</f>
        <v>1</v>
      </c>
    </row>
    <row r="422" spans="1:35" s="3" customFormat="1" ht="78.75" x14ac:dyDescent="0.25">
      <c r="A422" s="32" t="s">
        <v>15</v>
      </c>
      <c r="B422" s="33" t="s">
        <v>646</v>
      </c>
      <c r="C422" s="34" t="s">
        <v>9</v>
      </c>
      <c r="D422" s="35" t="s">
        <v>134</v>
      </c>
      <c r="E422" s="36">
        <f>IF('Панель управления'!$B$3="","ВНИМАНИЕ! На листе 'Панель управления' не выбрана организация!",IF(B422="","Не заполнена графа 3!",IF(SUMIFS('Спики 2022'!E:E,'Спики 2022'!A:A,'Панель управления'!$B$3,'Спики 2022'!B:B,B422,'Спики 2022'!C:C,C422)=0,"У Вас нет данной специальности!",SUMIFS('Спики 2022'!D:D,'Спики 2022'!A:A,'Панель управления'!$B$3,'Спики 2022'!B:B,B422,'Спики 2022'!C:C,C422))))</f>
        <v>22</v>
      </c>
      <c r="F422" s="37">
        <v>18</v>
      </c>
      <c r="G422" s="37">
        <v>11</v>
      </c>
      <c r="H422" s="37">
        <v>0</v>
      </c>
      <c r="I422" s="37">
        <v>0</v>
      </c>
      <c r="J422" s="37">
        <v>0</v>
      </c>
      <c r="K422" s="37">
        <v>0</v>
      </c>
      <c r="L422" s="37">
        <v>3</v>
      </c>
      <c r="M422" s="57">
        <v>0</v>
      </c>
      <c r="N422" s="37">
        <v>0</v>
      </c>
      <c r="O422" s="57">
        <v>0</v>
      </c>
      <c r="P422" s="57">
        <v>0</v>
      </c>
      <c r="Q422" s="57">
        <v>0</v>
      </c>
      <c r="R422" s="57">
        <v>0</v>
      </c>
      <c r="S422" s="57">
        <v>1</v>
      </c>
      <c r="T422" s="57">
        <v>0</v>
      </c>
      <c r="U422" s="57">
        <v>0</v>
      </c>
      <c r="V422" s="57">
        <v>0</v>
      </c>
      <c r="W422" s="57">
        <v>0</v>
      </c>
      <c r="X422" s="57">
        <v>0</v>
      </c>
      <c r="Y422" s="57">
        <v>0</v>
      </c>
      <c r="Z422" s="57">
        <v>0</v>
      </c>
      <c r="AA422" s="57">
        <v>0</v>
      </c>
      <c r="AB422" s="57">
        <v>0</v>
      </c>
      <c r="AC422" s="57">
        <v>0</v>
      </c>
      <c r="AD422" s="57">
        <v>0</v>
      </c>
      <c r="AE422" s="37"/>
      <c r="AF422" s="38" t="str">
        <f>IF(E422=F422+I422+J422+K422+L422+M422+N422+O422+P422+Q422+R422+S422+T422+U422+V422+W422+X422+Y422+Z422+AA422+AB422+AC422+AD422,"проверка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22" s="38" t="str">
        <f>IF(OR(G422&gt;F422,H422&gt;F422),"ВНИМАНИЕ! В гр.09 и/или 10 не может стоять значение большее, чем в гр.08","проверка пройдена")</f>
        <v>проверка пройдена</v>
      </c>
      <c r="AH422" s="39" t="str">
        <f>IF(B422=VLOOKUP(B422,'Списки (не редактирутся)'!A:A,1,0),"проверка пройдена","проверьте или заполните графу 02")</f>
        <v>проверка пройдена</v>
      </c>
      <c r="AI422" s="3" t="str">
        <f t="shared" ref="AI422" si="232">IFERROR(IF(AND(AF422="проверка пройдена",AG422="проверка пройдена",AH422="проверка пройдена"),"проверка пройдена",0),0)</f>
        <v>проверка пройдена</v>
      </c>
    </row>
    <row r="423" spans="1:35" s="3" customFormat="1" ht="78.75" x14ac:dyDescent="0.25">
      <c r="A423" s="40" t="s">
        <v>15</v>
      </c>
      <c r="B423" s="27" t="str">
        <f>IF(B422&lt;&gt;"",B422,"")</f>
        <v>38.02.05 Товароведение и экспертиза качества потребительских товаров</v>
      </c>
      <c r="C423" s="9" t="s">
        <v>10</v>
      </c>
      <c r="D423" s="11" t="s">
        <v>135</v>
      </c>
      <c r="E423" s="57">
        <v>0</v>
      </c>
      <c r="F423" s="57">
        <v>0</v>
      </c>
      <c r="G423" s="57">
        <v>0</v>
      </c>
      <c r="H423" s="57">
        <v>0</v>
      </c>
      <c r="I423" s="57">
        <v>0</v>
      </c>
      <c r="J423" s="57">
        <v>0</v>
      </c>
      <c r="K423" s="57">
        <v>0</v>
      </c>
      <c r="L423" s="57">
        <v>0</v>
      </c>
      <c r="M423" s="57">
        <v>0</v>
      </c>
      <c r="N423" s="57">
        <v>0</v>
      </c>
      <c r="O423" s="57">
        <v>0</v>
      </c>
      <c r="P423" s="57">
        <v>0</v>
      </c>
      <c r="Q423" s="57">
        <v>0</v>
      </c>
      <c r="R423" s="57">
        <v>0</v>
      </c>
      <c r="S423" s="57">
        <v>0</v>
      </c>
      <c r="T423" s="57">
        <v>0</v>
      </c>
      <c r="U423" s="57">
        <v>0</v>
      </c>
      <c r="V423" s="57">
        <v>0</v>
      </c>
      <c r="W423" s="57">
        <v>0</v>
      </c>
      <c r="X423" s="57">
        <v>0</v>
      </c>
      <c r="Y423" s="57">
        <v>0</v>
      </c>
      <c r="Z423" s="57">
        <v>0</v>
      </c>
      <c r="AA423" s="57">
        <v>0</v>
      </c>
      <c r="AB423" s="57">
        <v>0</v>
      </c>
      <c r="AC423" s="57">
        <v>0</v>
      </c>
      <c r="AD423" s="57">
        <v>0</v>
      </c>
      <c r="AE423" s="28"/>
      <c r="AF423" s="26" t="str">
        <f t="shared" ref="AF423:AF426" si="233">IF(E423=F423+I423+J423+K423+L423+M423+N423+O423+P423+Q423+R423+S423+T423+U423+V423+W423+X423+Y423+Z423+AA423+AB423+AC423+AD423,"проверка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23" s="26" t="str">
        <f t="shared" ref="AG423:AG436" si="234">IF(OR(G423&gt;F423,H423&gt;F423),"ВНИМАНИЕ! В гр.09 и/или 10 не может стоять значение большее, чем в гр.08","проверка пройдена")</f>
        <v>проверка пройдена</v>
      </c>
      <c r="AH423" s="41" t="str">
        <f>IF(B423=VLOOKUP(B423,'Списки (не редактирутся)'!A:A,1,0),"проверка пройдена","проверьте или заполните графу 02")</f>
        <v>проверка пройдена</v>
      </c>
      <c r="AI423" s="3" t="str">
        <f t="shared" si="223"/>
        <v>проверка пройдена</v>
      </c>
    </row>
    <row r="424" spans="1:35" s="3" customFormat="1" ht="78.75" x14ac:dyDescent="0.25">
      <c r="A424" s="40" t="s">
        <v>15</v>
      </c>
      <c r="B424" s="27" t="str">
        <f t="shared" ref="B424:B437" si="235">IF(B423&lt;&gt;"",B423,"")</f>
        <v>38.02.05 Товароведение и экспертиза качества потребительских товаров</v>
      </c>
      <c r="C424" s="9" t="s">
        <v>11</v>
      </c>
      <c r="D424" s="11" t="s">
        <v>136</v>
      </c>
      <c r="E424" s="57">
        <v>0</v>
      </c>
      <c r="F424" s="57">
        <v>0</v>
      </c>
      <c r="G424" s="57">
        <v>0</v>
      </c>
      <c r="H424" s="57">
        <v>0</v>
      </c>
      <c r="I424" s="57">
        <v>0</v>
      </c>
      <c r="J424" s="57">
        <v>0</v>
      </c>
      <c r="K424" s="57">
        <v>0</v>
      </c>
      <c r="L424" s="57">
        <v>0</v>
      </c>
      <c r="M424" s="57">
        <v>0</v>
      </c>
      <c r="N424" s="57">
        <v>0</v>
      </c>
      <c r="O424" s="57">
        <v>0</v>
      </c>
      <c r="P424" s="57">
        <v>0</v>
      </c>
      <c r="Q424" s="57">
        <v>0</v>
      </c>
      <c r="R424" s="57">
        <v>0</v>
      </c>
      <c r="S424" s="57">
        <v>0</v>
      </c>
      <c r="T424" s="57">
        <v>0</v>
      </c>
      <c r="U424" s="57">
        <v>0</v>
      </c>
      <c r="V424" s="57">
        <v>0</v>
      </c>
      <c r="W424" s="57">
        <v>0</v>
      </c>
      <c r="X424" s="57">
        <v>0</v>
      </c>
      <c r="Y424" s="57">
        <v>0</v>
      </c>
      <c r="Z424" s="57">
        <v>0</v>
      </c>
      <c r="AA424" s="57">
        <v>0</v>
      </c>
      <c r="AB424" s="57">
        <v>0</v>
      </c>
      <c r="AC424" s="57">
        <v>0</v>
      </c>
      <c r="AD424" s="57">
        <v>0</v>
      </c>
      <c r="AE424" s="28"/>
      <c r="AF424" s="26" t="str">
        <f t="shared" si="233"/>
        <v>проверка пройдена</v>
      </c>
      <c r="AG424" s="26" t="str">
        <f t="shared" si="234"/>
        <v>проверка пройдена</v>
      </c>
      <c r="AH424" s="41" t="str">
        <f>IF(B424=VLOOKUP(B424,'Списки (не редактирутся)'!A:A,1,0),"проверка пройдена","проверьте или заполните графу 02")</f>
        <v>проверка пройдена</v>
      </c>
      <c r="AI424" s="3" t="str">
        <f t="shared" si="223"/>
        <v>проверка пройдена</v>
      </c>
    </row>
    <row r="425" spans="1:35" s="3" customFormat="1" ht="78.75" x14ac:dyDescent="0.25">
      <c r="A425" s="40" t="s">
        <v>15</v>
      </c>
      <c r="B425" s="27" t="str">
        <f t="shared" si="235"/>
        <v>38.02.05 Товароведение и экспертиза качества потребительских товаров</v>
      </c>
      <c r="C425" s="9" t="s">
        <v>12</v>
      </c>
      <c r="D425" s="11" t="s">
        <v>14</v>
      </c>
      <c r="E425" s="57">
        <v>1</v>
      </c>
      <c r="F425" s="57">
        <v>0</v>
      </c>
      <c r="G425" s="57">
        <v>0</v>
      </c>
      <c r="H425" s="57">
        <v>0</v>
      </c>
      <c r="I425" s="57">
        <v>0</v>
      </c>
      <c r="J425" s="57">
        <v>0</v>
      </c>
      <c r="K425" s="57">
        <v>0</v>
      </c>
      <c r="L425" s="57">
        <v>0</v>
      </c>
      <c r="M425" s="57">
        <v>0</v>
      </c>
      <c r="N425" s="57">
        <v>0</v>
      </c>
      <c r="O425" s="57">
        <v>0</v>
      </c>
      <c r="P425" s="57">
        <v>0</v>
      </c>
      <c r="Q425" s="57">
        <v>0</v>
      </c>
      <c r="R425" s="57">
        <v>0</v>
      </c>
      <c r="S425" s="28">
        <v>1</v>
      </c>
      <c r="T425" s="57">
        <v>0</v>
      </c>
      <c r="U425" s="57">
        <v>0</v>
      </c>
      <c r="V425" s="57">
        <v>0</v>
      </c>
      <c r="W425" s="57">
        <v>0</v>
      </c>
      <c r="X425" s="57">
        <v>0</v>
      </c>
      <c r="Y425" s="57">
        <v>0</v>
      </c>
      <c r="Z425" s="57">
        <v>0</v>
      </c>
      <c r="AA425" s="57">
        <v>0</v>
      </c>
      <c r="AB425" s="57">
        <v>0</v>
      </c>
      <c r="AC425" s="57">
        <v>0</v>
      </c>
      <c r="AD425" s="57">
        <v>0</v>
      </c>
      <c r="AE425" s="28"/>
      <c r="AF425" s="26" t="str">
        <f t="shared" si="233"/>
        <v>проверка пройдена</v>
      </c>
      <c r="AG425" s="26" t="str">
        <f t="shared" si="234"/>
        <v>проверка пройдена</v>
      </c>
      <c r="AH425" s="41" t="str">
        <f>IF(B425=VLOOKUP(B425,'Списки (не редактирутся)'!A:A,1,0),"проверка пройдена","проверьте или заполните графу 02")</f>
        <v>проверка пройдена</v>
      </c>
      <c r="AI425" s="3" t="str">
        <f t="shared" si="223"/>
        <v>проверка пройдена</v>
      </c>
    </row>
    <row r="426" spans="1:35" s="3" customFormat="1" ht="78.75" x14ac:dyDescent="0.25">
      <c r="A426" s="40" t="s">
        <v>15</v>
      </c>
      <c r="B426" s="27" t="str">
        <f t="shared" si="235"/>
        <v>38.02.05 Товароведение и экспертиза качества потребительских товаров</v>
      </c>
      <c r="C426" s="9" t="s">
        <v>13</v>
      </c>
      <c r="D426" s="11" t="s">
        <v>17</v>
      </c>
      <c r="E426" s="30">
        <f>IF('Панель управления'!$B$3="","ВНИМАНИЕ! На листе 'Панель управления' не выбрана организация!",IF(B426="","Не заполнена графа 3!",IF(SUMIFS('Спики 2022'!E:E,'Спики 2022'!A:A,'Панель управления'!$B$3,'Спики 2022'!B:B,B426,'Спики 2022'!C:C,C426)=0,"У Вас нет данной специальности!",SUMIFS('Спики 2022'!D:D,'Спики 2022'!A:A,'Панель управления'!$B$3,'Спики 2022'!B:B,B426,'Спики 2022'!C:C,C426))))</f>
        <v>18</v>
      </c>
      <c r="F426" s="28">
        <v>15</v>
      </c>
      <c r="G426" s="57">
        <v>0</v>
      </c>
      <c r="H426" s="57">
        <v>0</v>
      </c>
      <c r="I426" s="57">
        <v>0</v>
      </c>
      <c r="J426" s="57">
        <v>0</v>
      </c>
      <c r="K426" s="57">
        <v>0</v>
      </c>
      <c r="L426" s="28">
        <v>3</v>
      </c>
      <c r="M426" s="57">
        <v>0</v>
      </c>
      <c r="N426" s="57">
        <v>0</v>
      </c>
      <c r="O426" s="57">
        <v>0</v>
      </c>
      <c r="P426" s="57">
        <v>0</v>
      </c>
      <c r="Q426" s="57">
        <v>0</v>
      </c>
      <c r="R426" s="57">
        <v>0</v>
      </c>
      <c r="S426" s="57">
        <v>0</v>
      </c>
      <c r="T426" s="57">
        <v>0</v>
      </c>
      <c r="U426" s="57">
        <v>0</v>
      </c>
      <c r="V426" s="57">
        <v>0</v>
      </c>
      <c r="W426" s="57">
        <v>0</v>
      </c>
      <c r="X426" s="57">
        <v>0</v>
      </c>
      <c r="Y426" s="57">
        <v>0</v>
      </c>
      <c r="Z426" s="57">
        <v>0</v>
      </c>
      <c r="AA426" s="57">
        <v>0</v>
      </c>
      <c r="AB426" s="57">
        <v>0</v>
      </c>
      <c r="AC426" s="57">
        <v>0</v>
      </c>
      <c r="AD426" s="57">
        <v>0</v>
      </c>
      <c r="AE426" s="28"/>
      <c r="AF426" s="26" t="str">
        <f t="shared" si="233"/>
        <v>проверка пройдена</v>
      </c>
      <c r="AG426" s="26" t="str">
        <f t="shared" si="234"/>
        <v>проверка пройдена</v>
      </c>
      <c r="AH426" s="41" t="str">
        <f>IF(B426=VLOOKUP(B426,'Списки (не редактирутся)'!A:A,1,0),"проверка пройдена","проверьте или заполните графу 02")</f>
        <v>проверка пройдена</v>
      </c>
      <c r="AI426" s="3" t="str">
        <f t="shared" si="223"/>
        <v>проверка пройдена</v>
      </c>
    </row>
    <row r="427" spans="1:35" s="3" customFormat="1" ht="78.75" x14ac:dyDescent="0.25">
      <c r="A427" s="40" t="s">
        <v>15</v>
      </c>
      <c r="B427" s="27" t="str">
        <f t="shared" si="235"/>
        <v>38.02.05 Товароведение и экспертиза качества потребительских товаров</v>
      </c>
      <c r="C427" s="8" t="s">
        <v>105</v>
      </c>
      <c r="D427" s="12" t="s">
        <v>172</v>
      </c>
      <c r="E427" s="10">
        <f>E423+E425</f>
        <v>1</v>
      </c>
      <c r="F427" s="10">
        <f t="shared" ref="F427:AD427" si="236">F423+F425</f>
        <v>0</v>
      </c>
      <c r="G427" s="10">
        <f t="shared" si="236"/>
        <v>0</v>
      </c>
      <c r="H427" s="10">
        <f t="shared" si="236"/>
        <v>0</v>
      </c>
      <c r="I427" s="10">
        <f t="shared" si="236"/>
        <v>0</v>
      </c>
      <c r="J427" s="10">
        <f t="shared" si="236"/>
        <v>0</v>
      </c>
      <c r="K427" s="10">
        <f t="shared" si="236"/>
        <v>0</v>
      </c>
      <c r="L427" s="10">
        <f t="shared" si="236"/>
        <v>0</v>
      </c>
      <c r="M427" s="10">
        <f t="shared" si="236"/>
        <v>0</v>
      </c>
      <c r="N427" s="10">
        <f t="shared" si="236"/>
        <v>0</v>
      </c>
      <c r="O427" s="10">
        <f t="shared" si="236"/>
        <v>0</v>
      </c>
      <c r="P427" s="10">
        <f t="shared" si="236"/>
        <v>0</v>
      </c>
      <c r="Q427" s="10">
        <f t="shared" si="236"/>
        <v>0</v>
      </c>
      <c r="R427" s="10">
        <f t="shared" si="236"/>
        <v>0</v>
      </c>
      <c r="S427" s="10">
        <f t="shared" si="236"/>
        <v>1</v>
      </c>
      <c r="T427" s="10">
        <f t="shared" si="236"/>
        <v>0</v>
      </c>
      <c r="U427" s="10">
        <f t="shared" si="236"/>
        <v>0</v>
      </c>
      <c r="V427" s="10">
        <f t="shared" si="236"/>
        <v>0</v>
      </c>
      <c r="W427" s="10">
        <f t="shared" si="236"/>
        <v>0</v>
      </c>
      <c r="X427" s="10">
        <f t="shared" si="236"/>
        <v>0</v>
      </c>
      <c r="Y427" s="10">
        <f t="shared" si="236"/>
        <v>0</v>
      </c>
      <c r="Z427" s="10">
        <f t="shared" si="236"/>
        <v>0</v>
      </c>
      <c r="AA427" s="10">
        <f t="shared" si="236"/>
        <v>0</v>
      </c>
      <c r="AB427" s="10">
        <f t="shared" si="236"/>
        <v>0</v>
      </c>
      <c r="AC427" s="10">
        <f t="shared" si="236"/>
        <v>0</v>
      </c>
      <c r="AD427" s="10">
        <f t="shared" si="236"/>
        <v>0</v>
      </c>
      <c r="AE427" s="10"/>
      <c r="AF427" s="26" t="str">
        <f>IF(E427=F427+I427+J427+K427+L427+M427+N427+O427+P427+Q427+R427+S427+T427+U427+V427+W427+X427+Y427+Z427+AA427+AB427+AC427+AD427,"проверка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27" s="26" t="str">
        <f t="shared" si="234"/>
        <v>проверка пройдена</v>
      </c>
      <c r="AH427" s="41" t="str">
        <f>IF(B427=VLOOKUP(B427,'Списки (не редактирутся)'!A:A,1,0),"проверка пройдена","проверьте или заполните графу 02")</f>
        <v>проверка пройдена</v>
      </c>
      <c r="AI427" s="3" t="str">
        <f t="shared" si="223"/>
        <v>проверка пройдена</v>
      </c>
    </row>
    <row r="428" spans="1:35" ht="78.75" x14ac:dyDescent="0.3">
      <c r="A428" s="40" t="s">
        <v>15</v>
      </c>
      <c r="B428" s="27" t="str">
        <f t="shared" si="235"/>
        <v>38.02.05 Товароведение и экспертиза качества потребительских товаров</v>
      </c>
      <c r="C428" s="8" t="s">
        <v>106</v>
      </c>
      <c r="D428" s="12" t="s">
        <v>169</v>
      </c>
      <c r="E428" s="57">
        <v>0</v>
      </c>
      <c r="F428" s="57">
        <v>0</v>
      </c>
      <c r="G428" s="57">
        <v>0</v>
      </c>
      <c r="H428" s="57">
        <v>0</v>
      </c>
      <c r="I428" s="57">
        <v>0</v>
      </c>
      <c r="J428" s="57">
        <v>0</v>
      </c>
      <c r="K428" s="57">
        <v>0</v>
      </c>
      <c r="L428" s="57">
        <v>0</v>
      </c>
      <c r="M428" s="57">
        <v>0</v>
      </c>
      <c r="N428" s="57">
        <v>0</v>
      </c>
      <c r="O428" s="57">
        <v>0</v>
      </c>
      <c r="P428" s="57">
        <v>0</v>
      </c>
      <c r="Q428" s="57">
        <v>0</v>
      </c>
      <c r="R428" s="57">
        <v>0</v>
      </c>
      <c r="S428" s="57">
        <v>0</v>
      </c>
      <c r="T428" s="57">
        <v>0</v>
      </c>
      <c r="U428" s="57">
        <v>0</v>
      </c>
      <c r="V428" s="57">
        <v>0</v>
      </c>
      <c r="W428" s="57">
        <v>0</v>
      </c>
      <c r="X428" s="57">
        <v>0</v>
      </c>
      <c r="Y428" s="57">
        <v>0</v>
      </c>
      <c r="Z428" s="57">
        <v>0</v>
      </c>
      <c r="AA428" s="57">
        <v>0</v>
      </c>
      <c r="AB428" s="57">
        <v>0</v>
      </c>
      <c r="AC428" s="57">
        <v>0</v>
      </c>
      <c r="AD428" s="57">
        <v>0</v>
      </c>
      <c r="AE428" s="28"/>
      <c r="AF428" s="26" t="str">
        <f>IF(E428=F428+I428+J428+K428+L428+M428+N428+O428+P428+Q428+R428+S428+T428+U428+V428+W428+X428+Y428+Z428+AA428+AB428+AC428+AD428,"проверка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28" s="26" t="str">
        <f t="shared" si="234"/>
        <v>проверка пройдена</v>
      </c>
      <c r="AH428" s="41" t="str">
        <f>IF(B428=VLOOKUP(B428,'Списки (не редактирутся)'!A:A,1,0),"проверка пройдена","проверьте или заполните графу 02")</f>
        <v>проверка пройдена</v>
      </c>
      <c r="AI428" s="3" t="str">
        <f t="shared" si="223"/>
        <v>проверка пройдена</v>
      </c>
    </row>
    <row r="429" spans="1:35" ht="78.75" x14ac:dyDescent="0.3">
      <c r="A429" s="40" t="s">
        <v>15</v>
      </c>
      <c r="B429" s="27" t="str">
        <f t="shared" si="235"/>
        <v>38.02.05 Товароведение и экспертиза качества потребительских товаров</v>
      </c>
      <c r="C429" s="8" t="s">
        <v>107</v>
      </c>
      <c r="D429" s="12" t="s">
        <v>167</v>
      </c>
      <c r="E429" s="57">
        <v>0</v>
      </c>
      <c r="F429" s="57">
        <v>0</v>
      </c>
      <c r="G429" s="57">
        <v>0</v>
      </c>
      <c r="H429" s="57">
        <v>0</v>
      </c>
      <c r="I429" s="57">
        <v>0</v>
      </c>
      <c r="J429" s="57">
        <v>0</v>
      </c>
      <c r="K429" s="57">
        <v>0</v>
      </c>
      <c r="L429" s="57">
        <v>0</v>
      </c>
      <c r="M429" s="57">
        <v>0</v>
      </c>
      <c r="N429" s="57">
        <v>0</v>
      </c>
      <c r="O429" s="57">
        <v>0</v>
      </c>
      <c r="P429" s="57">
        <v>0</v>
      </c>
      <c r="Q429" s="57">
        <v>0</v>
      </c>
      <c r="R429" s="57">
        <v>0</v>
      </c>
      <c r="S429" s="57">
        <v>0</v>
      </c>
      <c r="T429" s="57">
        <v>0</v>
      </c>
      <c r="U429" s="57">
        <v>0</v>
      </c>
      <c r="V429" s="57">
        <v>0</v>
      </c>
      <c r="W429" s="57">
        <v>0</v>
      </c>
      <c r="X429" s="57">
        <v>0</v>
      </c>
      <c r="Y429" s="57">
        <v>0</v>
      </c>
      <c r="Z429" s="57">
        <v>0</v>
      </c>
      <c r="AA429" s="57">
        <v>0</v>
      </c>
      <c r="AB429" s="57">
        <v>0</v>
      </c>
      <c r="AC429" s="57">
        <v>0</v>
      </c>
      <c r="AD429" s="57">
        <v>0</v>
      </c>
      <c r="AE429" s="28"/>
      <c r="AF429" s="26" t="str">
        <f t="shared" ref="AF429:AF431" si="237">IF(E429=F429+I429+J429+K429+L429+M429+N429+O429+P429+Q429+R429+S429+T429+U429+V429+W429+X429+Y429+Z429+AA429+AB429+AC429+AD429,"проверка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29" s="26" t="str">
        <f t="shared" si="234"/>
        <v>проверка пройдена</v>
      </c>
      <c r="AH429" s="41" t="str">
        <f>IF(B429=VLOOKUP(B429,'Списки (не редактирутся)'!A:A,1,0),"проверка пройдена","проверьте или заполните графу 02")</f>
        <v>проверка пройдена</v>
      </c>
      <c r="AI429" s="3" t="str">
        <f t="shared" si="223"/>
        <v>проверка пройдена</v>
      </c>
    </row>
    <row r="430" spans="1:35" ht="78.75" x14ac:dyDescent="0.3">
      <c r="A430" s="40" t="s">
        <v>15</v>
      </c>
      <c r="B430" s="27" t="str">
        <f t="shared" si="235"/>
        <v>38.02.05 Товароведение и экспертиза качества потребительских товаров</v>
      </c>
      <c r="C430" s="8" t="s">
        <v>108</v>
      </c>
      <c r="D430" s="12" t="s">
        <v>168</v>
      </c>
      <c r="E430" s="57">
        <v>0</v>
      </c>
      <c r="F430" s="57">
        <v>0</v>
      </c>
      <c r="G430" s="57">
        <v>0</v>
      </c>
      <c r="H430" s="57">
        <v>0</v>
      </c>
      <c r="I430" s="57">
        <v>0</v>
      </c>
      <c r="J430" s="57">
        <v>0</v>
      </c>
      <c r="K430" s="57">
        <v>0</v>
      </c>
      <c r="L430" s="57">
        <v>0</v>
      </c>
      <c r="M430" s="57">
        <v>0</v>
      </c>
      <c r="N430" s="57">
        <v>0</v>
      </c>
      <c r="O430" s="57">
        <v>0</v>
      </c>
      <c r="P430" s="57">
        <v>0</v>
      </c>
      <c r="Q430" s="57">
        <v>0</v>
      </c>
      <c r="R430" s="57">
        <v>0</v>
      </c>
      <c r="S430" s="57">
        <v>0</v>
      </c>
      <c r="T430" s="57">
        <v>0</v>
      </c>
      <c r="U430" s="57">
        <v>0</v>
      </c>
      <c r="V430" s="57">
        <v>0</v>
      </c>
      <c r="W430" s="57">
        <v>0</v>
      </c>
      <c r="X430" s="57">
        <v>0</v>
      </c>
      <c r="Y430" s="57">
        <v>0</v>
      </c>
      <c r="Z430" s="57">
        <v>0</v>
      </c>
      <c r="AA430" s="57">
        <v>0</v>
      </c>
      <c r="AB430" s="57">
        <v>0</v>
      </c>
      <c r="AC430" s="57">
        <v>0</v>
      </c>
      <c r="AD430" s="57">
        <v>0</v>
      </c>
      <c r="AE430" s="28"/>
      <c r="AF430" s="26" t="str">
        <f t="shared" si="237"/>
        <v>проверка пройдена</v>
      </c>
      <c r="AG430" s="26" t="str">
        <f t="shared" si="234"/>
        <v>проверка пройдена</v>
      </c>
      <c r="AH430" s="41" t="str">
        <f>IF(B430=VLOOKUP(B430,'Списки (не редактирутся)'!A:A,1,0),"проверка пройдена","проверьте или заполните графу 02")</f>
        <v>проверка пройдена</v>
      </c>
      <c r="AI430" s="3" t="str">
        <f t="shared" si="223"/>
        <v>проверка пройдена</v>
      </c>
    </row>
    <row r="431" spans="1:35" ht="78.75" x14ac:dyDescent="0.3">
      <c r="A431" s="40" t="s">
        <v>15</v>
      </c>
      <c r="B431" s="27" t="str">
        <f t="shared" si="235"/>
        <v>38.02.05 Товароведение и экспертиза качества потребительских товаров</v>
      </c>
      <c r="C431" s="8" t="s">
        <v>109</v>
      </c>
      <c r="D431" s="12" t="s">
        <v>173</v>
      </c>
      <c r="E431" s="57">
        <v>0</v>
      </c>
      <c r="F431" s="57">
        <v>0</v>
      </c>
      <c r="G431" s="57">
        <v>0</v>
      </c>
      <c r="H431" s="57">
        <v>0</v>
      </c>
      <c r="I431" s="57">
        <v>0</v>
      </c>
      <c r="J431" s="57">
        <v>0</v>
      </c>
      <c r="K431" s="57">
        <v>0</v>
      </c>
      <c r="L431" s="57">
        <v>0</v>
      </c>
      <c r="M431" s="57">
        <v>0</v>
      </c>
      <c r="N431" s="57">
        <v>0</v>
      </c>
      <c r="O431" s="57">
        <v>0</v>
      </c>
      <c r="P431" s="57">
        <v>0</v>
      </c>
      <c r="Q431" s="57">
        <v>0</v>
      </c>
      <c r="R431" s="57">
        <v>0</v>
      </c>
      <c r="S431" s="57">
        <v>0</v>
      </c>
      <c r="T431" s="57">
        <v>0</v>
      </c>
      <c r="U431" s="57">
        <v>0</v>
      </c>
      <c r="V431" s="57">
        <v>0</v>
      </c>
      <c r="W431" s="57">
        <v>0</v>
      </c>
      <c r="X431" s="57">
        <v>0</v>
      </c>
      <c r="Y431" s="57">
        <v>0</v>
      </c>
      <c r="Z431" s="57">
        <v>0</v>
      </c>
      <c r="AA431" s="57">
        <v>0</v>
      </c>
      <c r="AB431" s="57">
        <v>0</v>
      </c>
      <c r="AC431" s="57">
        <v>0</v>
      </c>
      <c r="AD431" s="57">
        <v>0</v>
      </c>
      <c r="AE431" s="28"/>
      <c r="AF431" s="26" t="str">
        <f t="shared" si="237"/>
        <v>проверка пройдена</v>
      </c>
      <c r="AG431" s="26" t="str">
        <f t="shared" si="234"/>
        <v>проверка пройдена</v>
      </c>
      <c r="AH431" s="41" t="str">
        <f>IF(B431=VLOOKUP(B431,'Списки (не редактирутся)'!A:A,1,0),"проверка пройдена","проверьте или заполните графу 02")</f>
        <v>проверка пройдена</v>
      </c>
      <c r="AI431" s="3" t="str">
        <f t="shared" si="223"/>
        <v>проверка пройдена</v>
      </c>
    </row>
    <row r="432" spans="1:35" ht="78.75" x14ac:dyDescent="0.3">
      <c r="A432" s="40" t="s">
        <v>15</v>
      </c>
      <c r="B432" s="27" t="str">
        <f t="shared" si="235"/>
        <v>38.02.05 Товароведение и экспертиза качества потребительских товаров</v>
      </c>
      <c r="C432" s="8" t="s">
        <v>110</v>
      </c>
      <c r="D432" s="12" t="s">
        <v>174</v>
      </c>
      <c r="E432" s="57">
        <v>0</v>
      </c>
      <c r="F432" s="57">
        <v>0</v>
      </c>
      <c r="G432" s="57">
        <v>0</v>
      </c>
      <c r="H432" s="57">
        <v>0</v>
      </c>
      <c r="I432" s="57">
        <v>0</v>
      </c>
      <c r="J432" s="57">
        <v>0</v>
      </c>
      <c r="K432" s="57">
        <v>0</v>
      </c>
      <c r="L432" s="57">
        <v>0</v>
      </c>
      <c r="M432" s="57">
        <v>0</v>
      </c>
      <c r="N432" s="57">
        <v>0</v>
      </c>
      <c r="O432" s="57">
        <v>0</v>
      </c>
      <c r="P432" s="57">
        <v>0</v>
      </c>
      <c r="Q432" s="57">
        <v>0</v>
      </c>
      <c r="R432" s="57">
        <v>0</v>
      </c>
      <c r="S432" s="57">
        <v>0</v>
      </c>
      <c r="T432" s="57">
        <v>0</v>
      </c>
      <c r="U432" s="57">
        <v>0</v>
      </c>
      <c r="V432" s="57">
        <v>0</v>
      </c>
      <c r="W432" s="57">
        <v>0</v>
      </c>
      <c r="X432" s="57">
        <v>0</v>
      </c>
      <c r="Y432" s="57">
        <v>0</v>
      </c>
      <c r="Z432" s="57">
        <v>0</v>
      </c>
      <c r="AA432" s="57">
        <v>0</v>
      </c>
      <c r="AB432" s="57">
        <v>0</v>
      </c>
      <c r="AC432" s="57">
        <v>0</v>
      </c>
      <c r="AD432" s="57">
        <v>0</v>
      </c>
      <c r="AE432" s="28"/>
      <c r="AF432" s="26" t="str">
        <f>IF(E432=F432+I432+J432+K432+L432+M432+N432+O432+P432+Q432+R432+S432+T432+U432+V432+W432+X432+Y432+Z432+AA432+AB432+AC432+AD432,"проверка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32" s="26" t="str">
        <f t="shared" si="234"/>
        <v>проверка пройдена</v>
      </c>
      <c r="AH432" s="41" t="str">
        <f>IF(B432=VLOOKUP(B432,'Списки (не редактирутся)'!A:A,1,0),"проверка пройдена","проверьте или заполните графу 02")</f>
        <v>проверка пройдена</v>
      </c>
      <c r="AI432" s="3" t="str">
        <f t="shared" si="223"/>
        <v>проверка пройдена</v>
      </c>
    </row>
    <row r="433" spans="1:35" ht="78.75" x14ac:dyDescent="0.3">
      <c r="A433" s="40" t="s">
        <v>15</v>
      </c>
      <c r="B433" s="27" t="str">
        <f t="shared" si="235"/>
        <v>38.02.05 Товароведение и экспертиза качества потребительских товаров</v>
      </c>
      <c r="C433" s="8" t="s">
        <v>111</v>
      </c>
      <c r="D433" s="12" t="s">
        <v>175</v>
      </c>
      <c r="E433" s="57">
        <v>0</v>
      </c>
      <c r="F433" s="57">
        <v>0</v>
      </c>
      <c r="G433" s="57">
        <v>0</v>
      </c>
      <c r="H433" s="57">
        <v>0</v>
      </c>
      <c r="I433" s="57">
        <v>0</v>
      </c>
      <c r="J433" s="57">
        <v>0</v>
      </c>
      <c r="K433" s="57">
        <v>0</v>
      </c>
      <c r="L433" s="57">
        <v>0</v>
      </c>
      <c r="M433" s="57">
        <v>0</v>
      </c>
      <c r="N433" s="57">
        <v>0</v>
      </c>
      <c r="O433" s="57">
        <v>0</v>
      </c>
      <c r="P433" s="57">
        <v>0</v>
      </c>
      <c r="Q433" s="57">
        <v>0</v>
      </c>
      <c r="R433" s="57">
        <v>0</v>
      </c>
      <c r="S433" s="57">
        <v>0</v>
      </c>
      <c r="T433" s="57">
        <v>0</v>
      </c>
      <c r="U433" s="57">
        <v>0</v>
      </c>
      <c r="V433" s="57">
        <v>0</v>
      </c>
      <c r="W433" s="57">
        <v>0</v>
      </c>
      <c r="X433" s="57">
        <v>0</v>
      </c>
      <c r="Y433" s="57">
        <v>0</v>
      </c>
      <c r="Z433" s="57">
        <v>0</v>
      </c>
      <c r="AA433" s="57">
        <v>0</v>
      </c>
      <c r="AB433" s="57">
        <v>0</v>
      </c>
      <c r="AC433" s="57">
        <v>0</v>
      </c>
      <c r="AD433" s="57">
        <v>0</v>
      </c>
      <c r="AE433" s="28"/>
      <c r="AF433" s="26" t="str">
        <f t="shared" ref="AF433:AF436" si="238">IF(E433=F433+I433+J433+K433+L433+M433+N433+O433+P433+Q433+R433+S433+T433+U433+V433+W433+X433+Y433+Z433+AA433+AB433+AC433+AD433,"проверка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33" s="26" t="str">
        <f t="shared" si="234"/>
        <v>проверка пройдена</v>
      </c>
      <c r="AH433" s="41" t="str">
        <f>IF(B433=VLOOKUP(B433,'Списки (не редактирутся)'!A:A,1,0),"проверка пройдена","проверьте или заполните графу 02")</f>
        <v>проверка пройдена</v>
      </c>
      <c r="AI433" s="3" t="str">
        <f t="shared" si="223"/>
        <v>проверка пройдена</v>
      </c>
    </row>
    <row r="434" spans="1:35" ht="78.75" x14ac:dyDescent="0.3">
      <c r="A434" s="40" t="s">
        <v>15</v>
      </c>
      <c r="B434" s="27" t="str">
        <f t="shared" si="235"/>
        <v>38.02.05 Товароведение и экспертиза качества потребительских товаров</v>
      </c>
      <c r="C434" s="8" t="s">
        <v>112</v>
      </c>
      <c r="D434" s="12" t="s">
        <v>176</v>
      </c>
      <c r="E434" s="28">
        <v>1</v>
      </c>
      <c r="F434" s="57">
        <v>0</v>
      </c>
      <c r="G434" s="57">
        <v>0</v>
      </c>
      <c r="H434" s="57">
        <v>0</v>
      </c>
      <c r="I434" s="57">
        <v>0</v>
      </c>
      <c r="J434" s="57">
        <v>0</v>
      </c>
      <c r="K434" s="57">
        <v>0</v>
      </c>
      <c r="L434" s="57">
        <v>0</v>
      </c>
      <c r="M434" s="57">
        <v>0</v>
      </c>
      <c r="N434" s="57">
        <v>0</v>
      </c>
      <c r="O434" s="57">
        <v>0</v>
      </c>
      <c r="P434" s="57">
        <v>0</v>
      </c>
      <c r="Q434" s="57">
        <v>0</v>
      </c>
      <c r="R434" s="57">
        <v>0</v>
      </c>
      <c r="S434" s="28">
        <v>1</v>
      </c>
      <c r="T434" s="57">
        <v>0</v>
      </c>
      <c r="U434" s="57">
        <v>0</v>
      </c>
      <c r="V434" s="57">
        <v>0</v>
      </c>
      <c r="W434" s="57">
        <v>0</v>
      </c>
      <c r="X434" s="57">
        <v>0</v>
      </c>
      <c r="Y434" s="57">
        <v>0</v>
      </c>
      <c r="Z434" s="57">
        <v>0</v>
      </c>
      <c r="AA434" s="57">
        <v>0</v>
      </c>
      <c r="AB434" s="57">
        <v>0</v>
      </c>
      <c r="AC434" s="57">
        <v>0</v>
      </c>
      <c r="AD434" s="57">
        <v>0</v>
      </c>
      <c r="AE434" s="28"/>
      <c r="AF434" s="26" t="str">
        <f t="shared" si="238"/>
        <v>проверка пройдена</v>
      </c>
      <c r="AG434" s="26" t="str">
        <f t="shared" si="234"/>
        <v>проверка пройдена</v>
      </c>
      <c r="AH434" s="41" t="str">
        <f>IF(B434=VLOOKUP(B434,'Списки (не редактирутся)'!A:A,1,0),"проверка пройдена","проверьте или заполните графу 02")</f>
        <v>проверка пройдена</v>
      </c>
      <c r="AI434" s="3" t="str">
        <f t="shared" si="223"/>
        <v>проверка пройдена</v>
      </c>
    </row>
    <row r="435" spans="1:35" ht="78.75" x14ac:dyDescent="0.3">
      <c r="A435" s="40" t="s">
        <v>15</v>
      </c>
      <c r="B435" s="27" t="str">
        <f t="shared" si="235"/>
        <v>38.02.05 Товароведение и экспертиза качества потребительских товаров</v>
      </c>
      <c r="C435" s="8" t="s">
        <v>113</v>
      </c>
      <c r="D435" s="13" t="s">
        <v>170</v>
      </c>
      <c r="E435" s="57">
        <v>0</v>
      </c>
      <c r="F435" s="57">
        <v>0</v>
      </c>
      <c r="G435" s="57">
        <v>0</v>
      </c>
      <c r="H435" s="57">
        <v>0</v>
      </c>
      <c r="I435" s="57">
        <v>0</v>
      </c>
      <c r="J435" s="57">
        <v>0</v>
      </c>
      <c r="K435" s="57">
        <v>0</v>
      </c>
      <c r="L435" s="57">
        <v>0</v>
      </c>
      <c r="M435" s="57">
        <v>0</v>
      </c>
      <c r="N435" s="57">
        <v>0</v>
      </c>
      <c r="O435" s="57">
        <v>0</v>
      </c>
      <c r="P435" s="57">
        <v>0</v>
      </c>
      <c r="Q435" s="57">
        <v>0</v>
      </c>
      <c r="R435" s="57">
        <v>0</v>
      </c>
      <c r="S435" s="57">
        <v>0</v>
      </c>
      <c r="T435" s="57">
        <v>0</v>
      </c>
      <c r="U435" s="57">
        <v>0</v>
      </c>
      <c r="V435" s="57">
        <v>0</v>
      </c>
      <c r="W435" s="57">
        <v>0</v>
      </c>
      <c r="X435" s="57">
        <v>0</v>
      </c>
      <c r="Y435" s="57">
        <v>0</v>
      </c>
      <c r="Z435" s="57">
        <v>0</v>
      </c>
      <c r="AA435" s="57">
        <v>0</v>
      </c>
      <c r="AB435" s="57">
        <v>0</v>
      </c>
      <c r="AC435" s="57">
        <v>0</v>
      </c>
      <c r="AD435" s="57">
        <v>0</v>
      </c>
      <c r="AE435" s="28"/>
      <c r="AF435" s="26" t="str">
        <f t="shared" si="238"/>
        <v>проверка пройдена</v>
      </c>
      <c r="AG435" s="26" t="str">
        <f t="shared" si="234"/>
        <v>проверка пройдена</v>
      </c>
      <c r="AH435" s="41" t="str">
        <f>IF(B435=VLOOKUP(B435,'Списки (не редактирутся)'!A:A,1,0),"проверка пройдена","проверьте или заполните графу 02")</f>
        <v>проверка пройдена</v>
      </c>
      <c r="AI435" s="3" t="str">
        <f t="shared" si="223"/>
        <v>проверка пройдена</v>
      </c>
    </row>
    <row r="436" spans="1:35" ht="78.75" x14ac:dyDescent="0.3">
      <c r="A436" s="40" t="s">
        <v>15</v>
      </c>
      <c r="B436" s="27" t="str">
        <f t="shared" si="235"/>
        <v>38.02.05 Товароведение и экспертиза качества потребительских товаров</v>
      </c>
      <c r="C436" s="8" t="s">
        <v>114</v>
      </c>
      <c r="D436" s="13" t="s">
        <v>171</v>
      </c>
      <c r="E436" s="57">
        <v>0</v>
      </c>
      <c r="F436" s="57">
        <v>0</v>
      </c>
      <c r="G436" s="57">
        <v>0</v>
      </c>
      <c r="H436" s="57">
        <v>0</v>
      </c>
      <c r="I436" s="57">
        <v>0</v>
      </c>
      <c r="J436" s="57">
        <v>0</v>
      </c>
      <c r="K436" s="57">
        <v>0</v>
      </c>
      <c r="L436" s="57">
        <v>0</v>
      </c>
      <c r="M436" s="57">
        <v>0</v>
      </c>
      <c r="N436" s="57">
        <v>0</v>
      </c>
      <c r="O436" s="57">
        <v>0</v>
      </c>
      <c r="P436" s="57">
        <v>0</v>
      </c>
      <c r="Q436" s="57">
        <v>0</v>
      </c>
      <c r="R436" s="57">
        <v>0</v>
      </c>
      <c r="S436" s="57">
        <v>0</v>
      </c>
      <c r="T436" s="57">
        <v>0</v>
      </c>
      <c r="U436" s="57">
        <v>0</v>
      </c>
      <c r="V436" s="57">
        <v>0</v>
      </c>
      <c r="W436" s="57">
        <v>0</v>
      </c>
      <c r="X436" s="57">
        <v>0</v>
      </c>
      <c r="Y436" s="57">
        <v>0</v>
      </c>
      <c r="Z436" s="57">
        <v>0</v>
      </c>
      <c r="AA436" s="57">
        <v>0</v>
      </c>
      <c r="AB436" s="57">
        <v>0</v>
      </c>
      <c r="AC436" s="57">
        <v>0</v>
      </c>
      <c r="AD436" s="57">
        <v>0</v>
      </c>
      <c r="AE436" s="28"/>
      <c r="AF436" s="26" t="str">
        <f t="shared" si="238"/>
        <v>проверка пройдена</v>
      </c>
      <c r="AG436" s="26" t="str">
        <f t="shared" si="234"/>
        <v>проверка пройдена</v>
      </c>
      <c r="AH436" s="41" t="str">
        <f>IF(B436=VLOOKUP(B436,'Списки (не редактирутся)'!A:A,1,0),"проверка пройдена","проверьте или заполните графу 02")</f>
        <v>проверка пройдена</v>
      </c>
      <c r="AI436" s="3" t="str">
        <f t="shared" si="223"/>
        <v>проверка пройдена</v>
      </c>
    </row>
    <row r="437" spans="1:35" ht="79.5" thickBot="1" x14ac:dyDescent="0.35">
      <c r="A437" s="42" t="s">
        <v>15</v>
      </c>
      <c r="B437" s="43" t="str">
        <f t="shared" si="235"/>
        <v>38.02.05 Товароведение и экспертиза качества потребительских товаров</v>
      </c>
      <c r="C437" s="44" t="s">
        <v>115</v>
      </c>
      <c r="D437" s="45" t="s">
        <v>779</v>
      </c>
      <c r="E437" s="46" t="str">
        <f>IF(AND(E423&lt;=E422,E424&lt;=E423,E425&lt;=E422,E426&lt;=E422,E427=(E423+E425),E427=(E428+E429+E430+E431+E432+E433+E434),E435&lt;=E427,E436&lt;=E427,(E423+E425)&lt;=E422,E428&lt;=E427,E429&lt;=E427,E430&lt;=E427,E431&lt;=E427,E432&lt;=E427,E433&lt;=E427,E434&lt;=E427,E435&lt;=E426,E435&lt;=E427),"проверка пройдена","ВНИМАНИЕ! Не пройдены формулы логического контроля между строками. Скорректируйте введенные данные!")</f>
        <v>проверка пройдена</v>
      </c>
      <c r="F437" s="46" t="str">
        <f t="shared" ref="F437:AD437" si="239">IF(AND(F423&lt;=F422,F424&lt;=F423,F425&lt;=F422,F426&lt;=F422,F427=(F423+F425),F427=(F428+F429+F430+F431+F432+F433+F434),F435&lt;=F427,F436&lt;=F427,(F423+F425)&lt;=F422,F428&lt;=F427,F429&lt;=F427,F430&lt;=F427,F431&lt;=F427,F432&lt;=F427,F433&lt;=F427,F434&lt;=F427,F435&lt;=F426,F435&lt;=F427),"проверка пройдена","ВНИМАНИЕ! Не пройдены формулы логического контроля между строками. Скорректируйте введенные данные!")</f>
        <v>проверка пройдена</v>
      </c>
      <c r="G437" s="46" t="str">
        <f t="shared" si="239"/>
        <v>проверка пройдена</v>
      </c>
      <c r="H437" s="46" t="str">
        <f t="shared" si="239"/>
        <v>проверка пройдена</v>
      </c>
      <c r="I437" s="46" t="str">
        <f t="shared" si="239"/>
        <v>проверка пройдена</v>
      </c>
      <c r="J437" s="46" t="str">
        <f t="shared" si="239"/>
        <v>проверка пройдена</v>
      </c>
      <c r="K437" s="46" t="str">
        <f t="shared" si="239"/>
        <v>проверка пройдена</v>
      </c>
      <c r="L437" s="46" t="str">
        <f t="shared" si="239"/>
        <v>проверка пройдена</v>
      </c>
      <c r="M437" s="46" t="str">
        <f t="shared" si="239"/>
        <v>проверка пройдена</v>
      </c>
      <c r="N437" s="46" t="str">
        <f t="shared" si="239"/>
        <v>проверка пройдена</v>
      </c>
      <c r="O437" s="46" t="str">
        <f t="shared" si="239"/>
        <v>проверка пройдена</v>
      </c>
      <c r="P437" s="46" t="str">
        <f t="shared" si="239"/>
        <v>проверка пройдена</v>
      </c>
      <c r="Q437" s="46" t="str">
        <f t="shared" si="239"/>
        <v>проверка пройдена</v>
      </c>
      <c r="R437" s="46" t="str">
        <f t="shared" si="239"/>
        <v>проверка пройдена</v>
      </c>
      <c r="S437" s="46" t="str">
        <f t="shared" si="239"/>
        <v>проверка пройдена</v>
      </c>
      <c r="T437" s="46" t="str">
        <f t="shared" si="239"/>
        <v>проверка пройдена</v>
      </c>
      <c r="U437" s="46" t="str">
        <f t="shared" si="239"/>
        <v>проверка пройдена</v>
      </c>
      <c r="V437" s="46" t="str">
        <f t="shared" si="239"/>
        <v>проверка пройдена</v>
      </c>
      <c r="W437" s="46" t="str">
        <f t="shared" si="239"/>
        <v>проверка пройдена</v>
      </c>
      <c r="X437" s="46" t="str">
        <f t="shared" si="239"/>
        <v>проверка пройдена</v>
      </c>
      <c r="Y437" s="46" t="str">
        <f t="shared" si="239"/>
        <v>проверка пройдена</v>
      </c>
      <c r="Z437" s="46" t="str">
        <f t="shared" si="239"/>
        <v>проверка пройдена</v>
      </c>
      <c r="AA437" s="46" t="str">
        <f t="shared" si="239"/>
        <v>проверка пройдена</v>
      </c>
      <c r="AB437" s="46" t="str">
        <f t="shared" si="239"/>
        <v>проверка пройдена</v>
      </c>
      <c r="AC437" s="46" t="str">
        <f t="shared" si="239"/>
        <v>проверка пройдена</v>
      </c>
      <c r="AD437" s="46" t="str">
        <f t="shared" si="239"/>
        <v>проверка пройдена</v>
      </c>
      <c r="AE437" s="47"/>
      <c r="AF437" s="48"/>
      <c r="AG437" s="48"/>
      <c r="AH437" s="49"/>
      <c r="AI437" s="1">
        <f t="shared" ref="AI437" si="240">IFERROR(IF(AND(AI422="проверка пройдена",AI423="проверка пройдена",AI424="проверка пройдена",AI425="проверка пройдена",AI426="проверка пройдена",AI427="проверка пройдена",AI428="проверка пройдена",AI429="проверка пройдена",AI430="проверка пройдена",AI431="проверка пройдена",AI432="проверка пройдена",AI433="проверка пройдена",AI434="проверка пройдена",AI435="проверка пройдена",AI436="проверка пройдена",E437="проверка пройдена",F437="проверка пройдена",G437="проверка пройдена",H437="проверка пройдена",I437="проверка пройдена",J437="проверка пройдена",K437="проверка пройдена",L437="проверка пройдена",M437="проверка пройдена",N437="проверка пройдена",O437="проверка пройдена",P437="проверка пройдена",Q437="проверка пройдена",R437="проверка пройдена",S437="проверка пройдена",T437="проверка пройдена",U437="проверка пройдена",V437="проверка пройдена",W437="проверка пройдена",X437="проверка пройдена",Y437="проверка пройдена",Z437="проверка пройдена",AA437="проверка пройдена",AB437="проверка пройдена",AC437="проверка пройдена",AD437="проверка пройдена"),1,0),0)</f>
        <v>1</v>
      </c>
    </row>
    <row r="438" spans="1:35" s="3" customFormat="1" ht="31.5" x14ac:dyDescent="0.25">
      <c r="A438" s="32" t="s">
        <v>15</v>
      </c>
      <c r="B438" s="33" t="s">
        <v>648</v>
      </c>
      <c r="C438" s="34" t="s">
        <v>9</v>
      </c>
      <c r="D438" s="35" t="s">
        <v>134</v>
      </c>
      <c r="E438" s="36">
        <f>IF('Панель управления'!$B$3="","ВНИМАНИЕ! На листе 'Панель управления' не выбрана организация!",IF(B438="","Не заполнена графа 3!",IF(SUMIFS('Спики 2022'!E:E,'Спики 2022'!A:A,'Панель управления'!$B$3,'Спики 2022'!B:B,B438,'Спики 2022'!C:C,C438)=0,"У Вас нет данной специальности!",SUMIFS('Спики 2022'!D:D,'Спики 2022'!A:A,'Панель управления'!$B$3,'Спики 2022'!B:B,B438,'Спики 2022'!C:C,C438))))</f>
        <v>28</v>
      </c>
      <c r="F438" s="37">
        <v>10</v>
      </c>
      <c r="G438" s="37">
        <v>7</v>
      </c>
      <c r="H438" s="37">
        <v>0</v>
      </c>
      <c r="I438" s="37">
        <v>0</v>
      </c>
      <c r="J438" s="37">
        <v>1</v>
      </c>
      <c r="K438" s="37">
        <v>1</v>
      </c>
      <c r="L438" s="37">
        <v>8</v>
      </c>
      <c r="M438" s="57">
        <v>0</v>
      </c>
      <c r="N438" s="57">
        <v>1</v>
      </c>
      <c r="O438" s="57">
        <v>0</v>
      </c>
      <c r="P438" s="57">
        <v>0</v>
      </c>
      <c r="Q438" s="57">
        <v>0</v>
      </c>
      <c r="R438" s="57">
        <v>0</v>
      </c>
      <c r="S438" s="57">
        <v>1</v>
      </c>
      <c r="T438" s="57">
        <v>0</v>
      </c>
      <c r="U438" s="57">
        <v>0</v>
      </c>
      <c r="V438" s="57">
        <v>0</v>
      </c>
      <c r="W438" s="57">
        <v>0</v>
      </c>
      <c r="X438" s="57">
        <v>0</v>
      </c>
      <c r="Y438" s="37">
        <v>2</v>
      </c>
      <c r="Z438" s="57">
        <v>0</v>
      </c>
      <c r="AA438" s="57">
        <v>0</v>
      </c>
      <c r="AB438" s="37">
        <v>4</v>
      </c>
      <c r="AC438" s="57">
        <v>0</v>
      </c>
      <c r="AD438" s="57">
        <v>0</v>
      </c>
      <c r="AE438" s="37"/>
      <c r="AF438" s="38" t="str">
        <f>IF(E438=F438+I438+J438+K438+L438+M438+N438+O438+P438+Q438+R438+S438+T438+U438+V438+W438+X438+Y438+Z438+AA438+AB438+AC438+AD438,"проверка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38" s="38" t="str">
        <f>IF(OR(G438&gt;F438,H438&gt;F438),"ВНИМАНИЕ! В гр.09 и/или 10 не может стоять значение большее, чем в гр.08","проверка пройдена")</f>
        <v>проверка пройдена</v>
      </c>
      <c r="AH438" s="39" t="str">
        <f>IF(B438=VLOOKUP(B438,'Списки (не редактирутся)'!A:A,1,0),"проверка пройдена","проверьте или заполните графу 02")</f>
        <v>проверка пройдена</v>
      </c>
      <c r="AI438" s="3" t="str">
        <f t="shared" ref="AI438" si="241">IFERROR(IF(AND(AF438="проверка пройдена",AG438="проверка пройдена",AH438="проверка пройдена"),"проверка пройдена",0),0)</f>
        <v>проверка пройдена</v>
      </c>
    </row>
    <row r="439" spans="1:35" s="3" customFormat="1" ht="31.5" x14ac:dyDescent="0.25">
      <c r="A439" s="40" t="s">
        <v>15</v>
      </c>
      <c r="B439" s="27" t="str">
        <f>IF(B438&lt;&gt;"",B438,"")</f>
        <v>38.02.07 Банковское дело</v>
      </c>
      <c r="C439" s="9" t="s">
        <v>10</v>
      </c>
      <c r="D439" s="11" t="s">
        <v>135</v>
      </c>
      <c r="E439" s="57">
        <v>0</v>
      </c>
      <c r="F439" s="57">
        <v>0</v>
      </c>
      <c r="G439" s="57">
        <v>0</v>
      </c>
      <c r="H439" s="57">
        <v>0</v>
      </c>
      <c r="I439" s="57">
        <v>0</v>
      </c>
      <c r="J439" s="57">
        <v>0</v>
      </c>
      <c r="K439" s="57">
        <v>0</v>
      </c>
      <c r="L439" s="57">
        <v>0</v>
      </c>
      <c r="M439" s="57">
        <v>0</v>
      </c>
      <c r="N439" s="57">
        <v>0</v>
      </c>
      <c r="O439" s="57">
        <v>0</v>
      </c>
      <c r="P439" s="57">
        <v>0</v>
      </c>
      <c r="Q439" s="57">
        <v>0</v>
      </c>
      <c r="R439" s="57">
        <v>0</v>
      </c>
      <c r="S439" s="57">
        <v>0</v>
      </c>
      <c r="T439" s="57">
        <v>0</v>
      </c>
      <c r="U439" s="57">
        <v>0</v>
      </c>
      <c r="V439" s="57">
        <v>0</v>
      </c>
      <c r="W439" s="57">
        <v>0</v>
      </c>
      <c r="X439" s="57">
        <v>0</v>
      </c>
      <c r="Y439" s="57">
        <v>0</v>
      </c>
      <c r="Z439" s="57">
        <v>0</v>
      </c>
      <c r="AA439" s="57">
        <v>0</v>
      </c>
      <c r="AB439" s="57">
        <v>0</v>
      </c>
      <c r="AC439" s="57">
        <v>0</v>
      </c>
      <c r="AD439" s="57">
        <v>0</v>
      </c>
      <c r="AE439" s="28"/>
      <c r="AF439" s="26" t="str">
        <f t="shared" ref="AF439:AF442" si="242">IF(E439=F439+I439+J439+K439+L439+M439+N439+O439+P439+Q439+R439+S439+T439+U439+V439+W439+X439+Y439+Z439+AA439+AB439+AC439+AD439,"проверка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39" s="26" t="str">
        <f t="shared" ref="AG439:AG452" si="243">IF(OR(G439&gt;F439,H439&gt;F439),"ВНИМАНИЕ! В гр.09 и/или 10 не может стоять значение большее, чем в гр.08","проверка пройдена")</f>
        <v>проверка пройдена</v>
      </c>
      <c r="AH439" s="41" t="str">
        <f>IF(B439=VLOOKUP(B439,'Списки (не редактирутся)'!A:A,1,0),"проверка пройдена","проверьте или заполните графу 02")</f>
        <v>проверка пройдена</v>
      </c>
      <c r="AI439" s="3" t="str">
        <f t="shared" si="223"/>
        <v>проверка пройдена</v>
      </c>
    </row>
    <row r="440" spans="1:35" s="3" customFormat="1" ht="31.5" x14ac:dyDescent="0.25">
      <c r="A440" s="40" t="s">
        <v>15</v>
      </c>
      <c r="B440" s="27" t="str">
        <f t="shared" ref="B440:B453" si="244">IF(B439&lt;&gt;"",B439,"")</f>
        <v>38.02.07 Банковское дело</v>
      </c>
      <c r="C440" s="9" t="s">
        <v>11</v>
      </c>
      <c r="D440" s="11" t="s">
        <v>136</v>
      </c>
      <c r="E440" s="57">
        <v>0</v>
      </c>
      <c r="F440" s="57">
        <v>0</v>
      </c>
      <c r="G440" s="57">
        <v>0</v>
      </c>
      <c r="H440" s="57">
        <v>0</v>
      </c>
      <c r="I440" s="57">
        <v>0</v>
      </c>
      <c r="J440" s="57">
        <v>0</v>
      </c>
      <c r="K440" s="57">
        <v>0</v>
      </c>
      <c r="L440" s="57">
        <v>0</v>
      </c>
      <c r="M440" s="57">
        <v>0</v>
      </c>
      <c r="N440" s="57">
        <v>0</v>
      </c>
      <c r="O440" s="57">
        <v>0</v>
      </c>
      <c r="P440" s="57">
        <v>0</v>
      </c>
      <c r="Q440" s="57">
        <v>0</v>
      </c>
      <c r="R440" s="57">
        <v>0</v>
      </c>
      <c r="S440" s="57">
        <v>0</v>
      </c>
      <c r="T440" s="57">
        <v>0</v>
      </c>
      <c r="U440" s="57">
        <v>0</v>
      </c>
      <c r="V440" s="57">
        <v>0</v>
      </c>
      <c r="W440" s="57">
        <v>0</v>
      </c>
      <c r="X440" s="57">
        <v>0</v>
      </c>
      <c r="Y440" s="57">
        <v>0</v>
      </c>
      <c r="Z440" s="57">
        <v>0</v>
      </c>
      <c r="AA440" s="57">
        <v>0</v>
      </c>
      <c r="AB440" s="57">
        <v>0</v>
      </c>
      <c r="AC440" s="57">
        <v>0</v>
      </c>
      <c r="AD440" s="57">
        <v>0</v>
      </c>
      <c r="AE440" s="28"/>
      <c r="AF440" s="26" t="str">
        <f t="shared" si="242"/>
        <v>проверка пройдена</v>
      </c>
      <c r="AG440" s="26" t="str">
        <f t="shared" si="243"/>
        <v>проверка пройдена</v>
      </c>
      <c r="AH440" s="41" t="str">
        <f>IF(B440=VLOOKUP(B440,'Списки (не редактирутся)'!A:A,1,0),"проверка пройдена","проверьте или заполните графу 02")</f>
        <v>проверка пройдена</v>
      </c>
      <c r="AI440" s="3" t="str">
        <f t="shared" si="223"/>
        <v>проверка пройдена</v>
      </c>
    </row>
    <row r="441" spans="1:35" s="3" customFormat="1" ht="31.5" x14ac:dyDescent="0.25">
      <c r="A441" s="40" t="s">
        <v>15</v>
      </c>
      <c r="B441" s="27" t="str">
        <f t="shared" si="244"/>
        <v>38.02.07 Банковское дело</v>
      </c>
      <c r="C441" s="9" t="s">
        <v>12</v>
      </c>
      <c r="D441" s="11" t="s">
        <v>14</v>
      </c>
      <c r="E441" s="57">
        <v>1</v>
      </c>
      <c r="F441" s="57">
        <v>0</v>
      </c>
      <c r="G441" s="57">
        <v>0</v>
      </c>
      <c r="H441" s="57">
        <v>0</v>
      </c>
      <c r="I441" s="57">
        <v>0</v>
      </c>
      <c r="J441" s="57">
        <v>0</v>
      </c>
      <c r="K441" s="57">
        <v>0</v>
      </c>
      <c r="L441" s="57">
        <v>0</v>
      </c>
      <c r="M441" s="57">
        <v>0</v>
      </c>
      <c r="N441" s="57">
        <v>0</v>
      </c>
      <c r="O441" s="57">
        <v>0</v>
      </c>
      <c r="P441" s="57">
        <v>0</v>
      </c>
      <c r="Q441" s="57">
        <v>0</v>
      </c>
      <c r="R441" s="57">
        <v>0</v>
      </c>
      <c r="S441" s="28">
        <v>1</v>
      </c>
      <c r="T441" s="57">
        <v>0</v>
      </c>
      <c r="U441" s="57">
        <v>0</v>
      </c>
      <c r="V441" s="57">
        <v>0</v>
      </c>
      <c r="W441" s="57">
        <v>0</v>
      </c>
      <c r="X441" s="57">
        <v>0</v>
      </c>
      <c r="Y441" s="57">
        <v>0</v>
      </c>
      <c r="Z441" s="57">
        <v>0</v>
      </c>
      <c r="AA441" s="57">
        <v>0</v>
      </c>
      <c r="AB441" s="57">
        <v>0</v>
      </c>
      <c r="AC441" s="57">
        <v>0</v>
      </c>
      <c r="AD441" s="57">
        <v>0</v>
      </c>
      <c r="AE441" s="28"/>
      <c r="AF441" s="26" t="str">
        <f t="shared" si="242"/>
        <v>проверка пройдена</v>
      </c>
      <c r="AG441" s="26" t="str">
        <f t="shared" si="243"/>
        <v>проверка пройдена</v>
      </c>
      <c r="AH441" s="41" t="str">
        <f>IF(B441=VLOOKUP(B441,'Списки (не редактирутся)'!A:A,1,0),"проверка пройдена","проверьте или заполните графу 02")</f>
        <v>проверка пройдена</v>
      </c>
      <c r="AI441" s="3" t="str">
        <f t="shared" si="223"/>
        <v>проверка пройдена</v>
      </c>
    </row>
    <row r="442" spans="1:35" s="3" customFormat="1" ht="31.5" x14ac:dyDescent="0.25">
      <c r="A442" s="40" t="s">
        <v>15</v>
      </c>
      <c r="B442" s="27" t="str">
        <f t="shared" si="244"/>
        <v>38.02.07 Банковское дело</v>
      </c>
      <c r="C442" s="9" t="s">
        <v>13</v>
      </c>
      <c r="D442" s="11" t="s">
        <v>17</v>
      </c>
      <c r="E442" s="30">
        <f>IF('Панель управления'!$B$3="","ВНИМАНИЕ! На листе 'Панель управления' не выбрана организация!",IF(B442="","Не заполнена графа 3!",IF(SUMIFS('Спики 2022'!E:E,'Спики 2022'!A:A,'Панель управления'!$B$3,'Спики 2022'!B:B,B442,'Спики 2022'!C:C,C442)=0,"У Вас нет данной специальности!",SUMIFS('Спики 2022'!D:D,'Спики 2022'!A:A,'Панель управления'!$B$3,'Спики 2022'!B:B,B442,'Спики 2022'!C:C,C442))))</f>
        <v>10</v>
      </c>
      <c r="F442" s="28">
        <v>7</v>
      </c>
      <c r="G442" s="57">
        <v>0</v>
      </c>
      <c r="H442" s="57">
        <v>0</v>
      </c>
      <c r="I442" s="57">
        <v>0</v>
      </c>
      <c r="J442" s="57">
        <v>0</v>
      </c>
      <c r="K442" s="57">
        <v>0</v>
      </c>
      <c r="L442" s="28">
        <v>3</v>
      </c>
      <c r="M442" s="57">
        <v>0</v>
      </c>
      <c r="N442" s="57">
        <v>0</v>
      </c>
      <c r="O442" s="57">
        <v>0</v>
      </c>
      <c r="P442" s="57">
        <v>0</v>
      </c>
      <c r="Q442" s="57">
        <v>0</v>
      </c>
      <c r="R442" s="57">
        <v>0</v>
      </c>
      <c r="S442" s="57">
        <v>0</v>
      </c>
      <c r="T442" s="57">
        <v>0</v>
      </c>
      <c r="U442" s="57">
        <v>0</v>
      </c>
      <c r="V442" s="57">
        <v>0</v>
      </c>
      <c r="W442" s="57">
        <v>0</v>
      </c>
      <c r="X442" s="57">
        <v>0</v>
      </c>
      <c r="Y442" s="57">
        <v>0</v>
      </c>
      <c r="Z442" s="57">
        <v>0</v>
      </c>
      <c r="AA442" s="57">
        <v>0</v>
      </c>
      <c r="AB442" s="57">
        <v>0</v>
      </c>
      <c r="AC442" s="57">
        <v>0</v>
      </c>
      <c r="AD442" s="57">
        <v>0</v>
      </c>
      <c r="AE442" s="28"/>
      <c r="AF442" s="26" t="str">
        <f t="shared" si="242"/>
        <v>проверка пройдена</v>
      </c>
      <c r="AG442" s="26" t="str">
        <f t="shared" si="243"/>
        <v>проверка пройдена</v>
      </c>
      <c r="AH442" s="41" t="str">
        <f>IF(B442=VLOOKUP(B442,'Списки (не редактирутся)'!A:A,1,0),"проверка пройдена","проверьте или заполните графу 02")</f>
        <v>проверка пройдена</v>
      </c>
      <c r="AI442" s="3" t="str">
        <f t="shared" si="223"/>
        <v>проверка пройдена</v>
      </c>
    </row>
    <row r="443" spans="1:35" s="3" customFormat="1" ht="63" x14ac:dyDescent="0.25">
      <c r="A443" s="40" t="s">
        <v>15</v>
      </c>
      <c r="B443" s="27" t="str">
        <f t="shared" si="244"/>
        <v>38.02.07 Банковское дело</v>
      </c>
      <c r="C443" s="8" t="s">
        <v>105</v>
      </c>
      <c r="D443" s="12" t="s">
        <v>172</v>
      </c>
      <c r="E443" s="10">
        <f>E439+E441</f>
        <v>1</v>
      </c>
      <c r="F443" s="10">
        <f t="shared" ref="F443:AD443" si="245">F439+F441</f>
        <v>0</v>
      </c>
      <c r="G443" s="10">
        <f t="shared" si="245"/>
        <v>0</v>
      </c>
      <c r="H443" s="10">
        <f t="shared" si="245"/>
        <v>0</v>
      </c>
      <c r="I443" s="10">
        <f t="shared" si="245"/>
        <v>0</v>
      </c>
      <c r="J443" s="10">
        <f t="shared" si="245"/>
        <v>0</v>
      </c>
      <c r="K443" s="10">
        <f t="shared" si="245"/>
        <v>0</v>
      </c>
      <c r="L443" s="10">
        <f t="shared" si="245"/>
        <v>0</v>
      </c>
      <c r="M443" s="10">
        <f t="shared" si="245"/>
        <v>0</v>
      </c>
      <c r="N443" s="10">
        <f t="shared" si="245"/>
        <v>0</v>
      </c>
      <c r="O443" s="10">
        <f t="shared" si="245"/>
        <v>0</v>
      </c>
      <c r="P443" s="10">
        <f t="shared" si="245"/>
        <v>0</v>
      </c>
      <c r="Q443" s="10">
        <f t="shared" si="245"/>
        <v>0</v>
      </c>
      <c r="R443" s="10">
        <f t="shared" si="245"/>
        <v>0</v>
      </c>
      <c r="S443" s="10">
        <f t="shared" si="245"/>
        <v>1</v>
      </c>
      <c r="T443" s="10">
        <f t="shared" si="245"/>
        <v>0</v>
      </c>
      <c r="U443" s="10">
        <f t="shared" si="245"/>
        <v>0</v>
      </c>
      <c r="V443" s="10">
        <f t="shared" si="245"/>
        <v>0</v>
      </c>
      <c r="W443" s="10">
        <f t="shared" si="245"/>
        <v>0</v>
      </c>
      <c r="X443" s="10">
        <f t="shared" si="245"/>
        <v>0</v>
      </c>
      <c r="Y443" s="10">
        <f t="shared" si="245"/>
        <v>0</v>
      </c>
      <c r="Z443" s="10">
        <f t="shared" si="245"/>
        <v>0</v>
      </c>
      <c r="AA443" s="10">
        <f t="shared" si="245"/>
        <v>0</v>
      </c>
      <c r="AB443" s="10">
        <f t="shared" si="245"/>
        <v>0</v>
      </c>
      <c r="AC443" s="10">
        <f t="shared" si="245"/>
        <v>0</v>
      </c>
      <c r="AD443" s="10">
        <f t="shared" si="245"/>
        <v>0</v>
      </c>
      <c r="AE443" s="10"/>
      <c r="AF443" s="26" t="str">
        <f>IF(E443=F443+I443+J443+K443+L443+M443+N443+O443+P443+Q443+R443+S443+T443+U443+V443+W443+X443+Y443+Z443+AA443+AB443+AC443+AD443,"проверка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43" s="26" t="str">
        <f t="shared" si="243"/>
        <v>проверка пройдена</v>
      </c>
      <c r="AH443" s="41" t="str">
        <f>IF(B443=VLOOKUP(B443,'Списки (не редактирутся)'!A:A,1,0),"проверка пройдена","проверьте или заполните графу 02")</f>
        <v>проверка пройдена</v>
      </c>
      <c r="AI443" s="3" t="str">
        <f t="shared" si="223"/>
        <v>проверка пройдена</v>
      </c>
    </row>
    <row r="444" spans="1:35" ht="78.75" x14ac:dyDescent="0.3">
      <c r="A444" s="40" t="s">
        <v>15</v>
      </c>
      <c r="B444" s="27" t="str">
        <f t="shared" si="244"/>
        <v>38.02.07 Банковское дело</v>
      </c>
      <c r="C444" s="8" t="s">
        <v>106</v>
      </c>
      <c r="D444" s="12" t="s">
        <v>169</v>
      </c>
      <c r="E444" s="57">
        <v>0</v>
      </c>
      <c r="F444" s="57">
        <v>0</v>
      </c>
      <c r="G444" s="57">
        <v>0</v>
      </c>
      <c r="H444" s="57">
        <v>0</v>
      </c>
      <c r="I444" s="57">
        <v>0</v>
      </c>
      <c r="J444" s="57">
        <v>0</v>
      </c>
      <c r="K444" s="57">
        <v>0</v>
      </c>
      <c r="L444" s="57">
        <v>0</v>
      </c>
      <c r="M444" s="57">
        <v>0</v>
      </c>
      <c r="N444" s="57">
        <v>0</v>
      </c>
      <c r="O444" s="57">
        <v>0</v>
      </c>
      <c r="P444" s="57">
        <v>0</v>
      </c>
      <c r="Q444" s="57">
        <v>0</v>
      </c>
      <c r="R444" s="57">
        <v>0</v>
      </c>
      <c r="S444" s="57">
        <v>0</v>
      </c>
      <c r="T444" s="57">
        <v>0</v>
      </c>
      <c r="U444" s="57">
        <v>0</v>
      </c>
      <c r="V444" s="57">
        <v>0</v>
      </c>
      <c r="W444" s="57">
        <v>0</v>
      </c>
      <c r="X444" s="57">
        <v>0</v>
      </c>
      <c r="Y444" s="57">
        <v>0</v>
      </c>
      <c r="Z444" s="57">
        <v>0</v>
      </c>
      <c r="AA444" s="57">
        <v>0</v>
      </c>
      <c r="AB444" s="57">
        <v>0</v>
      </c>
      <c r="AC444" s="57">
        <v>0</v>
      </c>
      <c r="AD444" s="57">
        <v>0</v>
      </c>
      <c r="AE444" s="28"/>
      <c r="AF444" s="26" t="str">
        <f>IF(E444=F444+I444+J444+K444+L444+M444+N444+O444+P444+Q444+R444+S444+T444+U444+V444+W444+X444+Y444+Z444+AA444+AB444+AC444+AD444,"проверка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44" s="26" t="str">
        <f t="shared" si="243"/>
        <v>проверка пройдена</v>
      </c>
      <c r="AH444" s="41" t="str">
        <f>IF(B444=VLOOKUP(B444,'Списки (не редактирутся)'!A:A,1,0),"проверка пройдена","проверьте или заполните графу 02")</f>
        <v>проверка пройдена</v>
      </c>
      <c r="AI444" s="3" t="str">
        <f t="shared" si="223"/>
        <v>проверка пройдена</v>
      </c>
    </row>
    <row r="445" spans="1:35" ht="31.5" x14ac:dyDescent="0.3">
      <c r="A445" s="40" t="s">
        <v>15</v>
      </c>
      <c r="B445" s="27" t="str">
        <f t="shared" si="244"/>
        <v>38.02.07 Банковское дело</v>
      </c>
      <c r="C445" s="8" t="s">
        <v>107</v>
      </c>
      <c r="D445" s="12" t="s">
        <v>167</v>
      </c>
      <c r="E445" s="57">
        <v>0</v>
      </c>
      <c r="F445" s="57">
        <v>0</v>
      </c>
      <c r="G445" s="57">
        <v>0</v>
      </c>
      <c r="H445" s="57">
        <v>0</v>
      </c>
      <c r="I445" s="57">
        <v>0</v>
      </c>
      <c r="J445" s="57">
        <v>0</v>
      </c>
      <c r="K445" s="57">
        <v>0</v>
      </c>
      <c r="L445" s="57">
        <v>0</v>
      </c>
      <c r="M445" s="57">
        <v>0</v>
      </c>
      <c r="N445" s="57">
        <v>0</v>
      </c>
      <c r="O445" s="57">
        <v>0</v>
      </c>
      <c r="P445" s="57">
        <v>0</v>
      </c>
      <c r="Q445" s="57">
        <v>0</v>
      </c>
      <c r="R445" s="57">
        <v>0</v>
      </c>
      <c r="S445" s="57">
        <v>0</v>
      </c>
      <c r="T445" s="57">
        <v>0</v>
      </c>
      <c r="U445" s="57">
        <v>0</v>
      </c>
      <c r="V445" s="57">
        <v>0</v>
      </c>
      <c r="W445" s="57">
        <v>0</v>
      </c>
      <c r="X445" s="57">
        <v>0</v>
      </c>
      <c r="Y445" s="57">
        <v>0</v>
      </c>
      <c r="Z445" s="57">
        <v>0</v>
      </c>
      <c r="AA445" s="57">
        <v>0</v>
      </c>
      <c r="AB445" s="57">
        <v>0</v>
      </c>
      <c r="AC445" s="57">
        <v>0</v>
      </c>
      <c r="AD445" s="57">
        <v>0</v>
      </c>
      <c r="AE445" s="28"/>
      <c r="AF445" s="26" t="str">
        <f t="shared" ref="AF445:AF447" si="246">IF(E445=F445+I445+J445+K445+L445+M445+N445+O445+P445+Q445+R445+S445+T445+U445+V445+W445+X445+Y445+Z445+AA445+AB445+AC445+AD445,"проверка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45" s="26" t="str">
        <f t="shared" si="243"/>
        <v>проверка пройдена</v>
      </c>
      <c r="AH445" s="41" t="str">
        <f>IF(B445=VLOOKUP(B445,'Списки (не редактирутся)'!A:A,1,0),"проверка пройдена","проверьте или заполните графу 02")</f>
        <v>проверка пройдена</v>
      </c>
      <c r="AI445" s="3" t="str">
        <f t="shared" si="223"/>
        <v>проверка пройдена</v>
      </c>
    </row>
    <row r="446" spans="1:35" ht="31.5" x14ac:dyDescent="0.3">
      <c r="A446" s="40" t="s">
        <v>15</v>
      </c>
      <c r="B446" s="27" t="str">
        <f t="shared" si="244"/>
        <v>38.02.07 Банковское дело</v>
      </c>
      <c r="C446" s="8" t="s">
        <v>108</v>
      </c>
      <c r="D446" s="12" t="s">
        <v>168</v>
      </c>
      <c r="E446" s="57">
        <v>0</v>
      </c>
      <c r="F446" s="57">
        <v>0</v>
      </c>
      <c r="G446" s="57">
        <v>0</v>
      </c>
      <c r="H446" s="57">
        <v>0</v>
      </c>
      <c r="I446" s="57">
        <v>0</v>
      </c>
      <c r="J446" s="57">
        <v>0</v>
      </c>
      <c r="K446" s="57">
        <v>0</v>
      </c>
      <c r="L446" s="57">
        <v>0</v>
      </c>
      <c r="M446" s="57">
        <v>0</v>
      </c>
      <c r="N446" s="57">
        <v>0</v>
      </c>
      <c r="O446" s="57">
        <v>0</v>
      </c>
      <c r="P446" s="57">
        <v>0</v>
      </c>
      <c r="Q446" s="57">
        <v>0</v>
      </c>
      <c r="R446" s="57">
        <v>0</v>
      </c>
      <c r="S446" s="57">
        <v>0</v>
      </c>
      <c r="T446" s="57">
        <v>0</v>
      </c>
      <c r="U446" s="57">
        <v>0</v>
      </c>
      <c r="V446" s="57">
        <v>0</v>
      </c>
      <c r="W446" s="57">
        <v>0</v>
      </c>
      <c r="X446" s="57">
        <v>0</v>
      </c>
      <c r="Y446" s="57">
        <v>0</v>
      </c>
      <c r="Z446" s="57">
        <v>0</v>
      </c>
      <c r="AA446" s="57">
        <v>0</v>
      </c>
      <c r="AB446" s="57">
        <v>0</v>
      </c>
      <c r="AC446" s="57">
        <v>0</v>
      </c>
      <c r="AD446" s="57">
        <v>0</v>
      </c>
      <c r="AE446" s="28"/>
      <c r="AF446" s="26" t="str">
        <f t="shared" si="246"/>
        <v>проверка пройдена</v>
      </c>
      <c r="AG446" s="26" t="str">
        <f t="shared" si="243"/>
        <v>проверка пройдена</v>
      </c>
      <c r="AH446" s="41" t="str">
        <f>IF(B446=VLOOKUP(B446,'Списки (не редактирутся)'!A:A,1,0),"проверка пройдена","проверьте или заполните графу 02")</f>
        <v>проверка пройдена</v>
      </c>
      <c r="AI446" s="3" t="str">
        <f t="shared" si="223"/>
        <v>проверка пройдена</v>
      </c>
    </row>
    <row r="447" spans="1:35" ht="31.5" x14ac:dyDescent="0.3">
      <c r="A447" s="40" t="s">
        <v>15</v>
      </c>
      <c r="B447" s="27" t="str">
        <f t="shared" si="244"/>
        <v>38.02.07 Банковское дело</v>
      </c>
      <c r="C447" s="8" t="s">
        <v>109</v>
      </c>
      <c r="D447" s="12" t="s">
        <v>173</v>
      </c>
      <c r="E447" s="57">
        <v>0</v>
      </c>
      <c r="F447" s="57">
        <v>0</v>
      </c>
      <c r="G447" s="57">
        <v>0</v>
      </c>
      <c r="H447" s="57">
        <v>0</v>
      </c>
      <c r="I447" s="57">
        <v>0</v>
      </c>
      <c r="J447" s="57">
        <v>0</v>
      </c>
      <c r="K447" s="57">
        <v>0</v>
      </c>
      <c r="L447" s="57">
        <v>0</v>
      </c>
      <c r="M447" s="57">
        <v>0</v>
      </c>
      <c r="N447" s="57">
        <v>0</v>
      </c>
      <c r="O447" s="57">
        <v>0</v>
      </c>
      <c r="P447" s="57">
        <v>0</v>
      </c>
      <c r="Q447" s="57">
        <v>0</v>
      </c>
      <c r="R447" s="57">
        <v>0</v>
      </c>
      <c r="S447" s="57">
        <v>0</v>
      </c>
      <c r="T447" s="57">
        <v>0</v>
      </c>
      <c r="U447" s="57">
        <v>0</v>
      </c>
      <c r="V447" s="57">
        <v>0</v>
      </c>
      <c r="W447" s="57">
        <v>0</v>
      </c>
      <c r="X447" s="57">
        <v>0</v>
      </c>
      <c r="Y447" s="57">
        <v>0</v>
      </c>
      <c r="Z447" s="57">
        <v>0</v>
      </c>
      <c r="AA447" s="57">
        <v>0</v>
      </c>
      <c r="AB447" s="57">
        <v>0</v>
      </c>
      <c r="AC447" s="57">
        <v>0</v>
      </c>
      <c r="AD447" s="57">
        <v>0</v>
      </c>
      <c r="AE447" s="28"/>
      <c r="AF447" s="26" t="str">
        <f t="shared" si="246"/>
        <v>проверка пройдена</v>
      </c>
      <c r="AG447" s="26" t="str">
        <f t="shared" si="243"/>
        <v>проверка пройдена</v>
      </c>
      <c r="AH447" s="41" t="str">
        <f>IF(B447=VLOOKUP(B447,'Списки (не редактирутся)'!A:A,1,0),"проверка пройдена","проверьте или заполните графу 02")</f>
        <v>проверка пройдена</v>
      </c>
      <c r="AI447" s="3" t="str">
        <f t="shared" si="223"/>
        <v>проверка пройдена</v>
      </c>
    </row>
    <row r="448" spans="1:35" ht="31.5" x14ac:dyDescent="0.3">
      <c r="A448" s="40" t="s">
        <v>15</v>
      </c>
      <c r="B448" s="27" t="str">
        <f t="shared" si="244"/>
        <v>38.02.07 Банковское дело</v>
      </c>
      <c r="C448" s="8" t="s">
        <v>110</v>
      </c>
      <c r="D448" s="12" t="s">
        <v>174</v>
      </c>
      <c r="E448" s="57">
        <v>0</v>
      </c>
      <c r="F448" s="57">
        <v>0</v>
      </c>
      <c r="G448" s="57">
        <v>0</v>
      </c>
      <c r="H448" s="57">
        <v>0</v>
      </c>
      <c r="I448" s="57">
        <v>0</v>
      </c>
      <c r="J448" s="57">
        <v>0</v>
      </c>
      <c r="K448" s="57">
        <v>0</v>
      </c>
      <c r="L448" s="57">
        <v>0</v>
      </c>
      <c r="M448" s="57">
        <v>0</v>
      </c>
      <c r="N448" s="57">
        <v>0</v>
      </c>
      <c r="O448" s="57">
        <v>0</v>
      </c>
      <c r="P448" s="57">
        <v>0</v>
      </c>
      <c r="Q448" s="57">
        <v>0</v>
      </c>
      <c r="R448" s="57">
        <v>0</v>
      </c>
      <c r="S448" s="57">
        <v>0</v>
      </c>
      <c r="T448" s="57">
        <v>0</v>
      </c>
      <c r="U448" s="57">
        <v>0</v>
      </c>
      <c r="V448" s="57">
        <v>0</v>
      </c>
      <c r="W448" s="57">
        <v>0</v>
      </c>
      <c r="X448" s="57">
        <v>0</v>
      </c>
      <c r="Y448" s="57">
        <v>0</v>
      </c>
      <c r="Z448" s="57">
        <v>0</v>
      </c>
      <c r="AA448" s="57">
        <v>0</v>
      </c>
      <c r="AB448" s="57">
        <v>0</v>
      </c>
      <c r="AC448" s="57">
        <v>0</v>
      </c>
      <c r="AD448" s="57">
        <v>0</v>
      </c>
      <c r="AE448" s="28"/>
      <c r="AF448" s="26" t="str">
        <f>IF(E448=F448+I448+J448+K448+L448+M448+N448+O448+P448+Q448+R448+S448+T448+U448+V448+W448+X448+Y448+Z448+AA448+AB448+AC448+AD448,"проверка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48" s="26" t="str">
        <f t="shared" si="243"/>
        <v>проверка пройдена</v>
      </c>
      <c r="AH448" s="41" t="str">
        <f>IF(B448=VLOOKUP(B448,'Списки (не редактирутся)'!A:A,1,0),"проверка пройдена","проверьте или заполните графу 02")</f>
        <v>проверка пройдена</v>
      </c>
      <c r="AI448" s="3" t="str">
        <f t="shared" si="223"/>
        <v>проверка пройдена</v>
      </c>
    </row>
    <row r="449" spans="1:35" ht="31.5" x14ac:dyDescent="0.3">
      <c r="A449" s="40" t="s">
        <v>15</v>
      </c>
      <c r="B449" s="27" t="str">
        <f t="shared" si="244"/>
        <v>38.02.07 Банковское дело</v>
      </c>
      <c r="C449" s="8" t="s">
        <v>111</v>
      </c>
      <c r="D449" s="12" t="s">
        <v>175</v>
      </c>
      <c r="E449" s="57">
        <v>0</v>
      </c>
      <c r="F449" s="57">
        <v>0</v>
      </c>
      <c r="G449" s="57">
        <v>0</v>
      </c>
      <c r="H449" s="57">
        <v>0</v>
      </c>
      <c r="I449" s="57">
        <v>0</v>
      </c>
      <c r="J449" s="57">
        <v>0</v>
      </c>
      <c r="K449" s="57">
        <v>0</v>
      </c>
      <c r="L449" s="57">
        <v>0</v>
      </c>
      <c r="M449" s="57">
        <v>0</v>
      </c>
      <c r="N449" s="57">
        <v>0</v>
      </c>
      <c r="O449" s="57">
        <v>0</v>
      </c>
      <c r="P449" s="57">
        <v>0</v>
      </c>
      <c r="Q449" s="57">
        <v>0</v>
      </c>
      <c r="R449" s="57">
        <v>0</v>
      </c>
      <c r="S449" s="57">
        <v>0</v>
      </c>
      <c r="T449" s="57">
        <v>0</v>
      </c>
      <c r="U449" s="57">
        <v>0</v>
      </c>
      <c r="V449" s="57">
        <v>0</v>
      </c>
      <c r="W449" s="57">
        <v>0</v>
      </c>
      <c r="X449" s="57">
        <v>0</v>
      </c>
      <c r="Y449" s="57">
        <v>0</v>
      </c>
      <c r="Z449" s="57">
        <v>0</v>
      </c>
      <c r="AA449" s="57">
        <v>0</v>
      </c>
      <c r="AB449" s="57">
        <v>0</v>
      </c>
      <c r="AC449" s="57">
        <v>0</v>
      </c>
      <c r="AD449" s="57">
        <v>0</v>
      </c>
      <c r="AE449" s="28"/>
      <c r="AF449" s="26" t="str">
        <f t="shared" ref="AF449:AF452" si="247">IF(E449=F449+I449+J449+K449+L449+M449+N449+O449+P449+Q449+R449+S449+T449+U449+V449+W449+X449+Y449+Z449+AA449+AB449+AC449+AD449,"проверка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49" s="26" t="str">
        <f t="shared" si="243"/>
        <v>проверка пройдена</v>
      </c>
      <c r="AH449" s="41" t="str">
        <f>IF(B449=VLOOKUP(B449,'Списки (не редактирутся)'!A:A,1,0),"проверка пройдена","проверьте или заполните графу 02")</f>
        <v>проверка пройдена</v>
      </c>
      <c r="AI449" s="3" t="str">
        <f t="shared" si="223"/>
        <v>проверка пройдена</v>
      </c>
    </row>
    <row r="450" spans="1:35" ht="31.5" x14ac:dyDescent="0.3">
      <c r="A450" s="40" t="s">
        <v>15</v>
      </c>
      <c r="B450" s="27" t="str">
        <f t="shared" si="244"/>
        <v>38.02.07 Банковское дело</v>
      </c>
      <c r="C450" s="8" t="s">
        <v>112</v>
      </c>
      <c r="D450" s="12" t="s">
        <v>176</v>
      </c>
      <c r="E450" s="28">
        <v>1</v>
      </c>
      <c r="F450" s="57">
        <v>0</v>
      </c>
      <c r="G450" s="57">
        <v>0</v>
      </c>
      <c r="H450" s="57">
        <v>0</v>
      </c>
      <c r="I450" s="57">
        <v>0</v>
      </c>
      <c r="J450" s="57">
        <v>0</v>
      </c>
      <c r="K450" s="57">
        <v>0</v>
      </c>
      <c r="L450" s="57">
        <v>0</v>
      </c>
      <c r="M450" s="57">
        <v>0</v>
      </c>
      <c r="N450" s="57">
        <v>0</v>
      </c>
      <c r="O450" s="57">
        <v>0</v>
      </c>
      <c r="P450" s="57">
        <v>0</v>
      </c>
      <c r="Q450" s="57">
        <v>0</v>
      </c>
      <c r="R450" s="57">
        <v>0</v>
      </c>
      <c r="S450" s="28">
        <v>1</v>
      </c>
      <c r="T450" s="57">
        <v>0</v>
      </c>
      <c r="U450" s="57">
        <v>0</v>
      </c>
      <c r="V450" s="57">
        <v>0</v>
      </c>
      <c r="W450" s="57">
        <v>0</v>
      </c>
      <c r="X450" s="57">
        <v>0</v>
      </c>
      <c r="Y450" s="57">
        <v>0</v>
      </c>
      <c r="Z450" s="57">
        <v>0</v>
      </c>
      <c r="AA450" s="57">
        <v>0</v>
      </c>
      <c r="AB450" s="57">
        <v>0</v>
      </c>
      <c r="AC450" s="57">
        <v>0</v>
      </c>
      <c r="AD450" s="57">
        <v>0</v>
      </c>
      <c r="AE450" s="28"/>
      <c r="AF450" s="26" t="str">
        <f t="shared" si="247"/>
        <v>проверка пройдена</v>
      </c>
      <c r="AG450" s="26" t="str">
        <f t="shared" si="243"/>
        <v>проверка пройдена</v>
      </c>
      <c r="AH450" s="41" t="str">
        <f>IF(B450=VLOOKUP(B450,'Списки (не редактирутся)'!A:A,1,0),"проверка пройдена","проверьте или заполните графу 02")</f>
        <v>проверка пройдена</v>
      </c>
      <c r="AI450" s="3" t="str">
        <f t="shared" si="223"/>
        <v>проверка пройдена</v>
      </c>
    </row>
    <row r="451" spans="1:35" ht="63" x14ac:dyDescent="0.3">
      <c r="A451" s="40" t="s">
        <v>15</v>
      </c>
      <c r="B451" s="27" t="str">
        <f t="shared" si="244"/>
        <v>38.02.07 Банковское дело</v>
      </c>
      <c r="C451" s="8" t="s">
        <v>113</v>
      </c>
      <c r="D451" s="13" t="s">
        <v>170</v>
      </c>
      <c r="E451" s="57">
        <v>0</v>
      </c>
      <c r="F451" s="57">
        <v>0</v>
      </c>
      <c r="G451" s="57">
        <v>0</v>
      </c>
      <c r="H451" s="57">
        <v>0</v>
      </c>
      <c r="I451" s="57">
        <v>0</v>
      </c>
      <c r="J451" s="57">
        <v>0</v>
      </c>
      <c r="K451" s="57">
        <v>0</v>
      </c>
      <c r="L451" s="57">
        <v>0</v>
      </c>
      <c r="M451" s="57">
        <v>0</v>
      </c>
      <c r="N451" s="57">
        <v>0</v>
      </c>
      <c r="O451" s="57">
        <v>0</v>
      </c>
      <c r="P451" s="57">
        <v>0</v>
      </c>
      <c r="Q451" s="57">
        <v>0</v>
      </c>
      <c r="R451" s="57">
        <v>0</v>
      </c>
      <c r="S451" s="57">
        <v>0</v>
      </c>
      <c r="T451" s="57">
        <v>0</v>
      </c>
      <c r="U451" s="57">
        <v>0</v>
      </c>
      <c r="V451" s="57">
        <v>0</v>
      </c>
      <c r="W451" s="57">
        <v>0</v>
      </c>
      <c r="X451" s="57">
        <v>0</v>
      </c>
      <c r="Y451" s="57">
        <v>0</v>
      </c>
      <c r="Z451" s="57">
        <v>0</v>
      </c>
      <c r="AA451" s="57">
        <v>0</v>
      </c>
      <c r="AB451" s="57">
        <v>0</v>
      </c>
      <c r="AC451" s="57">
        <v>0</v>
      </c>
      <c r="AD451" s="57">
        <v>0</v>
      </c>
      <c r="AE451" s="28"/>
      <c r="AF451" s="26" t="str">
        <f t="shared" si="247"/>
        <v>проверка пройдена</v>
      </c>
      <c r="AG451" s="26" t="str">
        <f t="shared" si="243"/>
        <v>проверка пройдена</v>
      </c>
      <c r="AH451" s="41" t="str">
        <f>IF(B451=VLOOKUP(B451,'Списки (не редактирутся)'!A:A,1,0),"проверка пройдена","проверьте или заполните графу 02")</f>
        <v>проверка пройдена</v>
      </c>
      <c r="AI451" s="3" t="str">
        <f t="shared" si="223"/>
        <v>проверка пройдена</v>
      </c>
    </row>
    <row r="452" spans="1:35" ht="78.75" x14ac:dyDescent="0.3">
      <c r="A452" s="40" t="s">
        <v>15</v>
      </c>
      <c r="B452" s="27" t="str">
        <f t="shared" si="244"/>
        <v>38.02.07 Банковское дело</v>
      </c>
      <c r="C452" s="8" t="s">
        <v>114</v>
      </c>
      <c r="D452" s="13" t="s">
        <v>171</v>
      </c>
      <c r="E452" s="57">
        <v>0</v>
      </c>
      <c r="F452" s="57">
        <v>0</v>
      </c>
      <c r="G452" s="57">
        <v>0</v>
      </c>
      <c r="H452" s="57">
        <v>0</v>
      </c>
      <c r="I452" s="57">
        <v>0</v>
      </c>
      <c r="J452" s="57">
        <v>0</v>
      </c>
      <c r="K452" s="57">
        <v>0</v>
      </c>
      <c r="L452" s="57">
        <v>0</v>
      </c>
      <c r="M452" s="57">
        <v>0</v>
      </c>
      <c r="N452" s="57">
        <v>0</v>
      </c>
      <c r="O452" s="57">
        <v>0</v>
      </c>
      <c r="P452" s="57">
        <v>0</v>
      </c>
      <c r="Q452" s="57">
        <v>0</v>
      </c>
      <c r="R452" s="57">
        <v>0</v>
      </c>
      <c r="S452" s="57">
        <v>0</v>
      </c>
      <c r="T452" s="57">
        <v>0</v>
      </c>
      <c r="U452" s="57">
        <v>0</v>
      </c>
      <c r="V452" s="57">
        <v>0</v>
      </c>
      <c r="W452" s="57">
        <v>0</v>
      </c>
      <c r="X452" s="57">
        <v>0</v>
      </c>
      <c r="Y452" s="57">
        <v>0</v>
      </c>
      <c r="Z452" s="57">
        <v>0</v>
      </c>
      <c r="AA452" s="57">
        <v>0</v>
      </c>
      <c r="AB452" s="57">
        <v>0</v>
      </c>
      <c r="AC452" s="57">
        <v>0</v>
      </c>
      <c r="AD452" s="57">
        <v>0</v>
      </c>
      <c r="AE452" s="28"/>
      <c r="AF452" s="26" t="str">
        <f t="shared" si="247"/>
        <v>проверка пройдена</v>
      </c>
      <c r="AG452" s="26" t="str">
        <f t="shared" si="243"/>
        <v>проверка пройдена</v>
      </c>
      <c r="AH452" s="41" t="str">
        <f>IF(B452=VLOOKUP(B452,'Списки (не редактирутся)'!A:A,1,0),"проверка пройдена","проверьте или заполните графу 02")</f>
        <v>проверка пройдена</v>
      </c>
      <c r="AI452" s="3" t="str">
        <f t="shared" si="223"/>
        <v>проверка пройдена</v>
      </c>
    </row>
    <row r="453" spans="1:35" ht="48" thickBot="1" x14ac:dyDescent="0.35">
      <c r="A453" s="42" t="s">
        <v>15</v>
      </c>
      <c r="B453" s="43" t="str">
        <f t="shared" si="244"/>
        <v>38.02.07 Банковское дело</v>
      </c>
      <c r="C453" s="44" t="s">
        <v>115</v>
      </c>
      <c r="D453" s="45" t="s">
        <v>779</v>
      </c>
      <c r="E453" s="46" t="str">
        <f>IF(AND(E439&lt;=E438,E440&lt;=E439,E441&lt;=E438,E442&lt;=E438,E443=(E439+E441),E443=(E444+E445+E446+E447+E448+E449+E450),E451&lt;=E443,E452&lt;=E443,(E439+E441)&lt;=E438,E444&lt;=E443,E445&lt;=E443,E446&lt;=E443,E447&lt;=E443,E448&lt;=E443,E449&lt;=E443,E450&lt;=E443,E451&lt;=E442,E451&lt;=E443),"проверка пройдена","ВНИМАНИЕ! Не пройдены формулы логического контроля между строками. Скорректируйте введенные данные!")</f>
        <v>проверка пройдена</v>
      </c>
      <c r="F453" s="46" t="str">
        <f t="shared" ref="F453:AD453" si="248">IF(AND(F439&lt;=F438,F440&lt;=F439,F441&lt;=F438,F442&lt;=F438,F443=(F439+F441),F443=(F444+F445+F446+F447+F448+F449+F450),F451&lt;=F443,F452&lt;=F443,(F439+F441)&lt;=F438,F444&lt;=F443,F445&lt;=F443,F446&lt;=F443,F447&lt;=F443,F448&lt;=F443,F449&lt;=F443,F450&lt;=F443,F451&lt;=F442,F451&lt;=F443),"проверка пройдена","ВНИМАНИЕ! Не пройдены формулы логического контроля между строками. Скорректируйте введенные данные!")</f>
        <v>проверка пройдена</v>
      </c>
      <c r="G453" s="46" t="str">
        <f t="shared" si="248"/>
        <v>проверка пройдена</v>
      </c>
      <c r="H453" s="46" t="str">
        <f t="shared" si="248"/>
        <v>проверка пройдена</v>
      </c>
      <c r="I453" s="46" t="str">
        <f t="shared" si="248"/>
        <v>проверка пройдена</v>
      </c>
      <c r="J453" s="46" t="str">
        <f t="shared" si="248"/>
        <v>проверка пройдена</v>
      </c>
      <c r="K453" s="46" t="str">
        <f t="shared" si="248"/>
        <v>проверка пройдена</v>
      </c>
      <c r="L453" s="46" t="str">
        <f t="shared" si="248"/>
        <v>проверка пройдена</v>
      </c>
      <c r="M453" s="46" t="str">
        <f t="shared" si="248"/>
        <v>проверка пройдена</v>
      </c>
      <c r="N453" s="46" t="str">
        <f t="shared" si="248"/>
        <v>проверка пройдена</v>
      </c>
      <c r="O453" s="46" t="str">
        <f t="shared" si="248"/>
        <v>проверка пройдена</v>
      </c>
      <c r="P453" s="46" t="str">
        <f t="shared" si="248"/>
        <v>проверка пройдена</v>
      </c>
      <c r="Q453" s="46" t="str">
        <f t="shared" si="248"/>
        <v>проверка пройдена</v>
      </c>
      <c r="R453" s="46" t="str">
        <f t="shared" si="248"/>
        <v>проверка пройдена</v>
      </c>
      <c r="S453" s="46" t="str">
        <f t="shared" si="248"/>
        <v>проверка пройдена</v>
      </c>
      <c r="T453" s="46" t="str">
        <f t="shared" si="248"/>
        <v>проверка пройдена</v>
      </c>
      <c r="U453" s="46" t="str">
        <f t="shared" si="248"/>
        <v>проверка пройдена</v>
      </c>
      <c r="V453" s="46" t="str">
        <f t="shared" si="248"/>
        <v>проверка пройдена</v>
      </c>
      <c r="W453" s="46" t="str">
        <f t="shared" si="248"/>
        <v>проверка пройдена</v>
      </c>
      <c r="X453" s="46" t="str">
        <f t="shared" si="248"/>
        <v>проверка пройдена</v>
      </c>
      <c r="Y453" s="46" t="str">
        <f t="shared" si="248"/>
        <v>проверка пройдена</v>
      </c>
      <c r="Z453" s="46" t="str">
        <f t="shared" si="248"/>
        <v>проверка пройдена</v>
      </c>
      <c r="AA453" s="46" t="str">
        <f t="shared" si="248"/>
        <v>проверка пройдена</v>
      </c>
      <c r="AB453" s="46" t="str">
        <f t="shared" si="248"/>
        <v>проверка пройдена</v>
      </c>
      <c r="AC453" s="46" t="str">
        <f t="shared" si="248"/>
        <v>проверка пройдена</v>
      </c>
      <c r="AD453" s="46" t="str">
        <f t="shared" si="248"/>
        <v>проверка пройдена</v>
      </c>
      <c r="AE453" s="47"/>
      <c r="AF453" s="48"/>
      <c r="AG453" s="48"/>
      <c r="AH453" s="49"/>
      <c r="AI453" s="1">
        <f t="shared" ref="AI453" si="249">IFERROR(IF(AND(AI438="проверка пройдена",AI439="проверка пройдена",AI440="проверка пройдена",AI441="проверка пройдена",AI442="проверка пройдена",AI443="проверка пройдена",AI444="проверка пройдена",AI445="проверка пройдена",AI446="проверка пройдена",AI447="проверка пройдена",AI448="проверка пройдена",AI449="проверка пройдена",AI450="проверка пройдена",AI451="проверка пройдена",AI452="проверка пройдена",E453="проверка пройдена",F453="проверка пройдена",G453="проверка пройдена",H453="проверка пройдена",I453="проверка пройдена",J453="проверка пройдена",K453="проверка пройдена",L453="проверка пройдена",M453="проверка пройдена",N453="проверка пройдена",O453="проверка пройдена",P453="проверка пройдена",Q453="проверка пройдена",R453="проверка пройдена",S453="проверка пройдена",T453="проверка пройдена",U453="проверка пройдена",V453="проверка пройдена",W453="проверка пройдена",X453="проверка пройдена",Y453="проверка пройдена",Z453="проверка пройдена",AA453="проверка пройдена",AB453="проверка пройдена",AC453="проверка пройдена",AD453="проверка пройдена"),1,0),0)</f>
        <v>1</v>
      </c>
    </row>
    <row r="454" spans="1:35" s="3" customFormat="1" ht="63" x14ac:dyDescent="0.25">
      <c r="A454" s="32" t="s">
        <v>15</v>
      </c>
      <c r="B454" s="33" t="s">
        <v>655</v>
      </c>
      <c r="C454" s="34" t="s">
        <v>9</v>
      </c>
      <c r="D454" s="35" t="s">
        <v>134</v>
      </c>
      <c r="E454" s="36">
        <f>IF('Панель управления'!$B$3="","ВНИМАНИЕ! На листе 'Панель управления' не выбрана организация!",IF(B454="","Не заполнена графа 3!",IF(SUMIFS('Спики 2022'!E:E,'Спики 2022'!A:A,'Панель управления'!$B$3,'Спики 2022'!B:B,B454,'Спики 2022'!C:C,C454)=0,"У Вас нет данной специальности!",SUMIFS('Спики 2022'!D:D,'Спики 2022'!A:A,'Панель управления'!$B$3,'Спики 2022'!B:B,B454,'Спики 2022'!C:C,C454))))</f>
        <v>81</v>
      </c>
      <c r="F454" s="37">
        <v>34</v>
      </c>
      <c r="G454" s="37">
        <v>8</v>
      </c>
      <c r="H454" s="37">
        <v>4</v>
      </c>
      <c r="I454" s="37">
        <v>0</v>
      </c>
      <c r="J454" s="37">
        <v>0</v>
      </c>
      <c r="K454" s="37">
        <v>5</v>
      </c>
      <c r="L454" s="37">
        <v>5</v>
      </c>
      <c r="M454" s="37">
        <v>0</v>
      </c>
      <c r="N454" s="37">
        <v>0</v>
      </c>
      <c r="O454" s="37">
        <v>0</v>
      </c>
      <c r="P454" s="37">
        <v>0</v>
      </c>
      <c r="Q454" s="37">
        <v>0</v>
      </c>
      <c r="R454" s="37">
        <v>0</v>
      </c>
      <c r="S454" s="37">
        <v>1</v>
      </c>
      <c r="T454" s="37">
        <v>0</v>
      </c>
      <c r="U454" s="37">
        <v>0</v>
      </c>
      <c r="V454" s="37">
        <v>0</v>
      </c>
      <c r="W454" s="37">
        <v>0</v>
      </c>
      <c r="X454" s="37">
        <v>0</v>
      </c>
      <c r="Y454" s="37">
        <v>26</v>
      </c>
      <c r="Z454" s="37">
        <v>0</v>
      </c>
      <c r="AA454" s="37">
        <v>0</v>
      </c>
      <c r="AB454" s="37">
        <v>10</v>
      </c>
      <c r="AC454" s="37">
        <v>0</v>
      </c>
      <c r="AD454" s="37">
        <v>0</v>
      </c>
      <c r="AE454" s="37"/>
      <c r="AF454" s="38" t="str">
        <f>IF(E454=F454+I454+J454+K454+L454+M454+N454+O454+P454+Q454+R454+S454+T454+U454+V454+W454+X454+Y454+Z454+AA454+AB454+AC454+AD454,"проверка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54" s="38" t="str">
        <f>IF(OR(G454&gt;F454,H454&gt;F454),"ВНИМАНИЕ! В гр.09 и/или 10 не может стоять значение большее, чем в гр.08","проверка пройдена")</f>
        <v>проверка пройдена</v>
      </c>
      <c r="AH454" s="39" t="str">
        <f>IF(B454=VLOOKUP(B454,'Списки (не редактирутся)'!A:A,1,0),"проверка пройдена","проверьте или заполните графу 02")</f>
        <v>проверка пройдена</v>
      </c>
      <c r="AI454" s="3" t="str">
        <f t="shared" ref="AI454" si="250">IFERROR(IF(AND(AF454="проверка пройдена",AG454="проверка пройдена",AH454="проверка пройдена"),"проверка пройдена",0),0)</f>
        <v>проверка пройдена</v>
      </c>
    </row>
    <row r="455" spans="1:35" s="3" customFormat="1" ht="63" x14ac:dyDescent="0.25">
      <c r="A455" s="40" t="s">
        <v>15</v>
      </c>
      <c r="B455" s="27" t="str">
        <f>IF(B454&lt;&gt;"",B454,"")</f>
        <v>40.02.01 Право и организация социального обеспечения</v>
      </c>
      <c r="C455" s="9" t="s">
        <v>10</v>
      </c>
      <c r="D455" s="11" t="s">
        <v>135</v>
      </c>
      <c r="E455" s="57">
        <v>0</v>
      </c>
      <c r="F455" s="28">
        <v>0</v>
      </c>
      <c r="G455" s="28">
        <v>0</v>
      </c>
      <c r="H455" s="28">
        <v>0</v>
      </c>
      <c r="I455" s="28">
        <v>0</v>
      </c>
      <c r="J455" s="28">
        <v>0</v>
      </c>
      <c r="K455" s="28">
        <v>0</v>
      </c>
      <c r="L455" s="28">
        <v>0</v>
      </c>
      <c r="M455" s="28">
        <v>0</v>
      </c>
      <c r="N455" s="28">
        <v>0</v>
      </c>
      <c r="O455" s="28">
        <v>0</v>
      </c>
      <c r="P455" s="28">
        <v>0</v>
      </c>
      <c r="Q455" s="28">
        <v>0</v>
      </c>
      <c r="R455" s="28">
        <v>0</v>
      </c>
      <c r="S455" s="28">
        <v>0</v>
      </c>
      <c r="T455" s="28">
        <v>0</v>
      </c>
      <c r="U455" s="28">
        <v>0</v>
      </c>
      <c r="V455" s="28">
        <v>0</v>
      </c>
      <c r="W455" s="28">
        <v>0</v>
      </c>
      <c r="X455" s="28">
        <v>0</v>
      </c>
      <c r="Y455" s="28">
        <v>0</v>
      </c>
      <c r="Z455" s="28">
        <v>0</v>
      </c>
      <c r="AA455" s="28">
        <v>0</v>
      </c>
      <c r="AB455" s="28">
        <v>0</v>
      </c>
      <c r="AC455" s="28">
        <v>0</v>
      </c>
      <c r="AD455" s="28">
        <v>0</v>
      </c>
      <c r="AE455" s="28"/>
      <c r="AF455" s="26" t="str">
        <f t="shared" ref="AF455:AF458" si="251">IF(E455=F455+I455+J455+K455+L455+M455+N455+O455+P455+Q455+R455+S455+T455+U455+V455+W455+X455+Y455+Z455+AA455+AB455+AC455+AD455,"проверка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55" s="26" t="str">
        <f t="shared" ref="AG455:AG468" si="252">IF(OR(G455&gt;F455,H455&gt;F455),"ВНИМАНИЕ! В гр.09 и/или 10 не может стоять значение большее, чем в гр.08","проверка пройдена")</f>
        <v>проверка пройдена</v>
      </c>
      <c r="AH455" s="41" t="str">
        <f>IF(B455=VLOOKUP(B455,'Списки (не редактирутся)'!A:A,1,0),"проверка пройдена","проверьте или заполните графу 02")</f>
        <v>проверка пройдена</v>
      </c>
      <c r="AI455" s="3" t="str">
        <f t="shared" si="223"/>
        <v>проверка пройдена</v>
      </c>
    </row>
    <row r="456" spans="1:35" s="3" customFormat="1" ht="63" x14ac:dyDescent="0.25">
      <c r="A456" s="40" t="s">
        <v>15</v>
      </c>
      <c r="B456" s="27" t="str">
        <f t="shared" ref="B456:B469" si="253">IF(B455&lt;&gt;"",B455,"")</f>
        <v>40.02.01 Право и организация социального обеспечения</v>
      </c>
      <c r="C456" s="9" t="s">
        <v>11</v>
      </c>
      <c r="D456" s="11" t="s">
        <v>136</v>
      </c>
      <c r="E456" s="28">
        <v>0</v>
      </c>
      <c r="F456" s="28">
        <v>0</v>
      </c>
      <c r="G456" s="28">
        <v>0</v>
      </c>
      <c r="H456" s="28">
        <v>0</v>
      </c>
      <c r="I456" s="28">
        <v>0</v>
      </c>
      <c r="J456" s="28">
        <v>0</v>
      </c>
      <c r="K456" s="28">
        <v>0</v>
      </c>
      <c r="L456" s="28">
        <v>0</v>
      </c>
      <c r="M456" s="28">
        <v>0</v>
      </c>
      <c r="N456" s="28">
        <v>0</v>
      </c>
      <c r="O456" s="28">
        <v>0</v>
      </c>
      <c r="P456" s="28">
        <v>0</v>
      </c>
      <c r="Q456" s="28">
        <v>0</v>
      </c>
      <c r="R456" s="28">
        <v>0</v>
      </c>
      <c r="S456" s="28">
        <v>0</v>
      </c>
      <c r="T456" s="28">
        <v>0</v>
      </c>
      <c r="U456" s="28">
        <v>0</v>
      </c>
      <c r="V456" s="28">
        <v>0</v>
      </c>
      <c r="W456" s="28">
        <v>0</v>
      </c>
      <c r="X456" s="28">
        <v>0</v>
      </c>
      <c r="Y456" s="28">
        <v>0</v>
      </c>
      <c r="Z456" s="28">
        <v>0</v>
      </c>
      <c r="AA456" s="28">
        <v>0</v>
      </c>
      <c r="AB456" s="28">
        <v>0</v>
      </c>
      <c r="AC456" s="28">
        <v>0</v>
      </c>
      <c r="AD456" s="28">
        <v>0</v>
      </c>
      <c r="AE456" s="28"/>
      <c r="AF456" s="26" t="str">
        <f t="shared" si="251"/>
        <v>проверка пройдена</v>
      </c>
      <c r="AG456" s="26" t="str">
        <f t="shared" si="252"/>
        <v>проверка пройдена</v>
      </c>
      <c r="AH456" s="41" t="str">
        <f>IF(B456=VLOOKUP(B456,'Списки (не редактирутся)'!A:A,1,0),"проверка пройдена","проверьте или заполните графу 02")</f>
        <v>проверка пройдена</v>
      </c>
      <c r="AI456" s="3" t="str">
        <f t="shared" si="223"/>
        <v>проверка пройдена</v>
      </c>
    </row>
    <row r="457" spans="1:35" s="3" customFormat="1" ht="63" x14ac:dyDescent="0.25">
      <c r="A457" s="40" t="s">
        <v>15</v>
      </c>
      <c r="B457" s="27" t="str">
        <f t="shared" si="253"/>
        <v>40.02.01 Право и организация социального обеспечения</v>
      </c>
      <c r="C457" s="9" t="s">
        <v>12</v>
      </c>
      <c r="D457" s="11" t="s">
        <v>14</v>
      </c>
      <c r="E457" s="57">
        <v>1</v>
      </c>
      <c r="F457" s="28">
        <v>0</v>
      </c>
      <c r="G457" s="28">
        <v>0</v>
      </c>
      <c r="H457" s="28">
        <v>0</v>
      </c>
      <c r="I457" s="28">
        <v>0</v>
      </c>
      <c r="J457" s="28">
        <v>0</v>
      </c>
      <c r="K457" s="28">
        <v>0</v>
      </c>
      <c r="L457" s="28">
        <v>0</v>
      </c>
      <c r="M457" s="28">
        <v>0</v>
      </c>
      <c r="N457" s="28">
        <v>0</v>
      </c>
      <c r="O457" s="28">
        <v>0</v>
      </c>
      <c r="P457" s="28">
        <v>0</v>
      </c>
      <c r="Q457" s="28">
        <v>0</v>
      </c>
      <c r="R457" s="28">
        <v>0</v>
      </c>
      <c r="S457" s="28">
        <v>1</v>
      </c>
      <c r="T457" s="28">
        <v>0</v>
      </c>
      <c r="U457" s="28">
        <v>0</v>
      </c>
      <c r="V457" s="28">
        <v>0</v>
      </c>
      <c r="W457" s="28">
        <v>0</v>
      </c>
      <c r="X457" s="28">
        <v>0</v>
      </c>
      <c r="Y457" s="28">
        <v>0</v>
      </c>
      <c r="Z457" s="28">
        <v>0</v>
      </c>
      <c r="AA457" s="28">
        <v>0</v>
      </c>
      <c r="AB457" s="28">
        <v>0</v>
      </c>
      <c r="AC457" s="28">
        <v>0</v>
      </c>
      <c r="AD457" s="28">
        <v>0</v>
      </c>
      <c r="AE457" s="28"/>
      <c r="AF457" s="26" t="str">
        <f t="shared" si="251"/>
        <v>проверка пройдена</v>
      </c>
      <c r="AG457" s="26" t="str">
        <f t="shared" si="252"/>
        <v>проверка пройдена</v>
      </c>
      <c r="AH457" s="41" t="str">
        <f>IF(B457=VLOOKUP(B457,'Списки (не редактирутся)'!A:A,1,0),"проверка пройдена","проверьте или заполните графу 02")</f>
        <v>проверка пройдена</v>
      </c>
      <c r="AI457" s="3" t="str">
        <f t="shared" si="223"/>
        <v>проверка пройдена</v>
      </c>
    </row>
    <row r="458" spans="1:35" s="3" customFormat="1" ht="63" x14ac:dyDescent="0.25">
      <c r="A458" s="40" t="s">
        <v>15</v>
      </c>
      <c r="B458" s="27" t="str">
        <f t="shared" si="253"/>
        <v>40.02.01 Право и организация социального обеспечения</v>
      </c>
      <c r="C458" s="9" t="s">
        <v>13</v>
      </c>
      <c r="D458" s="11" t="s">
        <v>17</v>
      </c>
      <c r="E458" s="30">
        <f>IF('Панель управления'!$B$3="","ВНИМАНИЕ! На листе 'Панель управления' не выбрана организация!",IF(B458="","Не заполнена графа 3!",IF(SUMIFS('Спики 2022'!E:E,'Спики 2022'!A:A,'Панель управления'!$B$3,'Спики 2022'!B:B,B458,'Спики 2022'!C:C,C458)=0,"У Вас нет данной специальности!",SUMIFS('Спики 2022'!D:D,'Спики 2022'!A:A,'Панель управления'!$B$3,'Спики 2022'!B:B,B458,'Спики 2022'!C:C,C458))))</f>
        <v>12</v>
      </c>
      <c r="F458" s="28">
        <v>3</v>
      </c>
      <c r="G458" s="28">
        <v>3</v>
      </c>
      <c r="H458" s="28">
        <v>1</v>
      </c>
      <c r="I458" s="28">
        <v>0</v>
      </c>
      <c r="J458" s="28">
        <v>0</v>
      </c>
      <c r="K458" s="28">
        <v>0</v>
      </c>
      <c r="L458" s="28">
        <v>0</v>
      </c>
      <c r="M458" s="28">
        <v>0</v>
      </c>
      <c r="N458" s="28">
        <v>0</v>
      </c>
      <c r="O458" s="28">
        <v>0</v>
      </c>
      <c r="P458" s="28">
        <v>0</v>
      </c>
      <c r="Q458" s="28">
        <v>0</v>
      </c>
      <c r="R458" s="28">
        <v>0</v>
      </c>
      <c r="S458" s="28">
        <v>0</v>
      </c>
      <c r="T458" s="28">
        <v>0</v>
      </c>
      <c r="U458" s="28">
        <v>0</v>
      </c>
      <c r="V458" s="28">
        <v>0</v>
      </c>
      <c r="W458" s="28">
        <v>0</v>
      </c>
      <c r="X458" s="28">
        <v>0</v>
      </c>
      <c r="Y458" s="28">
        <v>9</v>
      </c>
      <c r="Z458" s="28">
        <v>0</v>
      </c>
      <c r="AA458" s="28">
        <v>0</v>
      </c>
      <c r="AB458" s="28">
        <v>0</v>
      </c>
      <c r="AC458" s="28">
        <v>0</v>
      </c>
      <c r="AD458" s="28">
        <v>0</v>
      </c>
      <c r="AE458" s="28"/>
      <c r="AF458" s="26" t="str">
        <f t="shared" si="251"/>
        <v>проверка пройдена</v>
      </c>
      <c r="AG458" s="26" t="str">
        <f t="shared" si="252"/>
        <v>проверка пройдена</v>
      </c>
      <c r="AH458" s="41" t="str">
        <f>IF(B458=VLOOKUP(B458,'Списки (не редактирутся)'!A:A,1,0),"проверка пройдена","проверьте или заполните графу 02")</f>
        <v>проверка пройдена</v>
      </c>
      <c r="AI458" s="3" t="str">
        <f t="shared" si="223"/>
        <v>проверка пройдена</v>
      </c>
    </row>
    <row r="459" spans="1:35" s="3" customFormat="1" ht="63" x14ac:dyDescent="0.25">
      <c r="A459" s="40" t="s">
        <v>15</v>
      </c>
      <c r="B459" s="27" t="str">
        <f t="shared" si="253"/>
        <v>40.02.01 Право и организация социального обеспечения</v>
      </c>
      <c r="C459" s="8" t="s">
        <v>105</v>
      </c>
      <c r="D459" s="12" t="s">
        <v>172</v>
      </c>
      <c r="E459" s="10">
        <f>E455+E457</f>
        <v>1</v>
      </c>
      <c r="F459" s="10">
        <f t="shared" ref="F459:AD459" si="254">F455+F457</f>
        <v>0</v>
      </c>
      <c r="G459" s="10">
        <f t="shared" si="254"/>
        <v>0</v>
      </c>
      <c r="H459" s="10">
        <f t="shared" si="254"/>
        <v>0</v>
      </c>
      <c r="I459" s="10">
        <f t="shared" si="254"/>
        <v>0</v>
      </c>
      <c r="J459" s="10">
        <f t="shared" si="254"/>
        <v>0</v>
      </c>
      <c r="K459" s="10">
        <f t="shared" si="254"/>
        <v>0</v>
      </c>
      <c r="L459" s="10">
        <f t="shared" si="254"/>
        <v>0</v>
      </c>
      <c r="M459" s="10">
        <f t="shared" si="254"/>
        <v>0</v>
      </c>
      <c r="N459" s="10">
        <f t="shared" si="254"/>
        <v>0</v>
      </c>
      <c r="O459" s="10">
        <f t="shared" si="254"/>
        <v>0</v>
      </c>
      <c r="P459" s="10">
        <f t="shared" si="254"/>
        <v>0</v>
      </c>
      <c r="Q459" s="10">
        <f t="shared" si="254"/>
        <v>0</v>
      </c>
      <c r="R459" s="10">
        <f t="shared" si="254"/>
        <v>0</v>
      </c>
      <c r="S459" s="10">
        <f t="shared" si="254"/>
        <v>1</v>
      </c>
      <c r="T459" s="10">
        <f t="shared" si="254"/>
        <v>0</v>
      </c>
      <c r="U459" s="10">
        <f t="shared" si="254"/>
        <v>0</v>
      </c>
      <c r="V459" s="10">
        <f t="shared" si="254"/>
        <v>0</v>
      </c>
      <c r="W459" s="10">
        <f t="shared" si="254"/>
        <v>0</v>
      </c>
      <c r="X459" s="10">
        <f t="shared" si="254"/>
        <v>0</v>
      </c>
      <c r="Y459" s="10">
        <f t="shared" si="254"/>
        <v>0</v>
      </c>
      <c r="Z459" s="10">
        <f t="shared" si="254"/>
        <v>0</v>
      </c>
      <c r="AA459" s="10">
        <f t="shared" si="254"/>
        <v>0</v>
      </c>
      <c r="AB459" s="10">
        <f t="shared" si="254"/>
        <v>0</v>
      </c>
      <c r="AC459" s="10">
        <f t="shared" si="254"/>
        <v>0</v>
      </c>
      <c r="AD459" s="10">
        <f t="shared" si="254"/>
        <v>0</v>
      </c>
      <c r="AE459" s="10"/>
      <c r="AF459" s="26" t="str">
        <f>IF(E459=F459+I459+J459+K459+L459+M459+N459+O459+P459+Q459+R459+S459+T459+U459+V459+W459+X459+Y459+Z459+AA459+AB459+AC459+AD459,"проверка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59" s="26" t="str">
        <f t="shared" si="252"/>
        <v>проверка пройдена</v>
      </c>
      <c r="AH459" s="41" t="str">
        <f>IF(B459=VLOOKUP(B459,'Списки (не редактирутся)'!A:A,1,0),"проверка пройдена","проверьте или заполните графу 02")</f>
        <v>проверка пройдена</v>
      </c>
      <c r="AI459" s="3" t="str">
        <f t="shared" si="223"/>
        <v>проверка пройдена</v>
      </c>
    </row>
    <row r="460" spans="1:35" ht="78.75" x14ac:dyDescent="0.3">
      <c r="A460" s="40" t="s">
        <v>15</v>
      </c>
      <c r="B460" s="27" t="str">
        <f t="shared" si="253"/>
        <v>40.02.01 Право и организация социального обеспечения</v>
      </c>
      <c r="C460" s="8" t="s">
        <v>106</v>
      </c>
      <c r="D460" s="12" t="s">
        <v>169</v>
      </c>
      <c r="E460" s="28">
        <v>0</v>
      </c>
      <c r="F460" s="28">
        <v>0</v>
      </c>
      <c r="G460" s="28">
        <v>0</v>
      </c>
      <c r="H460" s="28">
        <v>0</v>
      </c>
      <c r="I460" s="28">
        <v>0</v>
      </c>
      <c r="J460" s="28">
        <v>0</v>
      </c>
      <c r="K460" s="28">
        <v>0</v>
      </c>
      <c r="L460" s="28">
        <v>0</v>
      </c>
      <c r="M460" s="28">
        <v>0</v>
      </c>
      <c r="N460" s="28">
        <v>0</v>
      </c>
      <c r="O460" s="28">
        <v>0</v>
      </c>
      <c r="P460" s="28">
        <v>0</v>
      </c>
      <c r="Q460" s="28">
        <v>0</v>
      </c>
      <c r="R460" s="28">
        <v>0</v>
      </c>
      <c r="S460" s="28">
        <v>0</v>
      </c>
      <c r="T460" s="28">
        <v>0</v>
      </c>
      <c r="U460" s="28">
        <v>0</v>
      </c>
      <c r="V460" s="28">
        <v>0</v>
      </c>
      <c r="W460" s="28">
        <v>0</v>
      </c>
      <c r="X460" s="28">
        <v>0</v>
      </c>
      <c r="Y460" s="28">
        <v>0</v>
      </c>
      <c r="Z460" s="28">
        <v>0</v>
      </c>
      <c r="AA460" s="28">
        <v>0</v>
      </c>
      <c r="AB460" s="28">
        <v>0</v>
      </c>
      <c r="AC460" s="28">
        <v>0</v>
      </c>
      <c r="AD460" s="28">
        <v>0</v>
      </c>
      <c r="AE460" s="28"/>
      <c r="AF460" s="26" t="str">
        <f>IF(E460=F460+I460+J460+K460+L460+M460+N460+O460+P460+Q460+R460+S460+T460+U460+V460+W460+X460+Y460+Z460+AA460+AB460+AC460+AD460,"проверка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60" s="26" t="str">
        <f t="shared" si="252"/>
        <v>проверка пройдена</v>
      </c>
      <c r="AH460" s="41" t="str">
        <f>IF(B460=VLOOKUP(B460,'Списки (не редактирутся)'!A:A,1,0),"проверка пройдена","проверьте или заполните графу 02")</f>
        <v>проверка пройдена</v>
      </c>
      <c r="AI460" s="3" t="str">
        <f t="shared" si="223"/>
        <v>проверка пройдена</v>
      </c>
    </row>
    <row r="461" spans="1:35" ht="63" x14ac:dyDescent="0.3">
      <c r="A461" s="40" t="s">
        <v>15</v>
      </c>
      <c r="B461" s="27" t="str">
        <f t="shared" si="253"/>
        <v>40.02.01 Право и организация социального обеспечения</v>
      </c>
      <c r="C461" s="8" t="s">
        <v>107</v>
      </c>
      <c r="D461" s="12" t="s">
        <v>167</v>
      </c>
      <c r="E461" s="28">
        <v>0</v>
      </c>
      <c r="F461" s="28">
        <v>0</v>
      </c>
      <c r="G461" s="28">
        <v>0</v>
      </c>
      <c r="H461" s="28">
        <v>0</v>
      </c>
      <c r="I461" s="28">
        <v>0</v>
      </c>
      <c r="J461" s="28">
        <v>0</v>
      </c>
      <c r="K461" s="28">
        <v>0</v>
      </c>
      <c r="L461" s="28">
        <v>0</v>
      </c>
      <c r="M461" s="28">
        <v>0</v>
      </c>
      <c r="N461" s="28">
        <v>0</v>
      </c>
      <c r="O461" s="28">
        <v>0</v>
      </c>
      <c r="P461" s="28">
        <v>0</v>
      </c>
      <c r="Q461" s="28">
        <v>0</v>
      </c>
      <c r="R461" s="28">
        <v>0</v>
      </c>
      <c r="S461" s="28">
        <v>0</v>
      </c>
      <c r="T461" s="28">
        <v>0</v>
      </c>
      <c r="U461" s="28">
        <v>0</v>
      </c>
      <c r="V461" s="28">
        <v>0</v>
      </c>
      <c r="W461" s="28">
        <v>0</v>
      </c>
      <c r="X461" s="28">
        <v>0</v>
      </c>
      <c r="Y461" s="28">
        <v>0</v>
      </c>
      <c r="Z461" s="28">
        <v>0</v>
      </c>
      <c r="AA461" s="28">
        <v>0</v>
      </c>
      <c r="AB461" s="28">
        <v>0</v>
      </c>
      <c r="AC461" s="28">
        <v>0</v>
      </c>
      <c r="AD461" s="28">
        <v>0</v>
      </c>
      <c r="AE461" s="28"/>
      <c r="AF461" s="26" t="str">
        <f t="shared" ref="AF461:AF463" si="255">IF(E461=F461+I461+J461+K461+L461+M461+N461+O461+P461+Q461+R461+S461+T461+U461+V461+W461+X461+Y461+Z461+AA461+AB461+AC461+AD461,"проверка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61" s="26" t="str">
        <f t="shared" si="252"/>
        <v>проверка пройдена</v>
      </c>
      <c r="AH461" s="41" t="str">
        <f>IF(B461=VLOOKUP(B461,'Списки (не редактирутся)'!A:A,1,0),"проверка пройдена","проверьте или заполните графу 02")</f>
        <v>проверка пройдена</v>
      </c>
      <c r="AI461" s="3" t="str">
        <f t="shared" si="223"/>
        <v>проверка пройдена</v>
      </c>
    </row>
    <row r="462" spans="1:35" ht="63" x14ac:dyDescent="0.3">
      <c r="A462" s="40" t="s">
        <v>15</v>
      </c>
      <c r="B462" s="27" t="str">
        <f t="shared" si="253"/>
        <v>40.02.01 Право и организация социального обеспечения</v>
      </c>
      <c r="C462" s="8" t="s">
        <v>108</v>
      </c>
      <c r="D462" s="12" t="s">
        <v>168</v>
      </c>
      <c r="E462" s="28">
        <v>0</v>
      </c>
      <c r="F462" s="28">
        <v>0</v>
      </c>
      <c r="G462" s="28">
        <v>0</v>
      </c>
      <c r="H462" s="28">
        <v>0</v>
      </c>
      <c r="I462" s="28">
        <v>0</v>
      </c>
      <c r="J462" s="28">
        <v>0</v>
      </c>
      <c r="K462" s="28">
        <v>0</v>
      </c>
      <c r="L462" s="28">
        <v>0</v>
      </c>
      <c r="M462" s="28">
        <v>0</v>
      </c>
      <c r="N462" s="28">
        <v>0</v>
      </c>
      <c r="O462" s="28">
        <v>0</v>
      </c>
      <c r="P462" s="28">
        <v>0</v>
      </c>
      <c r="Q462" s="28">
        <v>0</v>
      </c>
      <c r="R462" s="28">
        <v>0</v>
      </c>
      <c r="S462" s="28">
        <v>0</v>
      </c>
      <c r="T462" s="28">
        <v>0</v>
      </c>
      <c r="U462" s="28">
        <v>0</v>
      </c>
      <c r="V462" s="28">
        <v>0</v>
      </c>
      <c r="W462" s="28">
        <v>0</v>
      </c>
      <c r="X462" s="28">
        <v>0</v>
      </c>
      <c r="Y462" s="28">
        <v>0</v>
      </c>
      <c r="Z462" s="28">
        <v>0</v>
      </c>
      <c r="AA462" s="28">
        <v>0</v>
      </c>
      <c r="AB462" s="28">
        <v>0</v>
      </c>
      <c r="AC462" s="28">
        <v>0</v>
      </c>
      <c r="AD462" s="28">
        <v>0</v>
      </c>
      <c r="AE462" s="28"/>
      <c r="AF462" s="26" t="str">
        <f t="shared" si="255"/>
        <v>проверка пройдена</v>
      </c>
      <c r="AG462" s="26" t="str">
        <f t="shared" si="252"/>
        <v>проверка пройдена</v>
      </c>
      <c r="AH462" s="41" t="str">
        <f>IF(B462=VLOOKUP(B462,'Списки (не редактирутся)'!A:A,1,0),"проверка пройдена","проверьте или заполните графу 02")</f>
        <v>проверка пройдена</v>
      </c>
      <c r="AI462" s="3" t="str">
        <f t="shared" si="223"/>
        <v>проверка пройдена</v>
      </c>
    </row>
    <row r="463" spans="1:35" ht="63" x14ac:dyDescent="0.3">
      <c r="A463" s="40" t="s">
        <v>15</v>
      </c>
      <c r="B463" s="27" t="str">
        <f t="shared" si="253"/>
        <v>40.02.01 Право и организация социального обеспечения</v>
      </c>
      <c r="C463" s="8" t="s">
        <v>109</v>
      </c>
      <c r="D463" s="12" t="s">
        <v>173</v>
      </c>
      <c r="E463" s="28">
        <v>0</v>
      </c>
      <c r="F463" s="28">
        <v>0</v>
      </c>
      <c r="G463" s="28">
        <v>0</v>
      </c>
      <c r="H463" s="28">
        <v>0</v>
      </c>
      <c r="I463" s="28">
        <v>0</v>
      </c>
      <c r="J463" s="28">
        <v>0</v>
      </c>
      <c r="K463" s="28">
        <v>0</v>
      </c>
      <c r="L463" s="28">
        <v>0</v>
      </c>
      <c r="M463" s="28">
        <v>0</v>
      </c>
      <c r="N463" s="28">
        <v>0</v>
      </c>
      <c r="O463" s="28">
        <v>0</v>
      </c>
      <c r="P463" s="28">
        <v>0</v>
      </c>
      <c r="Q463" s="28">
        <v>0</v>
      </c>
      <c r="R463" s="28">
        <v>0</v>
      </c>
      <c r="S463" s="28">
        <v>0</v>
      </c>
      <c r="T463" s="28">
        <v>0</v>
      </c>
      <c r="U463" s="28">
        <v>0</v>
      </c>
      <c r="V463" s="28">
        <v>0</v>
      </c>
      <c r="W463" s="28">
        <v>0</v>
      </c>
      <c r="X463" s="28">
        <v>0</v>
      </c>
      <c r="Y463" s="28">
        <v>0</v>
      </c>
      <c r="Z463" s="28">
        <v>0</v>
      </c>
      <c r="AA463" s="28">
        <v>0</v>
      </c>
      <c r="AB463" s="28">
        <v>0</v>
      </c>
      <c r="AC463" s="28">
        <v>0</v>
      </c>
      <c r="AD463" s="28">
        <v>0</v>
      </c>
      <c r="AE463" s="28"/>
      <c r="AF463" s="26" t="str">
        <f t="shared" si="255"/>
        <v>проверка пройдена</v>
      </c>
      <c r="AG463" s="26" t="str">
        <f t="shared" si="252"/>
        <v>проверка пройдена</v>
      </c>
      <c r="AH463" s="41" t="str">
        <f>IF(B463=VLOOKUP(B463,'Списки (не редактирутся)'!A:A,1,0),"проверка пройдена","проверьте или заполните графу 02")</f>
        <v>проверка пройдена</v>
      </c>
      <c r="AI463" s="3" t="str">
        <f t="shared" si="223"/>
        <v>проверка пройдена</v>
      </c>
    </row>
    <row r="464" spans="1:35" ht="63" x14ac:dyDescent="0.3">
      <c r="A464" s="40" t="s">
        <v>15</v>
      </c>
      <c r="B464" s="27" t="str">
        <f t="shared" si="253"/>
        <v>40.02.01 Право и организация социального обеспечения</v>
      </c>
      <c r="C464" s="8" t="s">
        <v>110</v>
      </c>
      <c r="D464" s="12" t="s">
        <v>174</v>
      </c>
      <c r="E464" s="28">
        <v>0</v>
      </c>
      <c r="F464" s="28">
        <v>0</v>
      </c>
      <c r="G464" s="28">
        <v>0</v>
      </c>
      <c r="H464" s="28">
        <v>0</v>
      </c>
      <c r="I464" s="28">
        <v>0</v>
      </c>
      <c r="J464" s="28">
        <v>0</v>
      </c>
      <c r="K464" s="28">
        <v>0</v>
      </c>
      <c r="L464" s="28">
        <v>0</v>
      </c>
      <c r="M464" s="28">
        <v>0</v>
      </c>
      <c r="N464" s="28">
        <v>0</v>
      </c>
      <c r="O464" s="28">
        <v>0</v>
      </c>
      <c r="P464" s="28">
        <v>0</v>
      </c>
      <c r="Q464" s="28">
        <v>0</v>
      </c>
      <c r="R464" s="28">
        <v>0</v>
      </c>
      <c r="S464" s="28">
        <v>0</v>
      </c>
      <c r="T464" s="28">
        <v>0</v>
      </c>
      <c r="U464" s="28">
        <v>0</v>
      </c>
      <c r="V464" s="28">
        <v>0</v>
      </c>
      <c r="W464" s="28">
        <v>0</v>
      </c>
      <c r="X464" s="28">
        <v>0</v>
      </c>
      <c r="Y464" s="28">
        <v>0</v>
      </c>
      <c r="Z464" s="28">
        <v>0</v>
      </c>
      <c r="AA464" s="28">
        <v>0</v>
      </c>
      <c r="AB464" s="28">
        <v>0</v>
      </c>
      <c r="AC464" s="28">
        <v>0</v>
      </c>
      <c r="AD464" s="28">
        <v>0</v>
      </c>
      <c r="AE464" s="28"/>
      <c r="AF464" s="26" t="str">
        <f>IF(E464=F464+I464+J464+K464+L464+M464+N464+O464+P464+Q464+R464+S464+T464+U464+V464+W464+X464+Y464+Z464+AA464+AB464+AC464+AD464,"проверка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64" s="26" t="str">
        <f t="shared" si="252"/>
        <v>проверка пройдена</v>
      </c>
      <c r="AH464" s="41" t="str">
        <f>IF(B464=VLOOKUP(B464,'Списки (не редактирутся)'!A:A,1,0),"проверка пройдена","проверьте или заполните графу 02")</f>
        <v>проверка пройдена</v>
      </c>
      <c r="AI464" s="3" t="str">
        <f t="shared" si="223"/>
        <v>проверка пройдена</v>
      </c>
    </row>
    <row r="465" spans="1:35" ht="63" x14ac:dyDescent="0.3">
      <c r="A465" s="40" t="s">
        <v>15</v>
      </c>
      <c r="B465" s="27" t="str">
        <f t="shared" si="253"/>
        <v>40.02.01 Право и организация социального обеспечения</v>
      </c>
      <c r="C465" s="8" t="s">
        <v>111</v>
      </c>
      <c r="D465" s="12" t="s">
        <v>175</v>
      </c>
      <c r="E465" s="28">
        <v>0</v>
      </c>
      <c r="F465" s="28">
        <v>0</v>
      </c>
      <c r="G465" s="28">
        <v>0</v>
      </c>
      <c r="H465" s="28">
        <v>0</v>
      </c>
      <c r="I465" s="28">
        <v>0</v>
      </c>
      <c r="J465" s="28">
        <v>0</v>
      </c>
      <c r="K465" s="28">
        <v>0</v>
      </c>
      <c r="L465" s="28">
        <v>0</v>
      </c>
      <c r="M465" s="28">
        <v>0</v>
      </c>
      <c r="N465" s="28">
        <v>0</v>
      </c>
      <c r="O465" s="28">
        <v>0</v>
      </c>
      <c r="P465" s="28">
        <v>0</v>
      </c>
      <c r="Q465" s="28">
        <v>0</v>
      </c>
      <c r="R465" s="28">
        <v>0</v>
      </c>
      <c r="S465" s="28">
        <v>0</v>
      </c>
      <c r="T465" s="28">
        <v>0</v>
      </c>
      <c r="U465" s="28">
        <v>0</v>
      </c>
      <c r="V465" s="28">
        <v>0</v>
      </c>
      <c r="W465" s="28">
        <v>0</v>
      </c>
      <c r="X465" s="28">
        <v>0</v>
      </c>
      <c r="Y465" s="28">
        <v>0</v>
      </c>
      <c r="Z465" s="28">
        <v>0</v>
      </c>
      <c r="AA465" s="28">
        <v>0</v>
      </c>
      <c r="AB465" s="28">
        <v>0</v>
      </c>
      <c r="AC465" s="28">
        <v>0</v>
      </c>
      <c r="AD465" s="28">
        <v>0</v>
      </c>
      <c r="AE465" s="28"/>
      <c r="AF465" s="26" t="str">
        <f t="shared" ref="AF465:AF468" si="256">IF(E465=F465+I465+J465+K465+L465+M465+N465+O465+P465+Q465+R465+S465+T465+U465+V465+W465+X465+Y465+Z465+AA465+AB465+AC465+AD465,"проверка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65" s="26" t="str">
        <f t="shared" si="252"/>
        <v>проверка пройдена</v>
      </c>
      <c r="AH465" s="41" t="str">
        <f>IF(B465=VLOOKUP(B465,'Списки (не редактирутся)'!A:A,1,0),"проверка пройдена","проверьте или заполните графу 02")</f>
        <v>проверка пройдена</v>
      </c>
      <c r="AI465" s="3" t="str">
        <f t="shared" si="223"/>
        <v>проверка пройдена</v>
      </c>
    </row>
    <row r="466" spans="1:35" ht="63" x14ac:dyDescent="0.3">
      <c r="A466" s="40" t="s">
        <v>15</v>
      </c>
      <c r="B466" s="27" t="str">
        <f t="shared" si="253"/>
        <v>40.02.01 Право и организация социального обеспечения</v>
      </c>
      <c r="C466" s="8" t="s">
        <v>112</v>
      </c>
      <c r="D466" s="12" t="s">
        <v>176</v>
      </c>
      <c r="E466" s="28">
        <v>1</v>
      </c>
      <c r="F466" s="28">
        <v>0</v>
      </c>
      <c r="G466" s="28">
        <v>0</v>
      </c>
      <c r="H466" s="28">
        <v>0</v>
      </c>
      <c r="I466" s="28">
        <v>0</v>
      </c>
      <c r="J466" s="28">
        <v>0</v>
      </c>
      <c r="K466" s="28">
        <v>0</v>
      </c>
      <c r="L466" s="28">
        <v>0</v>
      </c>
      <c r="M466" s="28">
        <v>0</v>
      </c>
      <c r="N466" s="28">
        <v>0</v>
      </c>
      <c r="O466" s="28">
        <v>0</v>
      </c>
      <c r="P466" s="28">
        <v>0</v>
      </c>
      <c r="Q466" s="28">
        <v>0</v>
      </c>
      <c r="R466" s="28">
        <v>0</v>
      </c>
      <c r="S466" s="28">
        <v>1</v>
      </c>
      <c r="T466" s="28">
        <v>0</v>
      </c>
      <c r="U466" s="28">
        <v>0</v>
      </c>
      <c r="V466" s="28">
        <v>0</v>
      </c>
      <c r="W466" s="28">
        <v>0</v>
      </c>
      <c r="X466" s="28">
        <v>0</v>
      </c>
      <c r="Y466" s="28">
        <v>0</v>
      </c>
      <c r="Z466" s="28">
        <v>0</v>
      </c>
      <c r="AA466" s="28">
        <v>0</v>
      </c>
      <c r="AB466" s="28">
        <v>0</v>
      </c>
      <c r="AC466" s="28">
        <v>0</v>
      </c>
      <c r="AD466" s="28">
        <v>0</v>
      </c>
      <c r="AE466" s="28"/>
      <c r="AF466" s="26" t="str">
        <f t="shared" si="256"/>
        <v>проверка пройдена</v>
      </c>
      <c r="AG466" s="26" t="str">
        <f t="shared" si="252"/>
        <v>проверка пройдена</v>
      </c>
      <c r="AH466" s="41" t="str">
        <f>IF(B466=VLOOKUP(B466,'Списки (не редактирутся)'!A:A,1,0),"проверка пройдена","проверьте или заполните графу 02")</f>
        <v>проверка пройдена</v>
      </c>
      <c r="AI466" s="3" t="str">
        <f t="shared" si="223"/>
        <v>проверка пройдена</v>
      </c>
    </row>
    <row r="467" spans="1:35" ht="63" x14ac:dyDescent="0.3">
      <c r="A467" s="40" t="s">
        <v>15</v>
      </c>
      <c r="B467" s="27" t="str">
        <f t="shared" si="253"/>
        <v>40.02.01 Право и организация социального обеспечения</v>
      </c>
      <c r="C467" s="8" t="s">
        <v>113</v>
      </c>
      <c r="D467" s="13" t="s">
        <v>170</v>
      </c>
      <c r="E467" s="28">
        <v>0</v>
      </c>
      <c r="F467" s="28">
        <v>0</v>
      </c>
      <c r="G467" s="28">
        <v>0</v>
      </c>
      <c r="H467" s="28">
        <v>0</v>
      </c>
      <c r="I467" s="28">
        <v>0</v>
      </c>
      <c r="J467" s="28">
        <v>0</v>
      </c>
      <c r="K467" s="28">
        <v>0</v>
      </c>
      <c r="L467" s="28">
        <v>0</v>
      </c>
      <c r="M467" s="28">
        <v>0</v>
      </c>
      <c r="N467" s="28">
        <v>0</v>
      </c>
      <c r="O467" s="28">
        <v>0</v>
      </c>
      <c r="P467" s="28">
        <v>0</v>
      </c>
      <c r="Q467" s="28">
        <v>0</v>
      </c>
      <c r="R467" s="28">
        <v>0</v>
      </c>
      <c r="S467" s="28">
        <v>0</v>
      </c>
      <c r="T467" s="28">
        <v>0</v>
      </c>
      <c r="U467" s="28">
        <v>0</v>
      </c>
      <c r="V467" s="28">
        <v>0</v>
      </c>
      <c r="W467" s="28">
        <v>0</v>
      </c>
      <c r="X467" s="28">
        <v>0</v>
      </c>
      <c r="Y467" s="28">
        <v>0</v>
      </c>
      <c r="Z467" s="28">
        <v>0</v>
      </c>
      <c r="AA467" s="28">
        <v>0</v>
      </c>
      <c r="AB467" s="28">
        <v>0</v>
      </c>
      <c r="AC467" s="28">
        <v>0</v>
      </c>
      <c r="AD467" s="28">
        <v>0</v>
      </c>
      <c r="AE467" s="28"/>
      <c r="AF467" s="26" t="str">
        <f t="shared" si="256"/>
        <v>проверка пройдена</v>
      </c>
      <c r="AG467" s="26" t="str">
        <f t="shared" si="252"/>
        <v>проверка пройдена</v>
      </c>
      <c r="AH467" s="41" t="str">
        <f>IF(B467=VLOOKUP(B467,'Списки (не редактирутся)'!A:A,1,0),"проверка пройдена","проверьте или заполните графу 02")</f>
        <v>проверка пройдена</v>
      </c>
      <c r="AI467" s="3" t="str">
        <f t="shared" si="223"/>
        <v>проверка пройдена</v>
      </c>
    </row>
    <row r="468" spans="1:35" ht="78.75" x14ac:dyDescent="0.3">
      <c r="A468" s="40" t="s">
        <v>15</v>
      </c>
      <c r="B468" s="27" t="str">
        <f t="shared" si="253"/>
        <v>40.02.01 Право и организация социального обеспечения</v>
      </c>
      <c r="C468" s="8" t="s">
        <v>114</v>
      </c>
      <c r="D468" s="13" t="s">
        <v>171</v>
      </c>
      <c r="E468" s="28">
        <v>0</v>
      </c>
      <c r="F468" s="28">
        <v>0</v>
      </c>
      <c r="G468" s="28">
        <v>0</v>
      </c>
      <c r="H468" s="28">
        <v>0</v>
      </c>
      <c r="I468" s="28">
        <v>0</v>
      </c>
      <c r="J468" s="28">
        <v>0</v>
      </c>
      <c r="K468" s="28">
        <v>0</v>
      </c>
      <c r="L468" s="28">
        <v>0</v>
      </c>
      <c r="M468" s="28">
        <v>0</v>
      </c>
      <c r="N468" s="28">
        <v>0</v>
      </c>
      <c r="O468" s="28">
        <v>0</v>
      </c>
      <c r="P468" s="28">
        <v>0</v>
      </c>
      <c r="Q468" s="28">
        <v>0</v>
      </c>
      <c r="R468" s="28">
        <v>0</v>
      </c>
      <c r="S468" s="28">
        <v>0</v>
      </c>
      <c r="T468" s="28">
        <v>0</v>
      </c>
      <c r="U468" s="28">
        <v>0</v>
      </c>
      <c r="V468" s="28">
        <v>0</v>
      </c>
      <c r="W468" s="28">
        <v>0</v>
      </c>
      <c r="X468" s="28">
        <v>0</v>
      </c>
      <c r="Y468" s="28">
        <v>0</v>
      </c>
      <c r="Z468" s="28">
        <v>0</v>
      </c>
      <c r="AA468" s="28">
        <v>0</v>
      </c>
      <c r="AB468" s="28">
        <v>0</v>
      </c>
      <c r="AC468" s="28">
        <v>0</v>
      </c>
      <c r="AD468" s="28">
        <v>0</v>
      </c>
      <c r="AE468" s="28"/>
      <c r="AF468" s="26" t="str">
        <f t="shared" si="256"/>
        <v>проверка пройдена</v>
      </c>
      <c r="AG468" s="26" t="str">
        <f t="shared" si="252"/>
        <v>проверка пройдена</v>
      </c>
      <c r="AH468" s="41" t="str">
        <f>IF(B468=VLOOKUP(B468,'Списки (не редактирутся)'!A:A,1,0),"проверка пройдена","проверьте или заполните графу 02")</f>
        <v>проверка пройдена</v>
      </c>
      <c r="AI468" s="3" t="str">
        <f t="shared" si="223"/>
        <v>проверка пройдена</v>
      </c>
    </row>
    <row r="469" spans="1:35" ht="63.75" thickBot="1" x14ac:dyDescent="0.35">
      <c r="A469" s="42" t="s">
        <v>15</v>
      </c>
      <c r="B469" s="43" t="str">
        <f t="shared" si="253"/>
        <v>40.02.01 Право и организация социального обеспечения</v>
      </c>
      <c r="C469" s="44" t="s">
        <v>115</v>
      </c>
      <c r="D469" s="45" t="s">
        <v>779</v>
      </c>
      <c r="E469" s="46" t="str">
        <f>IF(AND(E455&lt;=E454,E456&lt;=E455,E457&lt;=E454,E458&lt;=E454,E459=(E455+E457),E459=(E460+E461+E462+E463+E464+E465+E466),E467&lt;=E459,E468&lt;=E459,(E455+E457)&lt;=E454,E460&lt;=E459,E461&lt;=E459,E462&lt;=E459,E463&lt;=E459,E464&lt;=E459,E465&lt;=E459,E466&lt;=E459,E467&lt;=E458,E467&lt;=E459),"проверка пройдена","ВНИМАНИЕ! Не пройдены формулы логического контроля между строками. Скорректируйте введенные данные!")</f>
        <v>проверка пройдена</v>
      </c>
      <c r="F469" s="46" t="str">
        <f t="shared" ref="F469:AD469" si="257">IF(AND(F455&lt;=F454,F456&lt;=F455,F457&lt;=F454,F458&lt;=F454,F459=(F455+F457),F459=(F460+F461+F462+F463+F464+F465+F466),F467&lt;=F459,F468&lt;=F459,(F455+F457)&lt;=F454,F460&lt;=F459,F461&lt;=F459,F462&lt;=F459,F463&lt;=F459,F464&lt;=F459,F465&lt;=F459,F466&lt;=F459,F467&lt;=F458,F467&lt;=F459),"проверка пройдена","ВНИМАНИЕ! Не пройдены формулы логического контроля между строками. Скорректируйте введенные данные!")</f>
        <v>проверка пройдена</v>
      </c>
      <c r="G469" s="46" t="str">
        <f t="shared" si="257"/>
        <v>проверка пройдена</v>
      </c>
      <c r="H469" s="46" t="str">
        <f t="shared" si="257"/>
        <v>проверка пройдена</v>
      </c>
      <c r="I469" s="46" t="str">
        <f t="shared" si="257"/>
        <v>проверка пройдена</v>
      </c>
      <c r="J469" s="46" t="str">
        <f t="shared" si="257"/>
        <v>проверка пройдена</v>
      </c>
      <c r="K469" s="46" t="str">
        <f t="shared" si="257"/>
        <v>проверка пройдена</v>
      </c>
      <c r="L469" s="46" t="str">
        <f t="shared" si="257"/>
        <v>проверка пройдена</v>
      </c>
      <c r="M469" s="46" t="str">
        <f t="shared" si="257"/>
        <v>проверка пройдена</v>
      </c>
      <c r="N469" s="46" t="str">
        <f t="shared" si="257"/>
        <v>проверка пройдена</v>
      </c>
      <c r="O469" s="46" t="str">
        <f t="shared" si="257"/>
        <v>проверка пройдена</v>
      </c>
      <c r="P469" s="46" t="str">
        <f t="shared" si="257"/>
        <v>проверка пройдена</v>
      </c>
      <c r="Q469" s="46" t="str">
        <f t="shared" si="257"/>
        <v>проверка пройдена</v>
      </c>
      <c r="R469" s="46" t="str">
        <f t="shared" si="257"/>
        <v>проверка пройдена</v>
      </c>
      <c r="S469" s="46" t="str">
        <f t="shared" si="257"/>
        <v>проверка пройдена</v>
      </c>
      <c r="T469" s="46" t="str">
        <f t="shared" si="257"/>
        <v>проверка пройдена</v>
      </c>
      <c r="U469" s="46" t="str">
        <f t="shared" si="257"/>
        <v>проверка пройдена</v>
      </c>
      <c r="V469" s="46" t="str">
        <f t="shared" si="257"/>
        <v>проверка пройдена</v>
      </c>
      <c r="W469" s="46" t="str">
        <f t="shared" si="257"/>
        <v>проверка пройдена</v>
      </c>
      <c r="X469" s="46" t="str">
        <f t="shared" si="257"/>
        <v>проверка пройдена</v>
      </c>
      <c r="Y469" s="46" t="str">
        <f t="shared" si="257"/>
        <v>проверка пройдена</v>
      </c>
      <c r="Z469" s="46" t="str">
        <f t="shared" si="257"/>
        <v>проверка пройдена</v>
      </c>
      <c r="AA469" s="46" t="str">
        <f t="shared" si="257"/>
        <v>проверка пройдена</v>
      </c>
      <c r="AB469" s="46" t="str">
        <f t="shared" si="257"/>
        <v>проверка пройдена</v>
      </c>
      <c r="AC469" s="46" t="str">
        <f t="shared" si="257"/>
        <v>проверка пройдена</v>
      </c>
      <c r="AD469" s="46" t="str">
        <f t="shared" si="257"/>
        <v>проверка пройдена</v>
      </c>
      <c r="AE469" s="47"/>
      <c r="AF469" s="48"/>
      <c r="AG469" s="48"/>
      <c r="AH469" s="49"/>
      <c r="AI469" s="1">
        <f t="shared" ref="AI469" si="258">IFERROR(IF(AND(AI454="проверка пройдена",AI455="проверка пройдена",AI456="проверка пройдена",AI457="проверка пройдена",AI458="проверка пройдена",AI459="проверка пройдена",AI460="проверка пройдена",AI461="проверка пройдена",AI462="проверка пройдена",AI463="проверка пройдена",AI464="проверка пройдена",AI465="проверка пройдена",AI466="проверка пройдена",AI467="проверка пройдена",AI468="проверка пройдена",E469="проверка пройдена",F469="проверка пройдена",G469="проверка пройдена",H469="проверка пройдена",I469="проверка пройдена",J469="проверка пройдена",K469="проверка пройдена",L469="проверка пройдена",M469="проверка пройдена",N469="проверка пройдена",O469="проверка пройдена",P469="проверка пройдена",Q469="проверка пройдена",R469="проверка пройдена",S469="проверка пройдена",T469="проверка пройдена",U469="проверка пройдена",V469="проверка пройдена",W469="проверка пройдена",X469="проверка пройдена",Y469="проверка пройдена",Z469="проверка пройдена",AA469="проверка пройдена",AB469="проверка пройдена",AC469="проверка пройдена",AD469="проверка пройдена"),1,0),0)</f>
        <v>1</v>
      </c>
    </row>
    <row r="470" spans="1:35" s="3" customFormat="1" ht="31.5" x14ac:dyDescent="0.25">
      <c r="A470" s="32" t="s">
        <v>15</v>
      </c>
      <c r="B470" s="33" t="s">
        <v>666</v>
      </c>
      <c r="C470" s="34" t="s">
        <v>9</v>
      </c>
      <c r="D470" s="35" t="s">
        <v>134</v>
      </c>
      <c r="E470" s="36">
        <f>IF('Панель управления'!$B$3="","ВНИМАНИЕ! На листе 'Панель управления' не выбрана организация!",IF(B470="","Не заполнена графа 3!",IF(SUMIFS('Спики 2022'!E:E,'Спики 2022'!A:A,'Панель управления'!$B$3,'Спики 2022'!B:B,B470,'Спики 2022'!C:C,C470)=0,"У Вас нет данной специальности!",SUMIFS('Спики 2022'!D:D,'Спики 2022'!A:A,'Панель управления'!$B$3,'Спики 2022'!B:B,B470,'Спики 2022'!C:C,C470))))</f>
        <v>24</v>
      </c>
      <c r="F470" s="37">
        <v>8</v>
      </c>
      <c r="G470" s="37">
        <v>2</v>
      </c>
      <c r="H470" s="37">
        <v>1</v>
      </c>
      <c r="I470" s="37">
        <v>0</v>
      </c>
      <c r="J470" s="37">
        <v>14</v>
      </c>
      <c r="K470" s="37">
        <v>0</v>
      </c>
      <c r="L470" s="37">
        <v>0</v>
      </c>
      <c r="M470" s="37">
        <v>0</v>
      </c>
      <c r="N470" s="37">
        <v>1</v>
      </c>
      <c r="O470" s="37">
        <v>0</v>
      </c>
      <c r="P470" s="37">
        <v>0</v>
      </c>
      <c r="Q470" s="37">
        <v>0</v>
      </c>
      <c r="R470" s="37">
        <v>0</v>
      </c>
      <c r="S470" s="37">
        <v>1</v>
      </c>
      <c r="T470" s="37">
        <v>0</v>
      </c>
      <c r="U470" s="37">
        <v>0</v>
      </c>
      <c r="V470" s="37">
        <v>0</v>
      </c>
      <c r="W470" s="37">
        <v>0</v>
      </c>
      <c r="X470" s="37">
        <v>0</v>
      </c>
      <c r="Y470" s="37">
        <v>0</v>
      </c>
      <c r="Z470" s="37">
        <v>0</v>
      </c>
      <c r="AA470" s="37">
        <v>0</v>
      </c>
      <c r="AB470" s="37">
        <v>0</v>
      </c>
      <c r="AC470" s="37">
        <v>0</v>
      </c>
      <c r="AD470" s="37">
        <v>0</v>
      </c>
      <c r="AE470" s="37"/>
      <c r="AF470" s="38" t="str">
        <f>IF(E470=F470+I470+J470+K470+L470+M470+N470+O470+P470+Q470+R470+S470+T470+U470+V470+W470+X470+Y470+Z470+AA470+AB470+AC470+AD470,"проверка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70" s="38" t="str">
        <f>IF(OR(G470&gt;F470,H470&gt;F470),"ВНИМАНИЕ! В гр.09 и/или 10 не может стоять значение большее, чем в гр.08","проверка пройдена")</f>
        <v>проверка пройдена</v>
      </c>
      <c r="AH470" s="39" t="str">
        <f>IF(B470=VLOOKUP(B470,'Списки (не редактирутся)'!A:A,1,0),"проверка пройдена","проверьте или заполните графу 02")</f>
        <v>проверка пройдена</v>
      </c>
      <c r="AI470" s="3" t="str">
        <f t="shared" ref="AI470:AI532" si="259">IFERROR(IF(AND(AF470="проверка пройдена",AG470="проверка пройдена",AH470="проверка пройдена"),"проверка пройдена",0),0)</f>
        <v>проверка пройдена</v>
      </c>
    </row>
    <row r="471" spans="1:35" s="3" customFormat="1" ht="31.5" x14ac:dyDescent="0.25">
      <c r="A471" s="40" t="s">
        <v>15</v>
      </c>
      <c r="B471" s="27" t="str">
        <f>IF(B470&lt;&gt;"",B470,"")</f>
        <v>43.01.02 Парикмахер</v>
      </c>
      <c r="C471" s="9" t="s">
        <v>10</v>
      </c>
      <c r="D471" s="11" t="s">
        <v>135</v>
      </c>
      <c r="E471" s="57">
        <v>0</v>
      </c>
      <c r="F471" s="57">
        <v>0</v>
      </c>
      <c r="G471" s="57">
        <v>0</v>
      </c>
      <c r="H471" s="57">
        <v>0</v>
      </c>
      <c r="I471" s="57">
        <v>0</v>
      </c>
      <c r="J471" s="57">
        <v>0</v>
      </c>
      <c r="K471" s="57">
        <v>0</v>
      </c>
      <c r="L471" s="57">
        <v>0</v>
      </c>
      <c r="M471" s="57">
        <v>0</v>
      </c>
      <c r="N471" s="57">
        <v>0</v>
      </c>
      <c r="O471" s="57">
        <v>0</v>
      </c>
      <c r="P471" s="57">
        <v>0</v>
      </c>
      <c r="Q471" s="57">
        <v>0</v>
      </c>
      <c r="R471" s="57">
        <v>0</v>
      </c>
      <c r="S471" s="57">
        <v>0</v>
      </c>
      <c r="T471" s="57">
        <v>0</v>
      </c>
      <c r="U471" s="57">
        <v>0</v>
      </c>
      <c r="V471" s="57">
        <v>0</v>
      </c>
      <c r="W471" s="57">
        <v>0</v>
      </c>
      <c r="X471" s="57">
        <v>0</v>
      </c>
      <c r="Y471" s="57">
        <v>0</v>
      </c>
      <c r="Z471" s="57">
        <v>0</v>
      </c>
      <c r="AA471" s="57">
        <v>0</v>
      </c>
      <c r="AB471" s="57">
        <v>0</v>
      </c>
      <c r="AC471" s="57">
        <v>0</v>
      </c>
      <c r="AD471" s="57">
        <v>0</v>
      </c>
      <c r="AE471" s="28"/>
      <c r="AF471" s="26" t="str">
        <f t="shared" ref="AF471:AF474" si="260">IF(E471=F471+I471+J471+K471+L471+M471+N471+O471+P471+Q471+R471+S471+T471+U471+V471+W471+X471+Y471+Z471+AA471+AB471+AC471+AD471,"проверка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71" s="26" t="str">
        <f t="shared" ref="AG471:AG484" si="261">IF(OR(G471&gt;F471,H471&gt;F471),"ВНИМАНИЕ! В гр.09 и/или 10 не может стоять значение большее, чем в гр.08","проверка пройдена")</f>
        <v>проверка пройдена</v>
      </c>
      <c r="AH471" s="41" t="str">
        <f>IF(B471=VLOOKUP(B471,'Списки (не редактирутся)'!A:A,1,0),"проверка пройдена","проверьте или заполните графу 02")</f>
        <v>проверка пройдена</v>
      </c>
      <c r="AI471" s="3" t="str">
        <f t="shared" si="259"/>
        <v>проверка пройдена</v>
      </c>
    </row>
    <row r="472" spans="1:35" s="3" customFormat="1" ht="31.5" x14ac:dyDescent="0.25">
      <c r="A472" s="40" t="s">
        <v>15</v>
      </c>
      <c r="B472" s="27" t="str">
        <f t="shared" ref="B472:B485" si="262">IF(B471&lt;&gt;"",B471,"")</f>
        <v>43.01.02 Парикмахер</v>
      </c>
      <c r="C472" s="9" t="s">
        <v>11</v>
      </c>
      <c r="D472" s="11" t="s">
        <v>136</v>
      </c>
      <c r="E472" s="57">
        <v>0</v>
      </c>
      <c r="F472" s="57">
        <v>0</v>
      </c>
      <c r="G472" s="57">
        <v>0</v>
      </c>
      <c r="H472" s="57">
        <v>0</v>
      </c>
      <c r="I472" s="57">
        <v>0</v>
      </c>
      <c r="J472" s="57">
        <v>0</v>
      </c>
      <c r="K472" s="57">
        <v>0</v>
      </c>
      <c r="L472" s="57">
        <v>0</v>
      </c>
      <c r="M472" s="57">
        <v>0</v>
      </c>
      <c r="N472" s="57">
        <v>0</v>
      </c>
      <c r="O472" s="57">
        <v>0</v>
      </c>
      <c r="P472" s="57">
        <v>0</v>
      </c>
      <c r="Q472" s="57">
        <v>0</v>
      </c>
      <c r="R472" s="57">
        <v>0</v>
      </c>
      <c r="S472" s="57">
        <v>0</v>
      </c>
      <c r="T472" s="57">
        <v>0</v>
      </c>
      <c r="U472" s="57">
        <v>0</v>
      </c>
      <c r="V472" s="57">
        <v>0</v>
      </c>
      <c r="W472" s="57">
        <v>0</v>
      </c>
      <c r="X472" s="57">
        <v>0</v>
      </c>
      <c r="Y472" s="57">
        <v>0</v>
      </c>
      <c r="Z472" s="57">
        <v>0</v>
      </c>
      <c r="AA472" s="57">
        <v>0</v>
      </c>
      <c r="AB472" s="57">
        <v>0</v>
      </c>
      <c r="AC472" s="57">
        <v>0</v>
      </c>
      <c r="AD472" s="57">
        <v>0</v>
      </c>
      <c r="AE472" s="28"/>
      <c r="AF472" s="26" t="str">
        <f t="shared" si="260"/>
        <v>проверка пройдена</v>
      </c>
      <c r="AG472" s="26" t="str">
        <f t="shared" si="261"/>
        <v>проверка пройдена</v>
      </c>
      <c r="AH472" s="41" t="str">
        <f>IF(B472=VLOOKUP(B472,'Списки (не редактирутся)'!A:A,1,0),"проверка пройдена","проверьте или заполните графу 02")</f>
        <v>проверка пройдена</v>
      </c>
      <c r="AI472" s="3" t="str">
        <f t="shared" si="259"/>
        <v>проверка пройдена</v>
      </c>
    </row>
    <row r="473" spans="1:35" s="3" customFormat="1" ht="31.5" x14ac:dyDescent="0.25">
      <c r="A473" s="40" t="s">
        <v>15</v>
      </c>
      <c r="B473" s="27" t="str">
        <f t="shared" si="262"/>
        <v>43.01.02 Парикмахер</v>
      </c>
      <c r="C473" s="9" t="s">
        <v>12</v>
      </c>
      <c r="D473" s="11" t="s">
        <v>14</v>
      </c>
      <c r="E473" s="57">
        <v>1</v>
      </c>
      <c r="F473" s="57">
        <v>0</v>
      </c>
      <c r="G473" s="57">
        <v>0</v>
      </c>
      <c r="H473" s="57">
        <v>0</v>
      </c>
      <c r="I473" s="57">
        <v>0</v>
      </c>
      <c r="J473" s="57">
        <v>0</v>
      </c>
      <c r="K473" s="57">
        <v>0</v>
      </c>
      <c r="L473" s="57">
        <v>0</v>
      </c>
      <c r="M473" s="57">
        <v>0</v>
      </c>
      <c r="N473" s="57">
        <v>0</v>
      </c>
      <c r="O473" s="57">
        <v>0</v>
      </c>
      <c r="P473" s="57">
        <v>0</v>
      </c>
      <c r="Q473" s="57">
        <v>0</v>
      </c>
      <c r="R473" s="57">
        <v>0</v>
      </c>
      <c r="S473" s="28">
        <v>1</v>
      </c>
      <c r="T473" s="57">
        <v>0</v>
      </c>
      <c r="U473" s="57">
        <v>0</v>
      </c>
      <c r="V473" s="57">
        <v>0</v>
      </c>
      <c r="W473" s="57">
        <v>0</v>
      </c>
      <c r="X473" s="57">
        <v>0</v>
      </c>
      <c r="Y473" s="57">
        <v>0</v>
      </c>
      <c r="Z473" s="57">
        <v>0</v>
      </c>
      <c r="AA473" s="57">
        <v>0</v>
      </c>
      <c r="AB473" s="57">
        <v>0</v>
      </c>
      <c r="AC473" s="57">
        <v>0</v>
      </c>
      <c r="AD473" s="57">
        <v>0</v>
      </c>
      <c r="AE473" s="28"/>
      <c r="AF473" s="26" t="str">
        <f t="shared" si="260"/>
        <v>проверка пройдена</v>
      </c>
      <c r="AG473" s="26" t="str">
        <f t="shared" si="261"/>
        <v>проверка пройдена</v>
      </c>
      <c r="AH473" s="41" t="str">
        <f>IF(B473=VLOOKUP(B473,'Списки (не редактирутся)'!A:A,1,0),"проверка пройдена","проверьте или заполните графу 02")</f>
        <v>проверка пройдена</v>
      </c>
      <c r="AI473" s="3" t="str">
        <f t="shared" si="259"/>
        <v>проверка пройдена</v>
      </c>
    </row>
    <row r="474" spans="1:35" s="3" customFormat="1" ht="31.5" x14ac:dyDescent="0.25">
      <c r="A474" s="40" t="s">
        <v>15</v>
      </c>
      <c r="B474" s="27" t="str">
        <f t="shared" si="262"/>
        <v>43.01.02 Парикмахер</v>
      </c>
      <c r="C474" s="9" t="s">
        <v>13</v>
      </c>
      <c r="D474" s="11" t="s">
        <v>17</v>
      </c>
      <c r="E474" s="30">
        <f>IF('Панель управления'!$B$3="","ВНИМАНИЕ! На листе 'Панель управления' не выбрана организация!",IF(B474="","Не заполнена графа 3!",IF(SUMIFS('Спики 2022'!E:E,'Спики 2022'!A:A,'Панель управления'!$B$3,'Спики 2022'!B:B,B474,'Спики 2022'!C:C,C474)=0,"У Вас нет данной специальности!",SUMIFS('Спики 2022'!D:D,'Спики 2022'!A:A,'Панель управления'!$B$3,'Спики 2022'!B:B,B474,'Спики 2022'!C:C,C474))))</f>
        <v>0</v>
      </c>
      <c r="F474" s="28">
        <v>0</v>
      </c>
      <c r="G474" s="28">
        <v>0</v>
      </c>
      <c r="H474" s="28">
        <v>0</v>
      </c>
      <c r="I474" s="28">
        <v>0</v>
      </c>
      <c r="J474" s="28">
        <v>0</v>
      </c>
      <c r="K474" s="28">
        <v>0</v>
      </c>
      <c r="L474" s="28">
        <v>0</v>
      </c>
      <c r="M474" s="28">
        <v>0</v>
      </c>
      <c r="N474" s="28">
        <v>0</v>
      </c>
      <c r="O474" s="28">
        <v>0</v>
      </c>
      <c r="P474" s="28">
        <v>0</v>
      </c>
      <c r="Q474" s="28">
        <v>0</v>
      </c>
      <c r="R474" s="28">
        <v>0</v>
      </c>
      <c r="S474" s="28">
        <v>0</v>
      </c>
      <c r="T474" s="28">
        <v>0</v>
      </c>
      <c r="U474" s="28">
        <v>0</v>
      </c>
      <c r="V474" s="28">
        <v>0</v>
      </c>
      <c r="W474" s="28">
        <v>0</v>
      </c>
      <c r="X474" s="28">
        <v>0</v>
      </c>
      <c r="Y474" s="28">
        <v>0</v>
      </c>
      <c r="Z474" s="28">
        <v>0</v>
      </c>
      <c r="AA474" s="28">
        <v>0</v>
      </c>
      <c r="AB474" s="28">
        <v>0</v>
      </c>
      <c r="AC474" s="28">
        <v>0</v>
      </c>
      <c r="AD474" s="28">
        <v>0</v>
      </c>
      <c r="AE474" s="28"/>
      <c r="AF474" s="26" t="str">
        <f t="shared" si="260"/>
        <v>проверка пройдена</v>
      </c>
      <c r="AG474" s="26" t="str">
        <f t="shared" si="261"/>
        <v>проверка пройдена</v>
      </c>
      <c r="AH474" s="41" t="str">
        <f>IF(B474=VLOOKUP(B474,'Списки (не редактирутся)'!A:A,1,0),"проверка пройдена","проверьте или заполните графу 02")</f>
        <v>проверка пройдена</v>
      </c>
      <c r="AI474" s="3" t="str">
        <f t="shared" si="259"/>
        <v>проверка пройдена</v>
      </c>
    </row>
    <row r="475" spans="1:35" s="3" customFormat="1" ht="63" x14ac:dyDescent="0.25">
      <c r="A475" s="40" t="s">
        <v>15</v>
      </c>
      <c r="B475" s="27" t="str">
        <f t="shared" si="262"/>
        <v>43.01.02 Парикмахер</v>
      </c>
      <c r="C475" s="8" t="s">
        <v>105</v>
      </c>
      <c r="D475" s="12" t="s">
        <v>172</v>
      </c>
      <c r="E475" s="10">
        <f>E471+E473</f>
        <v>1</v>
      </c>
      <c r="F475" s="10">
        <f t="shared" ref="F475:AD475" si="263">F471+F473</f>
        <v>0</v>
      </c>
      <c r="G475" s="10">
        <f t="shared" si="263"/>
        <v>0</v>
      </c>
      <c r="H475" s="10">
        <f t="shared" si="263"/>
        <v>0</v>
      </c>
      <c r="I475" s="10">
        <f t="shared" si="263"/>
        <v>0</v>
      </c>
      <c r="J475" s="10">
        <f t="shared" si="263"/>
        <v>0</v>
      </c>
      <c r="K475" s="10">
        <f t="shared" si="263"/>
        <v>0</v>
      </c>
      <c r="L475" s="10">
        <f t="shared" si="263"/>
        <v>0</v>
      </c>
      <c r="M475" s="10">
        <f t="shared" si="263"/>
        <v>0</v>
      </c>
      <c r="N475" s="10">
        <f t="shared" si="263"/>
        <v>0</v>
      </c>
      <c r="O475" s="10">
        <f t="shared" si="263"/>
        <v>0</v>
      </c>
      <c r="P475" s="10">
        <f t="shared" si="263"/>
        <v>0</v>
      </c>
      <c r="Q475" s="10">
        <f t="shared" si="263"/>
        <v>0</v>
      </c>
      <c r="R475" s="10">
        <f t="shared" si="263"/>
        <v>0</v>
      </c>
      <c r="S475" s="10">
        <f t="shared" si="263"/>
        <v>1</v>
      </c>
      <c r="T475" s="10">
        <f t="shared" si="263"/>
        <v>0</v>
      </c>
      <c r="U475" s="10">
        <f t="shared" si="263"/>
        <v>0</v>
      </c>
      <c r="V475" s="10">
        <f t="shared" si="263"/>
        <v>0</v>
      </c>
      <c r="W475" s="10">
        <f t="shared" si="263"/>
        <v>0</v>
      </c>
      <c r="X475" s="10">
        <f t="shared" si="263"/>
        <v>0</v>
      </c>
      <c r="Y475" s="10">
        <f t="shared" si="263"/>
        <v>0</v>
      </c>
      <c r="Z475" s="10">
        <f t="shared" si="263"/>
        <v>0</v>
      </c>
      <c r="AA475" s="10">
        <f t="shared" si="263"/>
        <v>0</v>
      </c>
      <c r="AB475" s="10">
        <f t="shared" si="263"/>
        <v>0</v>
      </c>
      <c r="AC475" s="10">
        <f t="shared" si="263"/>
        <v>0</v>
      </c>
      <c r="AD475" s="10">
        <f t="shared" si="263"/>
        <v>0</v>
      </c>
      <c r="AE475" s="10"/>
      <c r="AF475" s="26" t="str">
        <f>IF(E475=F475+I475+J475+K475+L475+M475+N475+O475+P475+Q475+R475+S475+T475+U475+V475+W475+X475+Y475+Z475+AA475+AB475+AC475+AD475,"проверка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75" s="26" t="str">
        <f t="shared" si="261"/>
        <v>проверка пройдена</v>
      </c>
      <c r="AH475" s="41" t="str">
        <f>IF(B475=VLOOKUP(B475,'Списки (не редактирутся)'!A:A,1,0),"проверка пройдена","проверьте или заполните графу 02")</f>
        <v>проверка пройдена</v>
      </c>
      <c r="AI475" s="3" t="str">
        <f t="shared" si="259"/>
        <v>проверка пройдена</v>
      </c>
    </row>
    <row r="476" spans="1:35" ht="78.75" x14ac:dyDescent="0.3">
      <c r="A476" s="40" t="s">
        <v>15</v>
      </c>
      <c r="B476" s="27" t="str">
        <f t="shared" si="262"/>
        <v>43.01.02 Парикмахер</v>
      </c>
      <c r="C476" s="8" t="s">
        <v>106</v>
      </c>
      <c r="D476" s="12" t="s">
        <v>169</v>
      </c>
      <c r="E476" s="57">
        <v>0</v>
      </c>
      <c r="F476" s="57">
        <v>0</v>
      </c>
      <c r="G476" s="57">
        <v>0</v>
      </c>
      <c r="H476" s="57">
        <v>0</v>
      </c>
      <c r="I476" s="57">
        <v>0</v>
      </c>
      <c r="J476" s="57">
        <v>0</v>
      </c>
      <c r="K476" s="57">
        <v>0</v>
      </c>
      <c r="L476" s="57">
        <v>0</v>
      </c>
      <c r="M476" s="57">
        <v>0</v>
      </c>
      <c r="N476" s="57">
        <v>0</v>
      </c>
      <c r="O476" s="57">
        <v>0</v>
      </c>
      <c r="P476" s="57">
        <v>0</v>
      </c>
      <c r="Q476" s="57">
        <v>0</v>
      </c>
      <c r="R476" s="57">
        <v>0</v>
      </c>
      <c r="S476" s="57">
        <v>0</v>
      </c>
      <c r="T476" s="57">
        <v>0</v>
      </c>
      <c r="U476" s="57">
        <v>0</v>
      </c>
      <c r="V476" s="57">
        <v>0</v>
      </c>
      <c r="W476" s="57">
        <v>0</v>
      </c>
      <c r="X476" s="57">
        <v>0</v>
      </c>
      <c r="Y476" s="57">
        <v>0</v>
      </c>
      <c r="Z476" s="57">
        <v>0</v>
      </c>
      <c r="AA476" s="57">
        <v>0</v>
      </c>
      <c r="AB476" s="57">
        <v>0</v>
      </c>
      <c r="AC476" s="57">
        <v>0</v>
      </c>
      <c r="AD476" s="57">
        <v>0</v>
      </c>
      <c r="AE476" s="28"/>
      <c r="AF476" s="26" t="str">
        <f>IF(E476=F476+I476+J476+K476+L476+M476+N476+O476+P476+Q476+R476+S476+T476+U476+V476+W476+X476+Y476+Z476+AA476+AB476+AC476+AD476,"проверка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76" s="26" t="str">
        <f t="shared" si="261"/>
        <v>проверка пройдена</v>
      </c>
      <c r="AH476" s="41" t="str">
        <f>IF(B476=VLOOKUP(B476,'Списки (не редактирутся)'!A:A,1,0),"проверка пройдена","проверьте или заполните графу 02")</f>
        <v>проверка пройдена</v>
      </c>
      <c r="AI476" s="3" t="str">
        <f t="shared" si="259"/>
        <v>проверка пройдена</v>
      </c>
    </row>
    <row r="477" spans="1:35" ht="31.5" x14ac:dyDescent="0.3">
      <c r="A477" s="40" t="s">
        <v>15</v>
      </c>
      <c r="B477" s="27" t="str">
        <f t="shared" si="262"/>
        <v>43.01.02 Парикмахер</v>
      </c>
      <c r="C477" s="8" t="s">
        <v>107</v>
      </c>
      <c r="D477" s="12" t="s">
        <v>167</v>
      </c>
      <c r="E477" s="57">
        <v>0</v>
      </c>
      <c r="F477" s="57">
        <v>0</v>
      </c>
      <c r="G477" s="57">
        <v>0</v>
      </c>
      <c r="H477" s="57">
        <v>0</v>
      </c>
      <c r="I477" s="57">
        <v>0</v>
      </c>
      <c r="J477" s="57">
        <v>0</v>
      </c>
      <c r="K477" s="57">
        <v>0</v>
      </c>
      <c r="L477" s="57">
        <v>0</v>
      </c>
      <c r="M477" s="57">
        <v>0</v>
      </c>
      <c r="N477" s="57">
        <v>0</v>
      </c>
      <c r="O477" s="57">
        <v>0</v>
      </c>
      <c r="P477" s="57">
        <v>0</v>
      </c>
      <c r="Q477" s="57">
        <v>0</v>
      </c>
      <c r="R477" s="57">
        <v>0</v>
      </c>
      <c r="S477" s="57">
        <v>0</v>
      </c>
      <c r="T477" s="57">
        <v>0</v>
      </c>
      <c r="U477" s="57">
        <v>0</v>
      </c>
      <c r="V477" s="57">
        <v>0</v>
      </c>
      <c r="W477" s="57">
        <v>0</v>
      </c>
      <c r="X477" s="57">
        <v>0</v>
      </c>
      <c r="Y477" s="57">
        <v>0</v>
      </c>
      <c r="Z477" s="57">
        <v>0</v>
      </c>
      <c r="AA477" s="57">
        <v>0</v>
      </c>
      <c r="AB477" s="57">
        <v>0</v>
      </c>
      <c r="AC477" s="57">
        <v>0</v>
      </c>
      <c r="AD477" s="57">
        <v>0</v>
      </c>
      <c r="AE477" s="28"/>
      <c r="AF477" s="26" t="str">
        <f t="shared" ref="AF477:AF479" si="264">IF(E477=F477+I477+J477+K477+L477+M477+N477+O477+P477+Q477+R477+S477+T477+U477+V477+W477+X477+Y477+Z477+AA477+AB477+AC477+AD477,"проверка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77" s="26" t="str">
        <f t="shared" si="261"/>
        <v>проверка пройдена</v>
      </c>
      <c r="AH477" s="41" t="str">
        <f>IF(B477=VLOOKUP(B477,'Списки (не редактирутся)'!A:A,1,0),"проверка пройдена","проверьте или заполните графу 02")</f>
        <v>проверка пройдена</v>
      </c>
      <c r="AI477" s="3" t="str">
        <f t="shared" si="259"/>
        <v>проверка пройдена</v>
      </c>
    </row>
    <row r="478" spans="1:35" ht="31.5" x14ac:dyDescent="0.3">
      <c r="A478" s="40" t="s">
        <v>15</v>
      </c>
      <c r="B478" s="27" t="str">
        <f t="shared" si="262"/>
        <v>43.01.02 Парикмахер</v>
      </c>
      <c r="C478" s="8" t="s">
        <v>108</v>
      </c>
      <c r="D478" s="12" t="s">
        <v>168</v>
      </c>
      <c r="E478" s="57">
        <v>0</v>
      </c>
      <c r="F478" s="57">
        <v>0</v>
      </c>
      <c r="G478" s="57">
        <v>0</v>
      </c>
      <c r="H478" s="57">
        <v>0</v>
      </c>
      <c r="I478" s="57">
        <v>0</v>
      </c>
      <c r="J478" s="57">
        <v>0</v>
      </c>
      <c r="K478" s="57">
        <v>0</v>
      </c>
      <c r="L478" s="57">
        <v>0</v>
      </c>
      <c r="M478" s="57">
        <v>0</v>
      </c>
      <c r="N478" s="57">
        <v>0</v>
      </c>
      <c r="O478" s="57">
        <v>0</v>
      </c>
      <c r="P478" s="57">
        <v>0</v>
      </c>
      <c r="Q478" s="57">
        <v>0</v>
      </c>
      <c r="R478" s="57">
        <v>0</v>
      </c>
      <c r="S478" s="57">
        <v>0</v>
      </c>
      <c r="T478" s="57">
        <v>0</v>
      </c>
      <c r="U478" s="57">
        <v>0</v>
      </c>
      <c r="V478" s="57">
        <v>0</v>
      </c>
      <c r="W478" s="57">
        <v>0</v>
      </c>
      <c r="X478" s="57">
        <v>0</v>
      </c>
      <c r="Y478" s="57">
        <v>0</v>
      </c>
      <c r="Z478" s="57">
        <v>0</v>
      </c>
      <c r="AA478" s="57">
        <v>0</v>
      </c>
      <c r="AB478" s="57">
        <v>0</v>
      </c>
      <c r="AC478" s="57">
        <v>0</v>
      </c>
      <c r="AD478" s="57">
        <v>0</v>
      </c>
      <c r="AE478" s="28"/>
      <c r="AF478" s="26" t="str">
        <f t="shared" si="264"/>
        <v>проверка пройдена</v>
      </c>
      <c r="AG478" s="26" t="str">
        <f t="shared" si="261"/>
        <v>проверка пройдена</v>
      </c>
      <c r="AH478" s="41" t="str">
        <f>IF(B478=VLOOKUP(B478,'Списки (не редактирутся)'!A:A,1,0),"проверка пройдена","проверьте или заполните графу 02")</f>
        <v>проверка пройдена</v>
      </c>
      <c r="AI478" s="3" t="str">
        <f t="shared" si="259"/>
        <v>проверка пройдена</v>
      </c>
    </row>
    <row r="479" spans="1:35" ht="31.5" x14ac:dyDescent="0.3">
      <c r="A479" s="40" t="s">
        <v>15</v>
      </c>
      <c r="B479" s="27" t="str">
        <f t="shared" si="262"/>
        <v>43.01.02 Парикмахер</v>
      </c>
      <c r="C479" s="8" t="s">
        <v>109</v>
      </c>
      <c r="D479" s="12" t="s">
        <v>173</v>
      </c>
      <c r="E479" s="57">
        <v>0</v>
      </c>
      <c r="F479" s="57">
        <v>0</v>
      </c>
      <c r="G479" s="57">
        <v>0</v>
      </c>
      <c r="H479" s="57">
        <v>0</v>
      </c>
      <c r="I479" s="57">
        <v>0</v>
      </c>
      <c r="J479" s="57">
        <v>0</v>
      </c>
      <c r="K479" s="57">
        <v>0</v>
      </c>
      <c r="L479" s="57">
        <v>0</v>
      </c>
      <c r="M479" s="57">
        <v>0</v>
      </c>
      <c r="N479" s="57">
        <v>0</v>
      </c>
      <c r="O479" s="57">
        <v>0</v>
      </c>
      <c r="P479" s="57">
        <v>0</v>
      </c>
      <c r="Q479" s="57">
        <v>0</v>
      </c>
      <c r="R479" s="57">
        <v>0</v>
      </c>
      <c r="S479" s="57">
        <v>0</v>
      </c>
      <c r="T479" s="57">
        <v>0</v>
      </c>
      <c r="U479" s="57">
        <v>0</v>
      </c>
      <c r="V479" s="57">
        <v>0</v>
      </c>
      <c r="W479" s="57">
        <v>0</v>
      </c>
      <c r="X479" s="57">
        <v>0</v>
      </c>
      <c r="Y479" s="57">
        <v>0</v>
      </c>
      <c r="Z479" s="57">
        <v>0</v>
      </c>
      <c r="AA479" s="57">
        <v>0</v>
      </c>
      <c r="AB479" s="57">
        <v>0</v>
      </c>
      <c r="AC479" s="57">
        <v>0</v>
      </c>
      <c r="AD479" s="57">
        <v>0</v>
      </c>
      <c r="AE479" s="28"/>
      <c r="AF479" s="26" t="str">
        <f t="shared" si="264"/>
        <v>проверка пройдена</v>
      </c>
      <c r="AG479" s="26" t="str">
        <f t="shared" si="261"/>
        <v>проверка пройдена</v>
      </c>
      <c r="AH479" s="41" t="str">
        <f>IF(B479=VLOOKUP(B479,'Списки (не редактирутся)'!A:A,1,0),"проверка пройдена","проверьте или заполните графу 02")</f>
        <v>проверка пройдена</v>
      </c>
      <c r="AI479" s="3" t="str">
        <f t="shared" si="259"/>
        <v>проверка пройдена</v>
      </c>
    </row>
    <row r="480" spans="1:35" ht="31.5" x14ac:dyDescent="0.3">
      <c r="A480" s="40" t="s">
        <v>15</v>
      </c>
      <c r="B480" s="27" t="str">
        <f t="shared" si="262"/>
        <v>43.01.02 Парикмахер</v>
      </c>
      <c r="C480" s="8" t="s">
        <v>110</v>
      </c>
      <c r="D480" s="12" t="s">
        <v>174</v>
      </c>
      <c r="E480" s="57">
        <v>0</v>
      </c>
      <c r="F480" s="57">
        <v>0</v>
      </c>
      <c r="G480" s="57">
        <v>0</v>
      </c>
      <c r="H480" s="57">
        <v>0</v>
      </c>
      <c r="I480" s="57">
        <v>0</v>
      </c>
      <c r="J480" s="57">
        <v>0</v>
      </c>
      <c r="K480" s="57">
        <v>0</v>
      </c>
      <c r="L480" s="57">
        <v>0</v>
      </c>
      <c r="M480" s="57">
        <v>0</v>
      </c>
      <c r="N480" s="57">
        <v>0</v>
      </c>
      <c r="O480" s="57">
        <v>0</v>
      </c>
      <c r="P480" s="57">
        <v>0</v>
      </c>
      <c r="Q480" s="57">
        <v>0</v>
      </c>
      <c r="R480" s="57">
        <v>0</v>
      </c>
      <c r="S480" s="57">
        <v>0</v>
      </c>
      <c r="T480" s="57">
        <v>0</v>
      </c>
      <c r="U480" s="57">
        <v>0</v>
      </c>
      <c r="V480" s="57">
        <v>0</v>
      </c>
      <c r="W480" s="57">
        <v>0</v>
      </c>
      <c r="X480" s="57">
        <v>0</v>
      </c>
      <c r="Y480" s="57">
        <v>0</v>
      </c>
      <c r="Z480" s="57">
        <v>0</v>
      </c>
      <c r="AA480" s="57">
        <v>0</v>
      </c>
      <c r="AB480" s="57">
        <v>0</v>
      </c>
      <c r="AC480" s="57">
        <v>0</v>
      </c>
      <c r="AD480" s="57">
        <v>0</v>
      </c>
      <c r="AE480" s="28"/>
      <c r="AF480" s="26" t="str">
        <f>IF(E480=F480+I480+J480+K480+L480+M480+N480+O480+P480+Q480+R480+S480+T480+U480+V480+W480+X480+Y480+Z480+AA480+AB480+AC480+AD480,"проверка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80" s="26" t="str">
        <f t="shared" si="261"/>
        <v>проверка пройдена</v>
      </c>
      <c r="AH480" s="41" t="str">
        <f>IF(B480=VLOOKUP(B480,'Списки (не редактирутся)'!A:A,1,0),"проверка пройдена","проверьте или заполните графу 02")</f>
        <v>проверка пройдена</v>
      </c>
      <c r="AI480" s="3" t="str">
        <f t="shared" si="259"/>
        <v>проверка пройдена</v>
      </c>
    </row>
    <row r="481" spans="1:35" ht="31.5" x14ac:dyDescent="0.3">
      <c r="A481" s="40" t="s">
        <v>15</v>
      </c>
      <c r="B481" s="27" t="str">
        <f t="shared" si="262"/>
        <v>43.01.02 Парикмахер</v>
      </c>
      <c r="C481" s="8" t="s">
        <v>111</v>
      </c>
      <c r="D481" s="12" t="s">
        <v>175</v>
      </c>
      <c r="E481" s="57">
        <v>0</v>
      </c>
      <c r="F481" s="57">
        <v>0</v>
      </c>
      <c r="G481" s="57">
        <v>0</v>
      </c>
      <c r="H481" s="57">
        <v>0</v>
      </c>
      <c r="I481" s="57">
        <v>0</v>
      </c>
      <c r="J481" s="57">
        <v>0</v>
      </c>
      <c r="K481" s="57">
        <v>0</v>
      </c>
      <c r="L481" s="57">
        <v>0</v>
      </c>
      <c r="M481" s="57">
        <v>0</v>
      </c>
      <c r="N481" s="57">
        <v>0</v>
      </c>
      <c r="O481" s="57">
        <v>0</v>
      </c>
      <c r="P481" s="57">
        <v>0</v>
      </c>
      <c r="Q481" s="57">
        <v>0</v>
      </c>
      <c r="R481" s="57">
        <v>0</v>
      </c>
      <c r="S481" s="57">
        <v>0</v>
      </c>
      <c r="T481" s="57">
        <v>0</v>
      </c>
      <c r="U481" s="57">
        <v>0</v>
      </c>
      <c r="V481" s="57">
        <v>0</v>
      </c>
      <c r="W481" s="57">
        <v>0</v>
      </c>
      <c r="X481" s="57">
        <v>0</v>
      </c>
      <c r="Y481" s="57">
        <v>0</v>
      </c>
      <c r="Z481" s="57">
        <v>0</v>
      </c>
      <c r="AA481" s="57">
        <v>0</v>
      </c>
      <c r="AB481" s="57">
        <v>0</v>
      </c>
      <c r="AC481" s="57">
        <v>0</v>
      </c>
      <c r="AD481" s="57">
        <v>0</v>
      </c>
      <c r="AE481" s="28"/>
      <c r="AF481" s="26" t="str">
        <f t="shared" ref="AF481:AF484" si="265">IF(E481=F481+I481+J481+K481+L481+M481+N481+O481+P481+Q481+R481+S481+T481+U481+V481+W481+X481+Y481+Z481+AA481+AB481+AC481+AD481,"проверка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81" s="26" t="str">
        <f t="shared" si="261"/>
        <v>проверка пройдена</v>
      </c>
      <c r="AH481" s="41" t="str">
        <f>IF(B481=VLOOKUP(B481,'Списки (не редактирутся)'!A:A,1,0),"проверка пройдена","проверьте или заполните графу 02")</f>
        <v>проверка пройдена</v>
      </c>
      <c r="AI481" s="3" t="str">
        <f t="shared" si="259"/>
        <v>проверка пройдена</v>
      </c>
    </row>
    <row r="482" spans="1:35" ht="31.5" x14ac:dyDescent="0.3">
      <c r="A482" s="40" t="s">
        <v>15</v>
      </c>
      <c r="B482" s="27" t="str">
        <f t="shared" si="262"/>
        <v>43.01.02 Парикмахер</v>
      </c>
      <c r="C482" s="8" t="s">
        <v>112</v>
      </c>
      <c r="D482" s="12" t="s">
        <v>176</v>
      </c>
      <c r="E482" s="28">
        <v>1</v>
      </c>
      <c r="F482" s="57">
        <v>0</v>
      </c>
      <c r="G482" s="57">
        <v>0</v>
      </c>
      <c r="H482" s="57">
        <v>0</v>
      </c>
      <c r="I482" s="57">
        <v>0</v>
      </c>
      <c r="J482" s="57">
        <v>0</v>
      </c>
      <c r="K482" s="57">
        <v>0</v>
      </c>
      <c r="L482" s="57">
        <v>0</v>
      </c>
      <c r="M482" s="57">
        <v>0</v>
      </c>
      <c r="N482" s="57">
        <v>0</v>
      </c>
      <c r="O482" s="57">
        <v>0</v>
      </c>
      <c r="P482" s="57">
        <v>0</v>
      </c>
      <c r="Q482" s="57">
        <v>0</v>
      </c>
      <c r="R482" s="57">
        <v>0</v>
      </c>
      <c r="S482" s="28">
        <v>1</v>
      </c>
      <c r="T482" s="57">
        <v>0</v>
      </c>
      <c r="U482" s="57">
        <v>0</v>
      </c>
      <c r="V482" s="57">
        <v>0</v>
      </c>
      <c r="W482" s="57">
        <v>0</v>
      </c>
      <c r="X482" s="57">
        <v>0</v>
      </c>
      <c r="Y482" s="57">
        <v>0</v>
      </c>
      <c r="Z482" s="57">
        <v>0</v>
      </c>
      <c r="AA482" s="57">
        <v>0</v>
      </c>
      <c r="AB482" s="57">
        <v>0</v>
      </c>
      <c r="AC482" s="57">
        <v>0</v>
      </c>
      <c r="AD482" s="57">
        <v>0</v>
      </c>
      <c r="AE482" s="28"/>
      <c r="AF482" s="26" t="str">
        <f t="shared" si="265"/>
        <v>проверка пройдена</v>
      </c>
      <c r="AG482" s="26" t="str">
        <f t="shared" si="261"/>
        <v>проверка пройдена</v>
      </c>
      <c r="AH482" s="41" t="str">
        <f>IF(B482=VLOOKUP(B482,'Списки (не редактирутся)'!A:A,1,0),"проверка пройдена","проверьте или заполните графу 02")</f>
        <v>проверка пройдена</v>
      </c>
      <c r="AI482" s="3" t="str">
        <f t="shared" si="259"/>
        <v>проверка пройдена</v>
      </c>
    </row>
    <row r="483" spans="1:35" ht="63" x14ac:dyDescent="0.3">
      <c r="A483" s="40" t="s">
        <v>15</v>
      </c>
      <c r="B483" s="27" t="str">
        <f t="shared" si="262"/>
        <v>43.01.02 Парикмахер</v>
      </c>
      <c r="C483" s="8" t="s">
        <v>113</v>
      </c>
      <c r="D483" s="13" t="s">
        <v>170</v>
      </c>
      <c r="E483" s="57">
        <v>0</v>
      </c>
      <c r="F483" s="57">
        <v>0</v>
      </c>
      <c r="G483" s="57">
        <v>0</v>
      </c>
      <c r="H483" s="57">
        <v>0</v>
      </c>
      <c r="I483" s="57">
        <v>0</v>
      </c>
      <c r="J483" s="57">
        <v>0</v>
      </c>
      <c r="K483" s="57">
        <v>0</v>
      </c>
      <c r="L483" s="57">
        <v>0</v>
      </c>
      <c r="M483" s="57">
        <v>0</v>
      </c>
      <c r="N483" s="57">
        <v>0</v>
      </c>
      <c r="O483" s="57">
        <v>0</v>
      </c>
      <c r="P483" s="57">
        <v>0</v>
      </c>
      <c r="Q483" s="57">
        <v>0</v>
      </c>
      <c r="R483" s="57">
        <v>0</v>
      </c>
      <c r="S483" s="57">
        <v>0</v>
      </c>
      <c r="T483" s="57">
        <v>0</v>
      </c>
      <c r="U483" s="57">
        <v>0</v>
      </c>
      <c r="V483" s="57">
        <v>0</v>
      </c>
      <c r="W483" s="57">
        <v>0</v>
      </c>
      <c r="X483" s="57">
        <v>0</v>
      </c>
      <c r="Y483" s="57">
        <v>0</v>
      </c>
      <c r="Z483" s="57">
        <v>0</v>
      </c>
      <c r="AA483" s="57">
        <v>0</v>
      </c>
      <c r="AB483" s="57">
        <v>0</v>
      </c>
      <c r="AC483" s="57">
        <v>0</v>
      </c>
      <c r="AD483" s="57">
        <v>0</v>
      </c>
      <c r="AE483" s="28"/>
      <c r="AF483" s="26" t="str">
        <f t="shared" si="265"/>
        <v>проверка пройдена</v>
      </c>
      <c r="AG483" s="26" t="str">
        <f t="shared" si="261"/>
        <v>проверка пройдена</v>
      </c>
      <c r="AH483" s="41" t="str">
        <f>IF(B483=VLOOKUP(B483,'Списки (не редактирутся)'!A:A,1,0),"проверка пройдена","проверьте или заполните графу 02")</f>
        <v>проверка пройдена</v>
      </c>
      <c r="AI483" s="3" t="str">
        <f t="shared" si="259"/>
        <v>проверка пройдена</v>
      </c>
    </row>
    <row r="484" spans="1:35" ht="78.75" x14ac:dyDescent="0.3">
      <c r="A484" s="40" t="s">
        <v>15</v>
      </c>
      <c r="B484" s="27" t="str">
        <f t="shared" si="262"/>
        <v>43.01.02 Парикмахер</v>
      </c>
      <c r="C484" s="8" t="s">
        <v>114</v>
      </c>
      <c r="D484" s="13" t="s">
        <v>171</v>
      </c>
      <c r="E484" s="57">
        <v>0</v>
      </c>
      <c r="F484" s="57">
        <v>0</v>
      </c>
      <c r="G484" s="57">
        <v>0</v>
      </c>
      <c r="H484" s="57">
        <v>0</v>
      </c>
      <c r="I484" s="57">
        <v>0</v>
      </c>
      <c r="J484" s="57">
        <v>0</v>
      </c>
      <c r="K484" s="57">
        <v>0</v>
      </c>
      <c r="L484" s="57">
        <v>0</v>
      </c>
      <c r="M484" s="57">
        <v>0</v>
      </c>
      <c r="N484" s="57">
        <v>0</v>
      </c>
      <c r="O484" s="57">
        <v>0</v>
      </c>
      <c r="P484" s="57">
        <v>0</v>
      </c>
      <c r="Q484" s="57">
        <v>0</v>
      </c>
      <c r="R484" s="57">
        <v>0</v>
      </c>
      <c r="S484" s="57">
        <v>0</v>
      </c>
      <c r="T484" s="57">
        <v>0</v>
      </c>
      <c r="U484" s="57">
        <v>0</v>
      </c>
      <c r="V484" s="57">
        <v>0</v>
      </c>
      <c r="W484" s="57">
        <v>0</v>
      </c>
      <c r="X484" s="57">
        <v>0</v>
      </c>
      <c r="Y484" s="57">
        <v>0</v>
      </c>
      <c r="Z484" s="57">
        <v>0</v>
      </c>
      <c r="AA484" s="57">
        <v>0</v>
      </c>
      <c r="AB484" s="57">
        <v>0</v>
      </c>
      <c r="AC484" s="57">
        <v>0</v>
      </c>
      <c r="AD484" s="57">
        <v>0</v>
      </c>
      <c r="AE484" s="28"/>
      <c r="AF484" s="26" t="str">
        <f t="shared" si="265"/>
        <v>проверка пройдена</v>
      </c>
      <c r="AG484" s="26" t="str">
        <f t="shared" si="261"/>
        <v>проверка пройдена</v>
      </c>
      <c r="AH484" s="41" t="str">
        <f>IF(B484=VLOOKUP(B484,'Списки (не редактирутся)'!A:A,1,0),"проверка пройдена","проверьте или заполните графу 02")</f>
        <v>проверка пройдена</v>
      </c>
      <c r="AI484" s="3" t="str">
        <f t="shared" si="259"/>
        <v>проверка пройдена</v>
      </c>
    </row>
    <row r="485" spans="1:35" ht="48" thickBot="1" x14ac:dyDescent="0.35">
      <c r="A485" s="42" t="s">
        <v>15</v>
      </c>
      <c r="B485" s="43" t="str">
        <f t="shared" si="262"/>
        <v>43.01.02 Парикмахер</v>
      </c>
      <c r="C485" s="44" t="s">
        <v>115</v>
      </c>
      <c r="D485" s="45" t="s">
        <v>779</v>
      </c>
      <c r="E485" s="46" t="str">
        <f>IF(AND(E471&lt;=E470,E472&lt;=E471,E473&lt;=E470,E474&lt;=E470,E475=(E471+E473),E475=(E476+E477+E478+E479+E480+E481+E482),E483&lt;=E475,E484&lt;=E475,(E471+E473)&lt;=E470,E476&lt;=E475,E477&lt;=E475,E478&lt;=E475,E479&lt;=E475,E480&lt;=E475,E481&lt;=E475,E482&lt;=E475,E483&lt;=E474,E483&lt;=E475),"проверка пройдена","ВНИМАНИЕ! Не пройдены формулы логического контроля между строками. Скорректируйте введенные данные!")</f>
        <v>проверка пройдена</v>
      </c>
      <c r="F485" s="46" t="str">
        <f t="shared" ref="F485:AD485" si="266">IF(AND(F471&lt;=F470,F472&lt;=F471,F473&lt;=F470,F474&lt;=F470,F475=(F471+F473),F475=(F476+F477+F478+F479+F480+F481+F482),F483&lt;=F475,F484&lt;=F475,(F471+F473)&lt;=F470,F476&lt;=F475,F477&lt;=F475,F478&lt;=F475,F479&lt;=F475,F480&lt;=F475,F481&lt;=F475,F482&lt;=F475,F483&lt;=F474,F483&lt;=F475),"проверка пройдена","ВНИМАНИЕ! Не пройдены формулы логического контроля между строками. Скорректируйте введенные данные!")</f>
        <v>проверка пройдена</v>
      </c>
      <c r="G485" s="46" t="str">
        <f t="shared" si="266"/>
        <v>проверка пройдена</v>
      </c>
      <c r="H485" s="46" t="str">
        <f t="shared" si="266"/>
        <v>проверка пройдена</v>
      </c>
      <c r="I485" s="46" t="str">
        <f t="shared" si="266"/>
        <v>проверка пройдена</v>
      </c>
      <c r="J485" s="46" t="str">
        <f t="shared" si="266"/>
        <v>проверка пройдена</v>
      </c>
      <c r="K485" s="46" t="str">
        <f t="shared" si="266"/>
        <v>проверка пройдена</v>
      </c>
      <c r="L485" s="46" t="str">
        <f t="shared" si="266"/>
        <v>проверка пройдена</v>
      </c>
      <c r="M485" s="46" t="str">
        <f t="shared" si="266"/>
        <v>проверка пройдена</v>
      </c>
      <c r="N485" s="46" t="str">
        <f t="shared" si="266"/>
        <v>проверка пройдена</v>
      </c>
      <c r="O485" s="46" t="str">
        <f t="shared" si="266"/>
        <v>проверка пройдена</v>
      </c>
      <c r="P485" s="46" t="str">
        <f t="shared" si="266"/>
        <v>проверка пройдена</v>
      </c>
      <c r="Q485" s="46" t="str">
        <f t="shared" si="266"/>
        <v>проверка пройдена</v>
      </c>
      <c r="R485" s="46" t="str">
        <f t="shared" si="266"/>
        <v>проверка пройдена</v>
      </c>
      <c r="S485" s="46" t="str">
        <f t="shared" si="266"/>
        <v>проверка пройдена</v>
      </c>
      <c r="T485" s="46" t="str">
        <f t="shared" si="266"/>
        <v>проверка пройдена</v>
      </c>
      <c r="U485" s="46" t="str">
        <f t="shared" si="266"/>
        <v>проверка пройдена</v>
      </c>
      <c r="V485" s="46" t="str">
        <f t="shared" si="266"/>
        <v>проверка пройдена</v>
      </c>
      <c r="W485" s="46" t="str">
        <f t="shared" si="266"/>
        <v>проверка пройдена</v>
      </c>
      <c r="X485" s="46" t="str">
        <f t="shared" si="266"/>
        <v>проверка пройдена</v>
      </c>
      <c r="Y485" s="46" t="str">
        <f t="shared" si="266"/>
        <v>проверка пройдена</v>
      </c>
      <c r="Z485" s="46" t="str">
        <f t="shared" si="266"/>
        <v>проверка пройдена</v>
      </c>
      <c r="AA485" s="46" t="str">
        <f t="shared" si="266"/>
        <v>проверка пройдена</v>
      </c>
      <c r="AB485" s="46" t="str">
        <f t="shared" si="266"/>
        <v>проверка пройдена</v>
      </c>
      <c r="AC485" s="46" t="str">
        <f t="shared" si="266"/>
        <v>проверка пройдена</v>
      </c>
      <c r="AD485" s="46" t="str">
        <f t="shared" si="266"/>
        <v>проверка пройдена</v>
      </c>
      <c r="AE485" s="47"/>
      <c r="AF485" s="48"/>
      <c r="AG485" s="48"/>
      <c r="AH485" s="49"/>
      <c r="AI485" s="1">
        <f t="shared" ref="AI485" si="267">IFERROR(IF(AND(AI470="проверка пройдена",AI471="проверка пройдена",AI472="проверка пройдена",AI473="проверка пройдена",AI474="проверка пройдена",AI475="проверка пройдена",AI476="проверка пройдена",AI477="проверка пройдена",AI478="проверка пройдена",AI479="проверка пройдена",AI480="проверка пройдена",AI481="проверка пройдена",AI482="проверка пройдена",AI483="проверка пройдена",AI484="проверка пройдена",E485="проверка пройдена",F485="проверка пройдена",G485="проверка пройдена",H485="проверка пройдена",I485="проверка пройдена",J485="проверка пройдена",K485="проверка пройдена",L485="проверка пройдена",M485="проверка пройдена",N485="проверка пройдена",O485="проверка пройдена",P485="проверка пройдена",Q485="проверка пройдена",R485="проверка пройдена",S485="проверка пройдена",T485="проверка пройдена",U485="проверка пройдена",V485="проверка пройдена",W485="проверка пройдена",X485="проверка пройдена",Y485="проверка пройдена",Z485="проверка пройдена",AA485="проверка пройдена",AB485="проверка пройдена",AC485="проверка пройдена",AD485="проверка пройдена"),1,0),0)</f>
        <v>1</v>
      </c>
    </row>
    <row r="486" spans="1:35" s="3" customFormat="1" ht="63" x14ac:dyDescent="0.25">
      <c r="A486" s="32" t="s">
        <v>15</v>
      </c>
      <c r="B486" s="33" t="s">
        <v>671</v>
      </c>
      <c r="C486" s="34" t="s">
        <v>9</v>
      </c>
      <c r="D486" s="35" t="s">
        <v>134</v>
      </c>
      <c r="E486" s="36">
        <f>IF('Панель управления'!$B$3="","ВНИМАНИЕ! На листе 'Панель управления' не выбрана организация!",IF(B486="","Не заполнена графа 3!",IF(SUMIFS('Спики 2022'!E:E,'Спики 2022'!A:A,'Панель управления'!$B$3,'Спики 2022'!B:B,B486,'Спики 2022'!C:C,C486)=0,"У Вас нет данной специальности!",SUMIFS('Спики 2022'!D:D,'Спики 2022'!A:A,'Панель управления'!$B$3,'Спики 2022'!B:B,B486,'Спики 2022'!C:C,C486))))</f>
        <v>25</v>
      </c>
      <c r="F486" s="37">
        <v>22</v>
      </c>
      <c r="G486" s="37">
        <v>18</v>
      </c>
      <c r="H486" s="37">
        <v>0</v>
      </c>
      <c r="I486" s="37">
        <v>0</v>
      </c>
      <c r="J486" s="37">
        <v>0</v>
      </c>
      <c r="K486" s="37">
        <v>0</v>
      </c>
      <c r="L486" s="37">
        <v>3</v>
      </c>
      <c r="M486" s="37">
        <v>0</v>
      </c>
      <c r="N486" s="57">
        <v>0</v>
      </c>
      <c r="O486" s="57">
        <v>0</v>
      </c>
      <c r="P486" s="57">
        <v>0</v>
      </c>
      <c r="Q486" s="57">
        <v>0</v>
      </c>
      <c r="R486" s="57">
        <v>0</v>
      </c>
      <c r="S486" s="57">
        <v>0</v>
      </c>
      <c r="T486" s="57">
        <v>0</v>
      </c>
      <c r="U486" s="57">
        <v>0</v>
      </c>
      <c r="V486" s="57">
        <v>0</v>
      </c>
      <c r="W486" s="57">
        <v>0</v>
      </c>
      <c r="X486" s="57">
        <v>0</v>
      </c>
      <c r="Y486" s="57">
        <v>0</v>
      </c>
      <c r="Z486" s="57">
        <v>0</v>
      </c>
      <c r="AA486" s="57">
        <v>0</v>
      </c>
      <c r="AB486" s="57">
        <v>0</v>
      </c>
      <c r="AC486" s="57">
        <v>0</v>
      </c>
      <c r="AD486" s="57">
        <v>0</v>
      </c>
      <c r="AE486" s="37"/>
      <c r="AF486" s="38" t="str">
        <f>IF(E486=F486+I486+J486+K486+L486+M486+N486+O486+P486+Q486+R486+S486+T486+U486+V486+W486+X486+Y486+Z486+AA486+AB486+AC486+AD486,"проверка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86" s="38" t="str">
        <f>IF(OR(G486&gt;F486,H486&gt;F486),"ВНИМАНИЕ! В гр.09 и/или 10 не может стоять значение большее, чем в гр.08","проверка пройдена")</f>
        <v>проверка пройдена</v>
      </c>
      <c r="AH486" s="39" t="str">
        <f>IF(B486=VLOOKUP(B486,'Списки (не редактирутся)'!A:A,1,0),"проверка пройдена","проверьте или заполните графу 02")</f>
        <v>проверка пройдена</v>
      </c>
      <c r="AI486" s="3" t="str">
        <f t="shared" ref="AI486" si="268">IFERROR(IF(AND(AF486="проверка пройдена",AG486="проверка пройдена",AH486="проверка пройдена"),"проверка пройдена",0),0)</f>
        <v>проверка пройдена</v>
      </c>
    </row>
    <row r="487" spans="1:35" s="3" customFormat="1" ht="63" x14ac:dyDescent="0.25">
      <c r="A487" s="40" t="s">
        <v>15</v>
      </c>
      <c r="B487" s="27" t="str">
        <f>IF(B486&lt;&gt;"",B486,"")</f>
        <v>43.01.07 Слесарь по эксплуатации и ремонту газового оборудования</v>
      </c>
      <c r="C487" s="9" t="s">
        <v>10</v>
      </c>
      <c r="D487" s="11" t="s">
        <v>135</v>
      </c>
      <c r="E487" s="57">
        <v>0</v>
      </c>
      <c r="F487" s="57">
        <v>0</v>
      </c>
      <c r="G487" s="57">
        <v>0</v>
      </c>
      <c r="H487" s="57">
        <v>0</v>
      </c>
      <c r="I487" s="57">
        <v>0</v>
      </c>
      <c r="J487" s="57">
        <v>0</v>
      </c>
      <c r="K487" s="57">
        <v>0</v>
      </c>
      <c r="L487" s="57">
        <v>0</v>
      </c>
      <c r="M487" s="57">
        <v>0</v>
      </c>
      <c r="N487" s="57">
        <v>0</v>
      </c>
      <c r="O487" s="57">
        <v>0</v>
      </c>
      <c r="P487" s="57">
        <v>0</v>
      </c>
      <c r="Q487" s="57">
        <v>0</v>
      </c>
      <c r="R487" s="57">
        <v>0</v>
      </c>
      <c r="S487" s="57">
        <v>0</v>
      </c>
      <c r="T487" s="57">
        <v>0</v>
      </c>
      <c r="U487" s="57">
        <v>0</v>
      </c>
      <c r="V487" s="57">
        <v>0</v>
      </c>
      <c r="W487" s="57">
        <v>0</v>
      </c>
      <c r="X487" s="57">
        <v>0</v>
      </c>
      <c r="Y487" s="57">
        <v>0</v>
      </c>
      <c r="Z487" s="57">
        <v>0</v>
      </c>
      <c r="AA487" s="57">
        <v>0</v>
      </c>
      <c r="AB487" s="57">
        <v>0</v>
      </c>
      <c r="AC487" s="57">
        <v>0</v>
      </c>
      <c r="AD487" s="57">
        <v>0</v>
      </c>
      <c r="AE487" s="28"/>
      <c r="AF487" s="26" t="str">
        <f t="shared" ref="AF487:AF490" si="269">IF(E487=F487+I487+J487+K487+L487+M487+N487+O487+P487+Q487+R487+S487+T487+U487+V487+W487+X487+Y487+Z487+AA487+AB487+AC487+AD487,"проверка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87" s="26" t="str">
        <f t="shared" ref="AG487:AG500" si="270">IF(OR(G487&gt;F487,H487&gt;F487),"ВНИМАНИЕ! В гр.09 и/или 10 не может стоять значение большее, чем в гр.08","проверка пройдена")</f>
        <v>проверка пройдена</v>
      </c>
      <c r="AH487" s="41" t="str">
        <f>IF(B487=VLOOKUP(B487,'Списки (не редактирутся)'!A:A,1,0),"проверка пройдена","проверьте или заполните графу 02")</f>
        <v>проверка пройдена</v>
      </c>
      <c r="AI487" s="3" t="str">
        <f t="shared" si="259"/>
        <v>проверка пройдена</v>
      </c>
    </row>
    <row r="488" spans="1:35" s="3" customFormat="1" ht="63" x14ac:dyDescent="0.25">
      <c r="A488" s="40" t="s">
        <v>15</v>
      </c>
      <c r="B488" s="27" t="str">
        <f t="shared" ref="B488:B501" si="271">IF(B487&lt;&gt;"",B487,"")</f>
        <v>43.01.07 Слесарь по эксплуатации и ремонту газового оборудования</v>
      </c>
      <c r="C488" s="9" t="s">
        <v>11</v>
      </c>
      <c r="D488" s="11" t="s">
        <v>136</v>
      </c>
      <c r="E488" s="57">
        <v>0</v>
      </c>
      <c r="F488" s="57">
        <v>0</v>
      </c>
      <c r="G488" s="57">
        <v>0</v>
      </c>
      <c r="H488" s="57">
        <v>0</v>
      </c>
      <c r="I488" s="57">
        <v>0</v>
      </c>
      <c r="J488" s="57">
        <v>0</v>
      </c>
      <c r="K488" s="57">
        <v>0</v>
      </c>
      <c r="L488" s="57">
        <v>0</v>
      </c>
      <c r="M488" s="57">
        <v>0</v>
      </c>
      <c r="N488" s="57">
        <v>0</v>
      </c>
      <c r="O488" s="57">
        <v>0</v>
      </c>
      <c r="P488" s="57">
        <v>0</v>
      </c>
      <c r="Q488" s="57">
        <v>0</v>
      </c>
      <c r="R488" s="57">
        <v>0</v>
      </c>
      <c r="S488" s="57">
        <v>0</v>
      </c>
      <c r="T488" s="57">
        <v>0</v>
      </c>
      <c r="U488" s="57">
        <v>0</v>
      </c>
      <c r="V488" s="57">
        <v>0</v>
      </c>
      <c r="W488" s="57">
        <v>0</v>
      </c>
      <c r="X488" s="57">
        <v>0</v>
      </c>
      <c r="Y488" s="57">
        <v>0</v>
      </c>
      <c r="Z488" s="57">
        <v>0</v>
      </c>
      <c r="AA488" s="57">
        <v>0</v>
      </c>
      <c r="AB488" s="57">
        <v>0</v>
      </c>
      <c r="AC488" s="57">
        <v>0</v>
      </c>
      <c r="AD488" s="57">
        <v>0</v>
      </c>
      <c r="AE488" s="28"/>
      <c r="AF488" s="26" t="str">
        <f t="shared" si="269"/>
        <v>проверка пройдена</v>
      </c>
      <c r="AG488" s="26" t="str">
        <f t="shared" si="270"/>
        <v>проверка пройдена</v>
      </c>
      <c r="AH488" s="41" t="str">
        <f>IF(B488=VLOOKUP(B488,'Списки (не редактирутся)'!A:A,1,0),"проверка пройдена","проверьте или заполните графу 02")</f>
        <v>проверка пройдена</v>
      </c>
      <c r="AI488" s="3" t="str">
        <f t="shared" si="259"/>
        <v>проверка пройдена</v>
      </c>
    </row>
    <row r="489" spans="1:35" s="3" customFormat="1" ht="63" x14ac:dyDescent="0.25">
      <c r="A489" s="40" t="s">
        <v>15</v>
      </c>
      <c r="B489" s="27" t="str">
        <f t="shared" si="271"/>
        <v>43.01.07 Слесарь по эксплуатации и ремонту газового оборудования</v>
      </c>
      <c r="C489" s="9" t="s">
        <v>12</v>
      </c>
      <c r="D489" s="11" t="s">
        <v>14</v>
      </c>
      <c r="E489" s="57">
        <v>0</v>
      </c>
      <c r="F489" s="57">
        <v>0</v>
      </c>
      <c r="G489" s="57">
        <v>0</v>
      </c>
      <c r="H489" s="57">
        <v>0</v>
      </c>
      <c r="I489" s="57">
        <v>0</v>
      </c>
      <c r="J489" s="57">
        <v>0</v>
      </c>
      <c r="K489" s="57">
        <v>0</v>
      </c>
      <c r="L489" s="57">
        <v>0</v>
      </c>
      <c r="M489" s="57">
        <v>0</v>
      </c>
      <c r="N489" s="57">
        <v>0</v>
      </c>
      <c r="O489" s="57">
        <v>0</v>
      </c>
      <c r="P489" s="57">
        <v>0</v>
      </c>
      <c r="Q489" s="57">
        <v>0</v>
      </c>
      <c r="R489" s="57">
        <v>0</v>
      </c>
      <c r="S489" s="57">
        <v>0</v>
      </c>
      <c r="T489" s="57">
        <v>0</v>
      </c>
      <c r="U489" s="57">
        <v>0</v>
      </c>
      <c r="V489" s="57">
        <v>0</v>
      </c>
      <c r="W489" s="57">
        <v>0</v>
      </c>
      <c r="X489" s="57">
        <v>0</v>
      </c>
      <c r="Y489" s="57">
        <v>0</v>
      </c>
      <c r="Z489" s="57">
        <v>0</v>
      </c>
      <c r="AA489" s="57">
        <v>0</v>
      </c>
      <c r="AB489" s="57">
        <v>0</v>
      </c>
      <c r="AC489" s="57">
        <v>0</v>
      </c>
      <c r="AD489" s="57">
        <v>0</v>
      </c>
      <c r="AE489" s="28"/>
      <c r="AF489" s="26" t="str">
        <f t="shared" si="269"/>
        <v>проверка пройдена</v>
      </c>
      <c r="AG489" s="26" t="str">
        <f t="shared" si="270"/>
        <v>проверка пройдена</v>
      </c>
      <c r="AH489" s="41" t="str">
        <f>IF(B489=VLOOKUP(B489,'Списки (не редактирутся)'!A:A,1,0),"проверка пройдена","проверьте или заполните графу 02")</f>
        <v>проверка пройдена</v>
      </c>
      <c r="AI489" s="3" t="str">
        <f t="shared" si="259"/>
        <v>проверка пройдена</v>
      </c>
    </row>
    <row r="490" spans="1:35" s="3" customFormat="1" ht="63" x14ac:dyDescent="0.25">
      <c r="A490" s="40" t="s">
        <v>15</v>
      </c>
      <c r="B490" s="27" t="str">
        <f t="shared" si="271"/>
        <v>43.01.07 Слесарь по эксплуатации и ремонту газового оборудования</v>
      </c>
      <c r="C490" s="9" t="s">
        <v>13</v>
      </c>
      <c r="D490" s="11" t="s">
        <v>17</v>
      </c>
      <c r="E490" s="30">
        <f>IF('Панель управления'!$B$3="","ВНИМАНИЕ! На листе 'Панель управления' не выбрана организация!",IF(B490="","Не заполнена графа 3!",IF(SUMIFS('Спики 2022'!E:E,'Спики 2022'!A:A,'Панель управления'!$B$3,'Спики 2022'!B:B,B490,'Спики 2022'!C:C,C490)=0,"У Вас нет данной специальности!",SUMIFS('Спики 2022'!D:D,'Спики 2022'!A:A,'Панель управления'!$B$3,'Спики 2022'!B:B,B490,'Спики 2022'!C:C,C490))))</f>
        <v>5</v>
      </c>
      <c r="F490" s="28">
        <v>5</v>
      </c>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6" t="str">
        <f t="shared" si="269"/>
        <v>проверка пройдена</v>
      </c>
      <c r="AG490" s="26" t="str">
        <f t="shared" si="270"/>
        <v>проверка пройдена</v>
      </c>
      <c r="AH490" s="41" t="str">
        <f>IF(B490=VLOOKUP(B490,'Списки (не редактирутся)'!A:A,1,0),"проверка пройдена","проверьте или заполните графу 02")</f>
        <v>проверка пройдена</v>
      </c>
      <c r="AI490" s="3" t="str">
        <f t="shared" si="259"/>
        <v>проверка пройдена</v>
      </c>
    </row>
    <row r="491" spans="1:35" s="3" customFormat="1" ht="63" x14ac:dyDescent="0.25">
      <c r="A491" s="40" t="s">
        <v>15</v>
      </c>
      <c r="B491" s="27" t="str">
        <f t="shared" si="271"/>
        <v>43.01.07 Слесарь по эксплуатации и ремонту газового оборудования</v>
      </c>
      <c r="C491" s="8" t="s">
        <v>105</v>
      </c>
      <c r="D491" s="12" t="s">
        <v>172</v>
      </c>
      <c r="E491" s="10">
        <f>E487+E489</f>
        <v>0</v>
      </c>
      <c r="F491" s="10">
        <f t="shared" ref="F491:AD491" si="272">F487+F489</f>
        <v>0</v>
      </c>
      <c r="G491" s="10">
        <f t="shared" si="272"/>
        <v>0</v>
      </c>
      <c r="H491" s="10">
        <f t="shared" si="272"/>
        <v>0</v>
      </c>
      <c r="I491" s="10">
        <f t="shared" si="272"/>
        <v>0</v>
      </c>
      <c r="J491" s="10">
        <f t="shared" si="272"/>
        <v>0</v>
      </c>
      <c r="K491" s="10">
        <f t="shared" si="272"/>
        <v>0</v>
      </c>
      <c r="L491" s="10">
        <f t="shared" si="272"/>
        <v>0</v>
      </c>
      <c r="M491" s="10">
        <f t="shared" si="272"/>
        <v>0</v>
      </c>
      <c r="N491" s="10">
        <f t="shared" si="272"/>
        <v>0</v>
      </c>
      <c r="O491" s="10">
        <f t="shared" si="272"/>
        <v>0</v>
      </c>
      <c r="P491" s="10">
        <f t="shared" si="272"/>
        <v>0</v>
      </c>
      <c r="Q491" s="10">
        <f t="shared" si="272"/>
        <v>0</v>
      </c>
      <c r="R491" s="10">
        <f t="shared" si="272"/>
        <v>0</v>
      </c>
      <c r="S491" s="10">
        <f t="shared" si="272"/>
        <v>0</v>
      </c>
      <c r="T491" s="10">
        <f t="shared" si="272"/>
        <v>0</v>
      </c>
      <c r="U491" s="10">
        <f t="shared" si="272"/>
        <v>0</v>
      </c>
      <c r="V491" s="10">
        <f t="shared" si="272"/>
        <v>0</v>
      </c>
      <c r="W491" s="10">
        <f t="shared" si="272"/>
        <v>0</v>
      </c>
      <c r="X491" s="10">
        <f t="shared" si="272"/>
        <v>0</v>
      </c>
      <c r="Y491" s="10">
        <f t="shared" si="272"/>
        <v>0</v>
      </c>
      <c r="Z491" s="10">
        <f t="shared" si="272"/>
        <v>0</v>
      </c>
      <c r="AA491" s="10">
        <f t="shared" si="272"/>
        <v>0</v>
      </c>
      <c r="AB491" s="10">
        <f t="shared" si="272"/>
        <v>0</v>
      </c>
      <c r="AC491" s="10">
        <f t="shared" si="272"/>
        <v>0</v>
      </c>
      <c r="AD491" s="10">
        <f t="shared" si="272"/>
        <v>0</v>
      </c>
      <c r="AE491" s="10"/>
      <c r="AF491" s="26" t="str">
        <f>IF(E491=F491+I491+J491+K491+L491+M491+N491+O491+P491+Q491+R491+S491+T491+U491+V491+W491+X491+Y491+Z491+AA491+AB491+AC491+AD491,"проверка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91" s="26" t="str">
        <f t="shared" si="270"/>
        <v>проверка пройдена</v>
      </c>
      <c r="AH491" s="41" t="str">
        <f>IF(B491=VLOOKUP(B491,'Списки (не редактирутся)'!A:A,1,0),"проверка пройдена","проверьте или заполните графу 02")</f>
        <v>проверка пройдена</v>
      </c>
      <c r="AI491" s="3" t="str">
        <f t="shared" si="259"/>
        <v>проверка пройдена</v>
      </c>
    </row>
    <row r="492" spans="1:35" ht="78.75" x14ac:dyDescent="0.3">
      <c r="A492" s="40" t="s">
        <v>15</v>
      </c>
      <c r="B492" s="27" t="str">
        <f t="shared" si="271"/>
        <v>43.01.07 Слесарь по эксплуатации и ремонту газового оборудования</v>
      </c>
      <c r="C492" s="8" t="s">
        <v>106</v>
      </c>
      <c r="D492" s="12" t="s">
        <v>169</v>
      </c>
      <c r="E492" s="57">
        <v>0</v>
      </c>
      <c r="F492" s="57">
        <v>0</v>
      </c>
      <c r="G492" s="57">
        <v>0</v>
      </c>
      <c r="H492" s="57">
        <v>0</v>
      </c>
      <c r="I492" s="57">
        <v>0</v>
      </c>
      <c r="J492" s="57">
        <v>0</v>
      </c>
      <c r="K492" s="57">
        <v>0</v>
      </c>
      <c r="L492" s="57">
        <v>0</v>
      </c>
      <c r="M492" s="57">
        <v>0</v>
      </c>
      <c r="N492" s="57">
        <v>0</v>
      </c>
      <c r="O492" s="57">
        <v>0</v>
      </c>
      <c r="P492" s="57">
        <v>0</v>
      </c>
      <c r="Q492" s="57">
        <v>0</v>
      </c>
      <c r="R492" s="57">
        <v>0</v>
      </c>
      <c r="S492" s="57">
        <v>0</v>
      </c>
      <c r="T492" s="57">
        <v>0</v>
      </c>
      <c r="U492" s="57">
        <v>0</v>
      </c>
      <c r="V492" s="57">
        <v>0</v>
      </c>
      <c r="W492" s="57">
        <v>0</v>
      </c>
      <c r="X492" s="57">
        <v>0</v>
      </c>
      <c r="Y492" s="57">
        <v>0</v>
      </c>
      <c r="Z492" s="57">
        <v>0</v>
      </c>
      <c r="AA492" s="57">
        <v>0</v>
      </c>
      <c r="AB492" s="57">
        <v>0</v>
      </c>
      <c r="AC492" s="57">
        <v>0</v>
      </c>
      <c r="AD492" s="57">
        <v>0</v>
      </c>
      <c r="AE492" s="28"/>
      <c r="AF492" s="26" t="str">
        <f>IF(E492=F492+I492+J492+K492+L492+M492+N492+O492+P492+Q492+R492+S492+T492+U492+V492+W492+X492+Y492+Z492+AA492+AB492+AC492+AD492,"проверка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92" s="26" t="str">
        <f t="shared" si="270"/>
        <v>проверка пройдена</v>
      </c>
      <c r="AH492" s="41" t="str">
        <f>IF(B492=VLOOKUP(B492,'Списки (не редактирутся)'!A:A,1,0),"проверка пройдена","проверьте или заполните графу 02")</f>
        <v>проверка пройдена</v>
      </c>
      <c r="AI492" s="3" t="str">
        <f t="shared" si="259"/>
        <v>проверка пройдена</v>
      </c>
    </row>
    <row r="493" spans="1:35" ht="63" x14ac:dyDescent="0.3">
      <c r="A493" s="40" t="s">
        <v>15</v>
      </c>
      <c r="B493" s="27" t="str">
        <f t="shared" si="271"/>
        <v>43.01.07 Слесарь по эксплуатации и ремонту газового оборудования</v>
      </c>
      <c r="C493" s="8" t="s">
        <v>107</v>
      </c>
      <c r="D493" s="12" t="s">
        <v>167</v>
      </c>
      <c r="E493" s="57">
        <v>0</v>
      </c>
      <c r="F493" s="57">
        <v>0</v>
      </c>
      <c r="G493" s="57">
        <v>0</v>
      </c>
      <c r="H493" s="57">
        <v>0</v>
      </c>
      <c r="I493" s="57">
        <v>0</v>
      </c>
      <c r="J493" s="57">
        <v>0</v>
      </c>
      <c r="K493" s="57">
        <v>0</v>
      </c>
      <c r="L493" s="57">
        <v>0</v>
      </c>
      <c r="M493" s="57">
        <v>0</v>
      </c>
      <c r="N493" s="57">
        <v>0</v>
      </c>
      <c r="O493" s="57">
        <v>0</v>
      </c>
      <c r="P493" s="57">
        <v>0</v>
      </c>
      <c r="Q493" s="57">
        <v>0</v>
      </c>
      <c r="R493" s="57">
        <v>0</v>
      </c>
      <c r="S493" s="57">
        <v>0</v>
      </c>
      <c r="T493" s="57">
        <v>0</v>
      </c>
      <c r="U493" s="57">
        <v>0</v>
      </c>
      <c r="V493" s="57">
        <v>0</v>
      </c>
      <c r="W493" s="57">
        <v>0</v>
      </c>
      <c r="X493" s="57">
        <v>0</v>
      </c>
      <c r="Y493" s="57">
        <v>0</v>
      </c>
      <c r="Z493" s="57">
        <v>0</v>
      </c>
      <c r="AA493" s="57">
        <v>0</v>
      </c>
      <c r="AB493" s="57">
        <v>0</v>
      </c>
      <c r="AC493" s="57">
        <v>0</v>
      </c>
      <c r="AD493" s="57">
        <v>0</v>
      </c>
      <c r="AE493" s="28"/>
      <c r="AF493" s="26" t="str">
        <f t="shared" ref="AF493:AF495" si="273">IF(E493=F493+I493+J493+K493+L493+M493+N493+O493+P493+Q493+R493+S493+T493+U493+V493+W493+X493+Y493+Z493+AA493+AB493+AC493+AD493,"проверка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93" s="26" t="str">
        <f t="shared" si="270"/>
        <v>проверка пройдена</v>
      </c>
      <c r="AH493" s="41" t="str">
        <f>IF(B493=VLOOKUP(B493,'Списки (не редактирутся)'!A:A,1,0),"проверка пройдена","проверьте или заполните графу 02")</f>
        <v>проверка пройдена</v>
      </c>
      <c r="AI493" s="3" t="str">
        <f t="shared" si="259"/>
        <v>проверка пройдена</v>
      </c>
    </row>
    <row r="494" spans="1:35" ht="63" x14ac:dyDescent="0.3">
      <c r="A494" s="40" t="s">
        <v>15</v>
      </c>
      <c r="B494" s="27" t="str">
        <f t="shared" si="271"/>
        <v>43.01.07 Слесарь по эксплуатации и ремонту газового оборудования</v>
      </c>
      <c r="C494" s="8" t="s">
        <v>108</v>
      </c>
      <c r="D494" s="12" t="s">
        <v>168</v>
      </c>
      <c r="E494" s="57">
        <v>0</v>
      </c>
      <c r="F494" s="57">
        <v>0</v>
      </c>
      <c r="G494" s="57">
        <v>0</v>
      </c>
      <c r="H494" s="57">
        <v>0</v>
      </c>
      <c r="I494" s="57">
        <v>0</v>
      </c>
      <c r="J494" s="57">
        <v>0</v>
      </c>
      <c r="K494" s="57">
        <v>0</v>
      </c>
      <c r="L494" s="57">
        <v>0</v>
      </c>
      <c r="M494" s="57">
        <v>0</v>
      </c>
      <c r="N494" s="57">
        <v>0</v>
      </c>
      <c r="O494" s="57">
        <v>0</v>
      </c>
      <c r="P494" s="57">
        <v>0</v>
      </c>
      <c r="Q494" s="57">
        <v>0</v>
      </c>
      <c r="R494" s="57">
        <v>0</v>
      </c>
      <c r="S494" s="57">
        <v>0</v>
      </c>
      <c r="T494" s="57">
        <v>0</v>
      </c>
      <c r="U494" s="57">
        <v>0</v>
      </c>
      <c r="V494" s="57">
        <v>0</v>
      </c>
      <c r="W494" s="57">
        <v>0</v>
      </c>
      <c r="X494" s="57">
        <v>0</v>
      </c>
      <c r="Y494" s="57">
        <v>0</v>
      </c>
      <c r="Z494" s="57">
        <v>0</v>
      </c>
      <c r="AA494" s="57">
        <v>0</v>
      </c>
      <c r="AB494" s="57">
        <v>0</v>
      </c>
      <c r="AC494" s="57">
        <v>0</v>
      </c>
      <c r="AD494" s="57">
        <v>0</v>
      </c>
      <c r="AE494" s="28"/>
      <c r="AF494" s="26" t="str">
        <f t="shared" si="273"/>
        <v>проверка пройдена</v>
      </c>
      <c r="AG494" s="26" t="str">
        <f t="shared" si="270"/>
        <v>проверка пройдена</v>
      </c>
      <c r="AH494" s="41" t="str">
        <f>IF(B494=VLOOKUP(B494,'Списки (не редактирутся)'!A:A,1,0),"проверка пройдена","проверьте или заполните графу 02")</f>
        <v>проверка пройдена</v>
      </c>
      <c r="AI494" s="3" t="str">
        <f t="shared" si="259"/>
        <v>проверка пройдена</v>
      </c>
    </row>
    <row r="495" spans="1:35" ht="63" x14ac:dyDescent="0.3">
      <c r="A495" s="40" t="s">
        <v>15</v>
      </c>
      <c r="B495" s="27" t="str">
        <f t="shared" si="271"/>
        <v>43.01.07 Слесарь по эксплуатации и ремонту газового оборудования</v>
      </c>
      <c r="C495" s="8" t="s">
        <v>109</v>
      </c>
      <c r="D495" s="12" t="s">
        <v>173</v>
      </c>
      <c r="E495" s="57">
        <v>0</v>
      </c>
      <c r="F495" s="57">
        <v>0</v>
      </c>
      <c r="G495" s="57">
        <v>0</v>
      </c>
      <c r="H495" s="57">
        <v>0</v>
      </c>
      <c r="I495" s="57">
        <v>0</v>
      </c>
      <c r="J495" s="57">
        <v>0</v>
      </c>
      <c r="K495" s="57">
        <v>0</v>
      </c>
      <c r="L495" s="57">
        <v>0</v>
      </c>
      <c r="M495" s="57">
        <v>0</v>
      </c>
      <c r="N495" s="57">
        <v>0</v>
      </c>
      <c r="O495" s="57">
        <v>0</v>
      </c>
      <c r="P495" s="57">
        <v>0</v>
      </c>
      <c r="Q495" s="57">
        <v>0</v>
      </c>
      <c r="R495" s="57">
        <v>0</v>
      </c>
      <c r="S495" s="57">
        <v>0</v>
      </c>
      <c r="T495" s="57">
        <v>0</v>
      </c>
      <c r="U495" s="57">
        <v>0</v>
      </c>
      <c r="V495" s="57">
        <v>0</v>
      </c>
      <c r="W495" s="57">
        <v>0</v>
      </c>
      <c r="X495" s="57">
        <v>0</v>
      </c>
      <c r="Y495" s="57">
        <v>0</v>
      </c>
      <c r="Z495" s="57">
        <v>0</v>
      </c>
      <c r="AA495" s="57">
        <v>0</v>
      </c>
      <c r="AB495" s="57">
        <v>0</v>
      </c>
      <c r="AC495" s="57">
        <v>0</v>
      </c>
      <c r="AD495" s="57">
        <v>0</v>
      </c>
      <c r="AE495" s="28"/>
      <c r="AF495" s="26" t="str">
        <f t="shared" si="273"/>
        <v>проверка пройдена</v>
      </c>
      <c r="AG495" s="26" t="str">
        <f t="shared" si="270"/>
        <v>проверка пройдена</v>
      </c>
      <c r="AH495" s="41" t="str">
        <f>IF(B495=VLOOKUP(B495,'Списки (не редактирутся)'!A:A,1,0),"проверка пройдена","проверьте или заполните графу 02")</f>
        <v>проверка пройдена</v>
      </c>
      <c r="AI495" s="3" t="str">
        <f t="shared" si="259"/>
        <v>проверка пройдена</v>
      </c>
    </row>
    <row r="496" spans="1:35" ht="63" x14ac:dyDescent="0.3">
      <c r="A496" s="40" t="s">
        <v>15</v>
      </c>
      <c r="B496" s="27" t="str">
        <f t="shared" si="271"/>
        <v>43.01.07 Слесарь по эксплуатации и ремонту газового оборудования</v>
      </c>
      <c r="C496" s="8" t="s">
        <v>110</v>
      </c>
      <c r="D496" s="12" t="s">
        <v>174</v>
      </c>
      <c r="E496" s="57">
        <v>0</v>
      </c>
      <c r="F496" s="57">
        <v>0</v>
      </c>
      <c r="G496" s="57">
        <v>0</v>
      </c>
      <c r="H496" s="57">
        <v>0</v>
      </c>
      <c r="I496" s="57">
        <v>0</v>
      </c>
      <c r="J496" s="57">
        <v>0</v>
      </c>
      <c r="K496" s="57">
        <v>0</v>
      </c>
      <c r="L496" s="57">
        <v>0</v>
      </c>
      <c r="M496" s="57">
        <v>0</v>
      </c>
      <c r="N496" s="57">
        <v>0</v>
      </c>
      <c r="O496" s="57">
        <v>0</v>
      </c>
      <c r="P496" s="57">
        <v>0</v>
      </c>
      <c r="Q496" s="57">
        <v>0</v>
      </c>
      <c r="R496" s="57">
        <v>0</v>
      </c>
      <c r="S496" s="57">
        <v>0</v>
      </c>
      <c r="T496" s="57">
        <v>0</v>
      </c>
      <c r="U496" s="57">
        <v>0</v>
      </c>
      <c r="V496" s="57">
        <v>0</v>
      </c>
      <c r="W496" s="57">
        <v>0</v>
      </c>
      <c r="X496" s="57">
        <v>0</v>
      </c>
      <c r="Y496" s="57">
        <v>0</v>
      </c>
      <c r="Z496" s="57">
        <v>0</v>
      </c>
      <c r="AA496" s="57">
        <v>0</v>
      </c>
      <c r="AB496" s="57">
        <v>0</v>
      </c>
      <c r="AC496" s="57">
        <v>0</v>
      </c>
      <c r="AD496" s="57">
        <v>0</v>
      </c>
      <c r="AE496" s="28"/>
      <c r="AF496" s="26" t="str">
        <f>IF(E496=F496+I496+J496+K496+L496+M496+N496+O496+P496+Q496+R496+S496+T496+U496+V496+W496+X496+Y496+Z496+AA496+AB496+AC496+AD496,"проверка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96" s="26" t="str">
        <f t="shared" si="270"/>
        <v>проверка пройдена</v>
      </c>
      <c r="AH496" s="41" t="str">
        <f>IF(B496=VLOOKUP(B496,'Списки (не редактирутся)'!A:A,1,0),"проверка пройдена","проверьте или заполните графу 02")</f>
        <v>проверка пройдена</v>
      </c>
      <c r="AI496" s="3" t="str">
        <f t="shared" si="259"/>
        <v>проверка пройдена</v>
      </c>
    </row>
    <row r="497" spans="1:35" ht="63" x14ac:dyDescent="0.3">
      <c r="A497" s="40" t="s">
        <v>15</v>
      </c>
      <c r="B497" s="27" t="str">
        <f t="shared" si="271"/>
        <v>43.01.07 Слесарь по эксплуатации и ремонту газового оборудования</v>
      </c>
      <c r="C497" s="8" t="s">
        <v>111</v>
      </c>
      <c r="D497" s="12" t="s">
        <v>175</v>
      </c>
      <c r="E497" s="57">
        <v>0</v>
      </c>
      <c r="F497" s="57">
        <v>0</v>
      </c>
      <c r="G497" s="57">
        <v>0</v>
      </c>
      <c r="H497" s="57">
        <v>0</v>
      </c>
      <c r="I497" s="57">
        <v>0</v>
      </c>
      <c r="J497" s="57">
        <v>0</v>
      </c>
      <c r="K497" s="57">
        <v>0</v>
      </c>
      <c r="L497" s="57">
        <v>0</v>
      </c>
      <c r="M497" s="57">
        <v>0</v>
      </c>
      <c r="N497" s="57">
        <v>0</v>
      </c>
      <c r="O497" s="57">
        <v>0</v>
      </c>
      <c r="P497" s="57">
        <v>0</v>
      </c>
      <c r="Q497" s="57">
        <v>0</v>
      </c>
      <c r="R497" s="57">
        <v>0</v>
      </c>
      <c r="S497" s="57">
        <v>0</v>
      </c>
      <c r="T497" s="57">
        <v>0</v>
      </c>
      <c r="U497" s="57">
        <v>0</v>
      </c>
      <c r="V497" s="57">
        <v>0</v>
      </c>
      <c r="W497" s="57">
        <v>0</v>
      </c>
      <c r="X497" s="57">
        <v>0</v>
      </c>
      <c r="Y497" s="57">
        <v>0</v>
      </c>
      <c r="Z497" s="57">
        <v>0</v>
      </c>
      <c r="AA497" s="57">
        <v>0</v>
      </c>
      <c r="AB497" s="57">
        <v>0</v>
      </c>
      <c r="AC497" s="57">
        <v>0</v>
      </c>
      <c r="AD497" s="57">
        <v>0</v>
      </c>
      <c r="AE497" s="28"/>
      <c r="AF497" s="26" t="str">
        <f t="shared" ref="AF497:AF500" si="274">IF(E497=F497+I497+J497+K497+L497+M497+N497+O497+P497+Q497+R497+S497+T497+U497+V497+W497+X497+Y497+Z497+AA497+AB497+AC497+AD497,"проверка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497" s="26" t="str">
        <f t="shared" si="270"/>
        <v>проверка пройдена</v>
      </c>
      <c r="AH497" s="41" t="str">
        <f>IF(B497=VLOOKUP(B497,'Списки (не редактирутся)'!A:A,1,0),"проверка пройдена","проверьте или заполните графу 02")</f>
        <v>проверка пройдена</v>
      </c>
      <c r="AI497" s="3" t="str">
        <f t="shared" si="259"/>
        <v>проверка пройдена</v>
      </c>
    </row>
    <row r="498" spans="1:35" ht="63" x14ac:dyDescent="0.3">
      <c r="A498" s="40" t="s">
        <v>15</v>
      </c>
      <c r="B498" s="27" t="str">
        <f t="shared" si="271"/>
        <v>43.01.07 Слесарь по эксплуатации и ремонту газового оборудования</v>
      </c>
      <c r="C498" s="8" t="s">
        <v>112</v>
      </c>
      <c r="D498" s="12" t="s">
        <v>176</v>
      </c>
      <c r="E498" s="57">
        <v>0</v>
      </c>
      <c r="F498" s="57">
        <v>0</v>
      </c>
      <c r="G498" s="57">
        <v>0</v>
      </c>
      <c r="H498" s="57">
        <v>0</v>
      </c>
      <c r="I498" s="57">
        <v>0</v>
      </c>
      <c r="J498" s="57">
        <v>0</v>
      </c>
      <c r="K498" s="57">
        <v>0</v>
      </c>
      <c r="L498" s="57">
        <v>0</v>
      </c>
      <c r="M498" s="57">
        <v>0</v>
      </c>
      <c r="N498" s="57">
        <v>0</v>
      </c>
      <c r="O498" s="57">
        <v>0</v>
      </c>
      <c r="P498" s="57">
        <v>0</v>
      </c>
      <c r="Q498" s="57">
        <v>0</v>
      </c>
      <c r="R498" s="57">
        <v>0</v>
      </c>
      <c r="S498" s="57">
        <v>0</v>
      </c>
      <c r="T498" s="57">
        <v>0</v>
      </c>
      <c r="U498" s="57">
        <v>0</v>
      </c>
      <c r="V498" s="57">
        <v>0</v>
      </c>
      <c r="W498" s="57">
        <v>0</v>
      </c>
      <c r="X498" s="57">
        <v>0</v>
      </c>
      <c r="Y498" s="57">
        <v>0</v>
      </c>
      <c r="Z498" s="57">
        <v>0</v>
      </c>
      <c r="AA498" s="57">
        <v>0</v>
      </c>
      <c r="AB498" s="57">
        <v>0</v>
      </c>
      <c r="AC498" s="57">
        <v>0</v>
      </c>
      <c r="AD498" s="57">
        <v>0</v>
      </c>
      <c r="AE498" s="28"/>
      <c r="AF498" s="26" t="str">
        <f t="shared" si="274"/>
        <v>проверка пройдена</v>
      </c>
      <c r="AG498" s="26" t="str">
        <f t="shared" si="270"/>
        <v>проверка пройдена</v>
      </c>
      <c r="AH498" s="41" t="str">
        <f>IF(B498=VLOOKUP(B498,'Списки (не редактирутся)'!A:A,1,0),"проверка пройдена","проверьте или заполните графу 02")</f>
        <v>проверка пройдена</v>
      </c>
      <c r="AI498" s="3" t="str">
        <f t="shared" si="259"/>
        <v>проверка пройдена</v>
      </c>
    </row>
    <row r="499" spans="1:35" ht="63" x14ac:dyDescent="0.3">
      <c r="A499" s="40" t="s">
        <v>15</v>
      </c>
      <c r="B499" s="27" t="str">
        <f t="shared" si="271"/>
        <v>43.01.07 Слесарь по эксплуатации и ремонту газового оборудования</v>
      </c>
      <c r="C499" s="8" t="s">
        <v>113</v>
      </c>
      <c r="D499" s="13" t="s">
        <v>170</v>
      </c>
      <c r="E499" s="57">
        <v>0</v>
      </c>
      <c r="F499" s="57">
        <v>0</v>
      </c>
      <c r="G499" s="57">
        <v>0</v>
      </c>
      <c r="H499" s="57">
        <v>0</v>
      </c>
      <c r="I499" s="57">
        <v>0</v>
      </c>
      <c r="J499" s="57">
        <v>0</v>
      </c>
      <c r="K499" s="57">
        <v>0</v>
      </c>
      <c r="L499" s="57">
        <v>0</v>
      </c>
      <c r="M499" s="57">
        <v>0</v>
      </c>
      <c r="N499" s="57">
        <v>0</v>
      </c>
      <c r="O499" s="57">
        <v>0</v>
      </c>
      <c r="P499" s="57">
        <v>0</v>
      </c>
      <c r="Q499" s="57">
        <v>0</v>
      </c>
      <c r="R499" s="57">
        <v>0</v>
      </c>
      <c r="S499" s="57">
        <v>0</v>
      </c>
      <c r="T499" s="57">
        <v>0</v>
      </c>
      <c r="U499" s="57">
        <v>0</v>
      </c>
      <c r="V499" s="57">
        <v>0</v>
      </c>
      <c r="W499" s="57">
        <v>0</v>
      </c>
      <c r="X499" s="57">
        <v>0</v>
      </c>
      <c r="Y499" s="57">
        <v>0</v>
      </c>
      <c r="Z499" s="57">
        <v>0</v>
      </c>
      <c r="AA499" s="57">
        <v>0</v>
      </c>
      <c r="AB499" s="57">
        <v>0</v>
      </c>
      <c r="AC499" s="57">
        <v>0</v>
      </c>
      <c r="AD499" s="57">
        <v>0</v>
      </c>
      <c r="AE499" s="28"/>
      <c r="AF499" s="26" t="str">
        <f t="shared" si="274"/>
        <v>проверка пройдена</v>
      </c>
      <c r="AG499" s="26" t="str">
        <f t="shared" si="270"/>
        <v>проверка пройдена</v>
      </c>
      <c r="AH499" s="41" t="str">
        <f>IF(B499=VLOOKUP(B499,'Списки (не редактирутся)'!A:A,1,0),"проверка пройдена","проверьте или заполните графу 02")</f>
        <v>проверка пройдена</v>
      </c>
      <c r="AI499" s="3" t="str">
        <f t="shared" si="259"/>
        <v>проверка пройдена</v>
      </c>
    </row>
    <row r="500" spans="1:35" ht="78.75" x14ac:dyDescent="0.3">
      <c r="A500" s="40" t="s">
        <v>15</v>
      </c>
      <c r="B500" s="27" t="str">
        <f t="shared" si="271"/>
        <v>43.01.07 Слесарь по эксплуатации и ремонту газового оборудования</v>
      </c>
      <c r="C500" s="8" t="s">
        <v>114</v>
      </c>
      <c r="D500" s="13" t="s">
        <v>171</v>
      </c>
      <c r="E500" s="57">
        <v>0</v>
      </c>
      <c r="F500" s="57">
        <v>0</v>
      </c>
      <c r="G500" s="57">
        <v>0</v>
      </c>
      <c r="H500" s="57">
        <v>0</v>
      </c>
      <c r="I500" s="57">
        <v>0</v>
      </c>
      <c r="J500" s="57">
        <v>0</v>
      </c>
      <c r="K500" s="57">
        <v>0</v>
      </c>
      <c r="L500" s="57">
        <v>0</v>
      </c>
      <c r="M500" s="57">
        <v>0</v>
      </c>
      <c r="N500" s="57">
        <v>0</v>
      </c>
      <c r="O500" s="57">
        <v>0</v>
      </c>
      <c r="P500" s="57">
        <v>0</v>
      </c>
      <c r="Q500" s="57">
        <v>0</v>
      </c>
      <c r="R500" s="57">
        <v>0</v>
      </c>
      <c r="S500" s="57">
        <v>0</v>
      </c>
      <c r="T500" s="57">
        <v>0</v>
      </c>
      <c r="U500" s="57">
        <v>0</v>
      </c>
      <c r="V500" s="57">
        <v>0</v>
      </c>
      <c r="W500" s="57">
        <v>0</v>
      </c>
      <c r="X500" s="57">
        <v>0</v>
      </c>
      <c r="Y500" s="57">
        <v>0</v>
      </c>
      <c r="Z500" s="57">
        <v>0</v>
      </c>
      <c r="AA500" s="57">
        <v>0</v>
      </c>
      <c r="AB500" s="57">
        <v>0</v>
      </c>
      <c r="AC500" s="57">
        <v>0</v>
      </c>
      <c r="AD500" s="57">
        <v>0</v>
      </c>
      <c r="AE500" s="28"/>
      <c r="AF500" s="26" t="str">
        <f t="shared" si="274"/>
        <v>проверка пройдена</v>
      </c>
      <c r="AG500" s="26" t="str">
        <f t="shared" si="270"/>
        <v>проверка пройдена</v>
      </c>
      <c r="AH500" s="41" t="str">
        <f>IF(B500=VLOOKUP(B500,'Списки (не редактирутся)'!A:A,1,0),"проверка пройдена","проверьте или заполните графу 02")</f>
        <v>проверка пройдена</v>
      </c>
      <c r="AI500" s="3" t="str">
        <f t="shared" si="259"/>
        <v>проверка пройдена</v>
      </c>
    </row>
    <row r="501" spans="1:35" ht="63.75" thickBot="1" x14ac:dyDescent="0.35">
      <c r="A501" s="42" t="s">
        <v>15</v>
      </c>
      <c r="B501" s="43" t="str">
        <f t="shared" si="271"/>
        <v>43.01.07 Слесарь по эксплуатации и ремонту газового оборудования</v>
      </c>
      <c r="C501" s="44" t="s">
        <v>115</v>
      </c>
      <c r="D501" s="45" t="s">
        <v>779</v>
      </c>
      <c r="E501" s="46" t="str">
        <f>IF(AND(E487&lt;=E486,E488&lt;=E487,E489&lt;=E486,E490&lt;=E486,E491=(E487+E489),E491=(E492+E493+E494+E495+E496+E497+E498),E499&lt;=E491,E500&lt;=E491,(E487+E489)&lt;=E486,E492&lt;=E491,E493&lt;=E491,E494&lt;=E491,E495&lt;=E491,E496&lt;=E491,E497&lt;=E491,E498&lt;=E491,E499&lt;=E490,E499&lt;=E491),"проверка пройдена","ВНИМАНИЕ! Не пройдены формулы логического контроля между строками. Скорректируйте введенные данные!")</f>
        <v>проверка пройдена</v>
      </c>
      <c r="F501" s="46" t="str">
        <f t="shared" ref="F501:AD501" si="275">IF(AND(F487&lt;=F486,F488&lt;=F487,F489&lt;=F486,F490&lt;=F486,F491=(F487+F489),F491=(F492+F493+F494+F495+F496+F497+F498),F499&lt;=F491,F500&lt;=F491,(F487+F489)&lt;=F486,F492&lt;=F491,F493&lt;=F491,F494&lt;=F491,F495&lt;=F491,F496&lt;=F491,F497&lt;=F491,F498&lt;=F491,F499&lt;=F490,F499&lt;=F491),"проверка пройдена","ВНИМАНИЕ! Не пройдены формулы логического контроля между строками. Скорректируйте введенные данные!")</f>
        <v>проверка пройдена</v>
      </c>
      <c r="G501" s="46" t="str">
        <f t="shared" si="275"/>
        <v>проверка пройдена</v>
      </c>
      <c r="H501" s="46" t="str">
        <f t="shared" si="275"/>
        <v>проверка пройдена</v>
      </c>
      <c r="I501" s="46" t="str">
        <f t="shared" si="275"/>
        <v>проверка пройдена</v>
      </c>
      <c r="J501" s="46" t="str">
        <f t="shared" si="275"/>
        <v>проверка пройдена</v>
      </c>
      <c r="K501" s="46" t="str">
        <f t="shared" si="275"/>
        <v>проверка пройдена</v>
      </c>
      <c r="L501" s="46" t="str">
        <f t="shared" si="275"/>
        <v>проверка пройдена</v>
      </c>
      <c r="M501" s="46" t="str">
        <f t="shared" si="275"/>
        <v>проверка пройдена</v>
      </c>
      <c r="N501" s="46" t="str">
        <f t="shared" si="275"/>
        <v>проверка пройдена</v>
      </c>
      <c r="O501" s="46" t="str">
        <f t="shared" si="275"/>
        <v>проверка пройдена</v>
      </c>
      <c r="P501" s="46" t="str">
        <f t="shared" si="275"/>
        <v>проверка пройдена</v>
      </c>
      <c r="Q501" s="46" t="str">
        <f t="shared" si="275"/>
        <v>проверка пройдена</v>
      </c>
      <c r="R501" s="46" t="str">
        <f t="shared" si="275"/>
        <v>проверка пройдена</v>
      </c>
      <c r="S501" s="46" t="str">
        <f t="shared" si="275"/>
        <v>проверка пройдена</v>
      </c>
      <c r="T501" s="46" t="str">
        <f t="shared" si="275"/>
        <v>проверка пройдена</v>
      </c>
      <c r="U501" s="46" t="str">
        <f t="shared" si="275"/>
        <v>проверка пройдена</v>
      </c>
      <c r="V501" s="46" t="str">
        <f t="shared" si="275"/>
        <v>проверка пройдена</v>
      </c>
      <c r="W501" s="46" t="str">
        <f t="shared" si="275"/>
        <v>проверка пройдена</v>
      </c>
      <c r="X501" s="46" t="str">
        <f t="shared" si="275"/>
        <v>проверка пройдена</v>
      </c>
      <c r="Y501" s="46" t="str">
        <f t="shared" si="275"/>
        <v>проверка пройдена</v>
      </c>
      <c r="Z501" s="46" t="str">
        <f t="shared" si="275"/>
        <v>проверка пройдена</v>
      </c>
      <c r="AA501" s="46" t="str">
        <f t="shared" si="275"/>
        <v>проверка пройдена</v>
      </c>
      <c r="AB501" s="46" t="str">
        <f t="shared" si="275"/>
        <v>проверка пройдена</v>
      </c>
      <c r="AC501" s="46" t="str">
        <f t="shared" si="275"/>
        <v>проверка пройдена</v>
      </c>
      <c r="AD501" s="46" t="str">
        <f t="shared" si="275"/>
        <v>проверка пройдена</v>
      </c>
      <c r="AE501" s="47"/>
      <c r="AF501" s="48"/>
      <c r="AG501" s="48"/>
      <c r="AH501" s="49"/>
      <c r="AI501" s="1">
        <f t="shared" ref="AI501" si="276">IFERROR(IF(AND(AI486="проверка пройдена",AI487="проверка пройдена",AI488="проверка пройдена",AI489="проверка пройдена",AI490="проверка пройдена",AI491="проверка пройдена",AI492="проверка пройдена",AI493="проверка пройдена",AI494="проверка пройдена",AI495="проверка пройдена",AI496="проверка пройдена",AI497="проверка пройдена",AI498="проверка пройдена",AI499="проверка пройдена",AI500="проверка пройдена",E501="проверка пройдена",F501="проверка пройдена",G501="проверка пройдена",H501="проверка пройдена",I501="проверка пройдена",J501="проверка пройдена",K501="проверка пройдена",L501="проверка пройдена",M501="проверка пройдена",N501="проверка пройдена",O501="проверка пройдена",P501="проверка пройдена",Q501="проверка пройдена",R501="проверка пройдена",S501="проверка пройдена",T501="проверка пройдена",U501="проверка пройдена",V501="проверка пройдена",W501="проверка пройдена",X501="проверка пройдена",Y501="проверка пройдена",Z501="проверка пройдена",AA501="проверка пройдена",AB501="проверка пройдена",AC501="проверка пройдена",AD501="проверка пройдена"),1,0),0)</f>
        <v>1</v>
      </c>
    </row>
    <row r="502" spans="1:35" s="3" customFormat="1" ht="31.5" x14ac:dyDescent="0.25">
      <c r="A502" s="32" t="s">
        <v>15</v>
      </c>
      <c r="B502" s="33" t="s">
        <v>672</v>
      </c>
      <c r="C502" s="34" t="s">
        <v>9</v>
      </c>
      <c r="D502" s="35" t="s">
        <v>134</v>
      </c>
      <c r="E502" s="36">
        <f>IF('Панель управления'!$B$3="","ВНИМАНИЕ! На листе 'Панель управления' не выбрана организация!",IF(B502="","Не заполнена графа 3!",IF(SUMIFS('Спики 2022'!E:E,'Спики 2022'!A:A,'Панель управления'!$B$3,'Спики 2022'!B:B,B502,'Спики 2022'!C:C,C502)=0,"У Вас нет данной специальности!",SUMIFS('Спики 2022'!D:D,'Спики 2022'!A:A,'Панель управления'!$B$3,'Спики 2022'!B:B,B502,'Спики 2022'!C:C,C502))))</f>
        <v>24</v>
      </c>
      <c r="F502" s="37">
        <v>13</v>
      </c>
      <c r="G502" s="37">
        <v>8</v>
      </c>
      <c r="H502" s="37">
        <v>0</v>
      </c>
      <c r="I502" s="37">
        <v>0</v>
      </c>
      <c r="J502" s="37">
        <v>2</v>
      </c>
      <c r="K502" s="37">
        <v>0</v>
      </c>
      <c r="L502" s="37">
        <v>2</v>
      </c>
      <c r="M502" s="57">
        <v>0</v>
      </c>
      <c r="N502" s="57">
        <v>3</v>
      </c>
      <c r="O502" s="57">
        <v>1</v>
      </c>
      <c r="P502" s="57">
        <v>0</v>
      </c>
      <c r="Q502" s="57">
        <v>0</v>
      </c>
      <c r="R502" s="57">
        <v>0</v>
      </c>
      <c r="S502" s="57">
        <v>1</v>
      </c>
      <c r="T502" s="57">
        <v>0</v>
      </c>
      <c r="U502" s="57">
        <v>0</v>
      </c>
      <c r="V502" s="57">
        <v>0</v>
      </c>
      <c r="W502" s="57">
        <v>0</v>
      </c>
      <c r="X502" s="57">
        <v>0</v>
      </c>
      <c r="Y502" s="37">
        <v>2</v>
      </c>
      <c r="Z502" s="57">
        <v>0</v>
      </c>
      <c r="AA502" s="37">
        <v>0</v>
      </c>
      <c r="AB502" s="57">
        <v>0</v>
      </c>
      <c r="AC502" s="57">
        <v>0</v>
      </c>
      <c r="AD502" s="57">
        <v>0</v>
      </c>
      <c r="AE502" s="37"/>
      <c r="AF502" s="38" t="str">
        <f>IF(E502=F502+I502+J502+K502+L502+M502+N502+O502+P502+Q502+R502+S502+T502+U502+V502+W502+X502+Y502+Z502+AA502+AB502+AC502+AD502,"проверка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02" s="38" t="str">
        <f>IF(OR(G502&gt;F502,H502&gt;F502),"ВНИМАНИЕ! В гр.09 и/или 10 не может стоять значение большее, чем в гр.08","проверка пройдена")</f>
        <v>проверка пройдена</v>
      </c>
      <c r="AH502" s="39" t="str">
        <f>IF(B502=VLOOKUP(B502,'Списки (не редактирутся)'!A:A,1,0),"проверка пройдена","проверьте или заполните графу 02")</f>
        <v>проверка пройдена</v>
      </c>
      <c r="AI502" s="3" t="str">
        <f t="shared" ref="AI502" si="277">IFERROR(IF(AND(AF502="проверка пройдена",AG502="проверка пройдена",AH502="проверка пройдена"),"проверка пройдена",0),0)</f>
        <v>проверка пройдена</v>
      </c>
    </row>
    <row r="503" spans="1:35" s="3" customFormat="1" ht="31.5" x14ac:dyDescent="0.25">
      <c r="A503" s="40" t="s">
        <v>15</v>
      </c>
      <c r="B503" s="27" t="str">
        <f>IF(B502&lt;&gt;"",B502,"")</f>
        <v>43.01.09 Повар, кондитер</v>
      </c>
      <c r="C503" s="9" t="s">
        <v>10</v>
      </c>
      <c r="D503" s="11" t="s">
        <v>135</v>
      </c>
      <c r="E503" s="57">
        <v>0</v>
      </c>
      <c r="F503" s="57">
        <v>0</v>
      </c>
      <c r="G503" s="57">
        <v>0</v>
      </c>
      <c r="H503" s="57">
        <v>0</v>
      </c>
      <c r="I503" s="57">
        <v>0</v>
      </c>
      <c r="J503" s="57">
        <v>0</v>
      </c>
      <c r="K503" s="57">
        <v>0</v>
      </c>
      <c r="L503" s="57">
        <v>0</v>
      </c>
      <c r="M503" s="57">
        <v>0</v>
      </c>
      <c r="N503" s="57">
        <v>0</v>
      </c>
      <c r="O503" s="57">
        <v>0</v>
      </c>
      <c r="P503" s="57">
        <v>0</v>
      </c>
      <c r="Q503" s="57">
        <v>0</v>
      </c>
      <c r="R503" s="57">
        <v>0</v>
      </c>
      <c r="S503" s="57">
        <v>0</v>
      </c>
      <c r="T503" s="57">
        <v>0</v>
      </c>
      <c r="U503" s="57">
        <v>0</v>
      </c>
      <c r="V503" s="57">
        <v>0</v>
      </c>
      <c r="W503" s="57">
        <v>0</v>
      </c>
      <c r="X503" s="57">
        <v>0</v>
      </c>
      <c r="Y503" s="57">
        <v>0</v>
      </c>
      <c r="Z503" s="57">
        <v>0</v>
      </c>
      <c r="AA503" s="57">
        <v>0</v>
      </c>
      <c r="AB503" s="57">
        <v>0</v>
      </c>
      <c r="AC503" s="57">
        <v>0</v>
      </c>
      <c r="AD503" s="57">
        <v>0</v>
      </c>
      <c r="AE503" s="28"/>
      <c r="AF503" s="26" t="str">
        <f t="shared" ref="AF503:AF506" si="278">IF(E503=F503+I503+J503+K503+L503+M503+N503+O503+P503+Q503+R503+S503+T503+U503+V503+W503+X503+Y503+Z503+AA503+AB503+AC503+AD503,"проверка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03" s="26" t="str">
        <f t="shared" ref="AG503:AG516" si="279">IF(OR(G503&gt;F503,H503&gt;F503),"ВНИМАНИЕ! В гр.09 и/или 10 не может стоять значение большее, чем в гр.08","проверка пройдена")</f>
        <v>проверка пройдена</v>
      </c>
      <c r="AH503" s="41" t="str">
        <f>IF(B503=VLOOKUP(B503,'Списки (не редактирутся)'!A:A,1,0),"проверка пройдена","проверьте или заполните графу 02")</f>
        <v>проверка пройдена</v>
      </c>
      <c r="AI503" s="3" t="str">
        <f t="shared" si="259"/>
        <v>проверка пройдена</v>
      </c>
    </row>
    <row r="504" spans="1:35" s="3" customFormat="1" ht="31.5" x14ac:dyDescent="0.25">
      <c r="A504" s="40" t="s">
        <v>15</v>
      </c>
      <c r="B504" s="27" t="str">
        <f t="shared" ref="B504:B517" si="280">IF(B503&lt;&gt;"",B503,"")</f>
        <v>43.01.09 Повар, кондитер</v>
      </c>
      <c r="C504" s="9" t="s">
        <v>11</v>
      </c>
      <c r="D504" s="11" t="s">
        <v>136</v>
      </c>
      <c r="E504" s="57">
        <v>0</v>
      </c>
      <c r="F504" s="57">
        <v>0</v>
      </c>
      <c r="G504" s="57">
        <v>0</v>
      </c>
      <c r="H504" s="57">
        <v>0</v>
      </c>
      <c r="I504" s="57">
        <v>0</v>
      </c>
      <c r="J504" s="57">
        <v>0</v>
      </c>
      <c r="K504" s="57">
        <v>0</v>
      </c>
      <c r="L504" s="57">
        <v>0</v>
      </c>
      <c r="M504" s="57">
        <v>0</v>
      </c>
      <c r="N504" s="57">
        <v>0</v>
      </c>
      <c r="O504" s="57">
        <v>0</v>
      </c>
      <c r="P504" s="57">
        <v>0</v>
      </c>
      <c r="Q504" s="57">
        <v>0</v>
      </c>
      <c r="R504" s="57">
        <v>0</v>
      </c>
      <c r="S504" s="57">
        <v>0</v>
      </c>
      <c r="T504" s="57">
        <v>0</v>
      </c>
      <c r="U504" s="57">
        <v>0</v>
      </c>
      <c r="V504" s="57">
        <v>0</v>
      </c>
      <c r="W504" s="57">
        <v>0</v>
      </c>
      <c r="X504" s="57">
        <v>0</v>
      </c>
      <c r="Y504" s="57">
        <v>0</v>
      </c>
      <c r="Z504" s="57">
        <v>0</v>
      </c>
      <c r="AA504" s="57">
        <v>0</v>
      </c>
      <c r="AB504" s="57">
        <v>0</v>
      </c>
      <c r="AC504" s="57">
        <v>0</v>
      </c>
      <c r="AD504" s="57">
        <v>0</v>
      </c>
      <c r="AE504" s="28"/>
      <c r="AF504" s="26" t="str">
        <f t="shared" si="278"/>
        <v>проверка пройдена</v>
      </c>
      <c r="AG504" s="26" t="str">
        <f t="shared" si="279"/>
        <v>проверка пройдена</v>
      </c>
      <c r="AH504" s="41" t="str">
        <f>IF(B504=VLOOKUP(B504,'Списки (не редактирутся)'!A:A,1,0),"проверка пройдена","проверьте или заполните графу 02")</f>
        <v>проверка пройдена</v>
      </c>
      <c r="AI504" s="3" t="str">
        <f t="shared" si="259"/>
        <v>проверка пройдена</v>
      </c>
    </row>
    <row r="505" spans="1:35" s="3" customFormat="1" ht="31.5" x14ac:dyDescent="0.25">
      <c r="A505" s="40" t="s">
        <v>15</v>
      </c>
      <c r="B505" s="27" t="str">
        <f t="shared" si="280"/>
        <v>43.01.09 Повар, кондитер</v>
      </c>
      <c r="C505" s="9" t="s">
        <v>12</v>
      </c>
      <c r="D505" s="11" t="s">
        <v>14</v>
      </c>
      <c r="E505" s="57">
        <v>2</v>
      </c>
      <c r="F505" s="57">
        <v>0</v>
      </c>
      <c r="G505" s="57">
        <v>0</v>
      </c>
      <c r="H505" s="57">
        <v>0</v>
      </c>
      <c r="I505" s="57">
        <v>0</v>
      </c>
      <c r="J505" s="57">
        <v>0</v>
      </c>
      <c r="K505" s="57">
        <v>0</v>
      </c>
      <c r="L505" s="57">
        <v>0</v>
      </c>
      <c r="M505" s="57">
        <v>0</v>
      </c>
      <c r="N505" s="57">
        <v>0</v>
      </c>
      <c r="O505" s="28">
        <v>1</v>
      </c>
      <c r="P505" s="57">
        <v>0</v>
      </c>
      <c r="Q505" s="57">
        <v>0</v>
      </c>
      <c r="R505" s="57">
        <v>0</v>
      </c>
      <c r="S505" s="28">
        <v>1</v>
      </c>
      <c r="T505" s="57">
        <v>0</v>
      </c>
      <c r="U505" s="57">
        <v>0</v>
      </c>
      <c r="V505" s="57">
        <v>0</v>
      </c>
      <c r="W505" s="57">
        <v>0</v>
      </c>
      <c r="X505" s="57">
        <v>0</v>
      </c>
      <c r="Y505" s="57">
        <v>0</v>
      </c>
      <c r="Z505" s="57">
        <v>0</v>
      </c>
      <c r="AA505" s="57">
        <v>0</v>
      </c>
      <c r="AB505" s="57">
        <v>0</v>
      </c>
      <c r="AC505" s="57">
        <v>0</v>
      </c>
      <c r="AD505" s="57">
        <v>0</v>
      </c>
      <c r="AE505" s="28"/>
      <c r="AF505" s="26" t="str">
        <f t="shared" si="278"/>
        <v>проверка пройдена</v>
      </c>
      <c r="AG505" s="26" t="str">
        <f t="shared" si="279"/>
        <v>проверка пройдена</v>
      </c>
      <c r="AH505" s="41" t="str">
        <f>IF(B505=VLOOKUP(B505,'Списки (не редактирутся)'!A:A,1,0),"проверка пройдена","проверьте или заполните графу 02")</f>
        <v>проверка пройдена</v>
      </c>
      <c r="AI505" s="3" t="str">
        <f t="shared" si="259"/>
        <v>проверка пройдена</v>
      </c>
    </row>
    <row r="506" spans="1:35" s="3" customFormat="1" ht="31.5" x14ac:dyDescent="0.25">
      <c r="A506" s="40" t="s">
        <v>15</v>
      </c>
      <c r="B506" s="27" t="str">
        <f t="shared" si="280"/>
        <v>43.01.09 Повар, кондитер</v>
      </c>
      <c r="C506" s="9" t="s">
        <v>13</v>
      </c>
      <c r="D506" s="11" t="s">
        <v>17</v>
      </c>
      <c r="E506" s="30">
        <f>IF('Панель управления'!$B$3="","ВНИМАНИЕ! На листе 'Панель управления' не выбрана организация!",IF(B506="","Не заполнена графа 3!",IF(SUMIFS('Спики 2022'!E:E,'Спики 2022'!A:A,'Панель управления'!$B$3,'Спики 2022'!B:B,B506,'Спики 2022'!C:C,C506)=0,"У Вас нет данной специальности!",SUMIFS('Спики 2022'!D:D,'Спики 2022'!A:A,'Панель управления'!$B$3,'Спики 2022'!B:B,B506,'Спики 2022'!C:C,C506))))</f>
        <v>5</v>
      </c>
      <c r="F506" s="28">
        <v>3</v>
      </c>
      <c r="G506" s="57">
        <v>0</v>
      </c>
      <c r="H506" s="57">
        <v>0</v>
      </c>
      <c r="I506" s="57">
        <v>0</v>
      </c>
      <c r="J506" s="57">
        <v>0</v>
      </c>
      <c r="K506" s="57">
        <v>0</v>
      </c>
      <c r="L506" s="28">
        <v>2</v>
      </c>
      <c r="M506" s="57">
        <v>0</v>
      </c>
      <c r="N506" s="57">
        <v>0</v>
      </c>
      <c r="O506" s="57">
        <v>0</v>
      </c>
      <c r="P506" s="57">
        <v>0</v>
      </c>
      <c r="Q506" s="57">
        <v>0</v>
      </c>
      <c r="R506" s="57">
        <v>0</v>
      </c>
      <c r="S506" s="57">
        <v>0</v>
      </c>
      <c r="T506" s="57">
        <v>0</v>
      </c>
      <c r="U506" s="57">
        <v>0</v>
      </c>
      <c r="V506" s="57">
        <v>0</v>
      </c>
      <c r="W506" s="57">
        <v>0</v>
      </c>
      <c r="X506" s="57">
        <v>0</v>
      </c>
      <c r="Y506" s="57">
        <v>0</v>
      </c>
      <c r="Z506" s="57">
        <v>0</v>
      </c>
      <c r="AA506" s="57">
        <v>0</v>
      </c>
      <c r="AB506" s="57">
        <v>0</v>
      </c>
      <c r="AC506" s="57">
        <v>0</v>
      </c>
      <c r="AD506" s="57">
        <v>0</v>
      </c>
      <c r="AE506" s="28"/>
      <c r="AF506" s="26" t="str">
        <f t="shared" si="278"/>
        <v>проверка пройдена</v>
      </c>
      <c r="AG506" s="26" t="str">
        <f t="shared" si="279"/>
        <v>проверка пройдена</v>
      </c>
      <c r="AH506" s="41" t="str">
        <f>IF(B506=VLOOKUP(B506,'Списки (не редактирутся)'!A:A,1,0),"проверка пройдена","проверьте или заполните графу 02")</f>
        <v>проверка пройдена</v>
      </c>
      <c r="AI506" s="3" t="str">
        <f t="shared" si="259"/>
        <v>проверка пройдена</v>
      </c>
    </row>
    <row r="507" spans="1:35" s="3" customFormat="1" ht="63" x14ac:dyDescent="0.25">
      <c r="A507" s="40" t="s">
        <v>15</v>
      </c>
      <c r="B507" s="27" t="str">
        <f t="shared" si="280"/>
        <v>43.01.09 Повар, кондитер</v>
      </c>
      <c r="C507" s="8" t="s">
        <v>105</v>
      </c>
      <c r="D507" s="12" t="s">
        <v>172</v>
      </c>
      <c r="E507" s="10">
        <f>E503+E505</f>
        <v>2</v>
      </c>
      <c r="F507" s="10">
        <f t="shared" ref="F507:AD507" si="281">F503+F505</f>
        <v>0</v>
      </c>
      <c r="G507" s="10">
        <f t="shared" si="281"/>
        <v>0</v>
      </c>
      <c r="H507" s="10">
        <f t="shared" si="281"/>
        <v>0</v>
      </c>
      <c r="I507" s="10">
        <f t="shared" si="281"/>
        <v>0</v>
      </c>
      <c r="J507" s="10">
        <f t="shared" si="281"/>
        <v>0</v>
      </c>
      <c r="K507" s="10">
        <f t="shared" si="281"/>
        <v>0</v>
      </c>
      <c r="L507" s="10">
        <f t="shared" si="281"/>
        <v>0</v>
      </c>
      <c r="M507" s="10">
        <f t="shared" si="281"/>
        <v>0</v>
      </c>
      <c r="N507" s="10">
        <f t="shared" si="281"/>
        <v>0</v>
      </c>
      <c r="O507" s="10">
        <f t="shared" si="281"/>
        <v>1</v>
      </c>
      <c r="P507" s="10">
        <f t="shared" si="281"/>
        <v>0</v>
      </c>
      <c r="Q507" s="10">
        <f t="shared" si="281"/>
        <v>0</v>
      </c>
      <c r="R507" s="10">
        <f t="shared" si="281"/>
        <v>0</v>
      </c>
      <c r="S507" s="10">
        <f t="shared" si="281"/>
        <v>1</v>
      </c>
      <c r="T507" s="10">
        <f t="shared" si="281"/>
        <v>0</v>
      </c>
      <c r="U507" s="10">
        <f t="shared" si="281"/>
        <v>0</v>
      </c>
      <c r="V507" s="10">
        <f t="shared" si="281"/>
        <v>0</v>
      </c>
      <c r="W507" s="10">
        <f t="shared" si="281"/>
        <v>0</v>
      </c>
      <c r="X507" s="10">
        <f t="shared" si="281"/>
        <v>0</v>
      </c>
      <c r="Y507" s="10">
        <f t="shared" si="281"/>
        <v>0</v>
      </c>
      <c r="Z507" s="10">
        <f t="shared" si="281"/>
        <v>0</v>
      </c>
      <c r="AA507" s="10">
        <f t="shared" si="281"/>
        <v>0</v>
      </c>
      <c r="AB507" s="10">
        <f t="shared" si="281"/>
        <v>0</v>
      </c>
      <c r="AC507" s="10">
        <f t="shared" si="281"/>
        <v>0</v>
      </c>
      <c r="AD507" s="10">
        <f t="shared" si="281"/>
        <v>0</v>
      </c>
      <c r="AE507" s="10"/>
      <c r="AF507" s="26" t="str">
        <f>IF(E507=F507+I507+J507+K507+L507+M507+N507+O507+P507+Q507+R507+S507+T507+U507+V507+W507+X507+Y507+Z507+AA507+AB507+AC507+AD507,"проверка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07" s="26" t="str">
        <f t="shared" si="279"/>
        <v>проверка пройдена</v>
      </c>
      <c r="AH507" s="41" t="str">
        <f>IF(B507=VLOOKUP(B507,'Списки (не редактирутся)'!A:A,1,0),"проверка пройдена","проверьте или заполните графу 02")</f>
        <v>проверка пройдена</v>
      </c>
      <c r="AI507" s="3" t="str">
        <f t="shared" si="259"/>
        <v>проверка пройдена</v>
      </c>
    </row>
    <row r="508" spans="1:35" ht="78.75" x14ac:dyDescent="0.3">
      <c r="A508" s="40" t="s">
        <v>15</v>
      </c>
      <c r="B508" s="27" t="str">
        <f t="shared" si="280"/>
        <v>43.01.09 Повар, кондитер</v>
      </c>
      <c r="C508" s="8" t="s">
        <v>106</v>
      </c>
      <c r="D508" s="12" t="s">
        <v>169</v>
      </c>
      <c r="E508" s="57">
        <v>0</v>
      </c>
      <c r="F508" s="57">
        <v>0</v>
      </c>
      <c r="G508" s="57">
        <v>0</v>
      </c>
      <c r="H508" s="57">
        <v>0</v>
      </c>
      <c r="I508" s="57">
        <v>0</v>
      </c>
      <c r="J508" s="57">
        <v>0</v>
      </c>
      <c r="K508" s="57">
        <v>0</v>
      </c>
      <c r="L508" s="57">
        <v>0</v>
      </c>
      <c r="M508" s="57">
        <v>0</v>
      </c>
      <c r="N508" s="57">
        <v>0</v>
      </c>
      <c r="O508" s="57">
        <v>0</v>
      </c>
      <c r="P508" s="57">
        <v>0</v>
      </c>
      <c r="Q508" s="57">
        <v>0</v>
      </c>
      <c r="R508" s="57">
        <v>0</v>
      </c>
      <c r="S508" s="57">
        <v>0</v>
      </c>
      <c r="T508" s="57">
        <v>0</v>
      </c>
      <c r="U508" s="57">
        <v>0</v>
      </c>
      <c r="V508" s="57">
        <v>0</v>
      </c>
      <c r="W508" s="57">
        <v>0</v>
      </c>
      <c r="X508" s="57">
        <v>0</v>
      </c>
      <c r="Y508" s="57">
        <v>0</v>
      </c>
      <c r="Z508" s="57">
        <v>0</v>
      </c>
      <c r="AA508" s="57">
        <v>0</v>
      </c>
      <c r="AB508" s="57">
        <v>0</v>
      </c>
      <c r="AC508" s="57">
        <v>0</v>
      </c>
      <c r="AD508" s="57">
        <v>0</v>
      </c>
      <c r="AE508" s="28"/>
      <c r="AF508" s="26" t="str">
        <f>IF(E508=F508+I508+J508+K508+L508+M508+N508+O508+P508+Q508+R508+S508+T508+U508+V508+W508+X508+Y508+Z508+AA508+AB508+AC508+AD508,"проверка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08" s="26" t="str">
        <f t="shared" si="279"/>
        <v>проверка пройдена</v>
      </c>
      <c r="AH508" s="41" t="str">
        <f>IF(B508=VLOOKUP(B508,'Списки (не редактирутся)'!A:A,1,0),"проверка пройдена","проверьте или заполните графу 02")</f>
        <v>проверка пройдена</v>
      </c>
      <c r="AI508" s="3" t="str">
        <f t="shared" si="259"/>
        <v>проверка пройдена</v>
      </c>
    </row>
    <row r="509" spans="1:35" ht="31.5" x14ac:dyDescent="0.3">
      <c r="A509" s="40" t="s">
        <v>15</v>
      </c>
      <c r="B509" s="27" t="str">
        <f t="shared" si="280"/>
        <v>43.01.09 Повар, кондитер</v>
      </c>
      <c r="C509" s="8" t="s">
        <v>107</v>
      </c>
      <c r="D509" s="12" t="s">
        <v>167</v>
      </c>
      <c r="E509" s="57">
        <v>0</v>
      </c>
      <c r="F509" s="57">
        <v>0</v>
      </c>
      <c r="G509" s="57">
        <v>0</v>
      </c>
      <c r="H509" s="57">
        <v>0</v>
      </c>
      <c r="I509" s="57">
        <v>0</v>
      </c>
      <c r="J509" s="57">
        <v>0</v>
      </c>
      <c r="K509" s="57">
        <v>0</v>
      </c>
      <c r="L509" s="57">
        <v>0</v>
      </c>
      <c r="M509" s="57">
        <v>0</v>
      </c>
      <c r="N509" s="57">
        <v>0</v>
      </c>
      <c r="O509" s="57">
        <v>0</v>
      </c>
      <c r="P509" s="57">
        <v>0</v>
      </c>
      <c r="Q509" s="57">
        <v>0</v>
      </c>
      <c r="R509" s="57">
        <v>0</v>
      </c>
      <c r="S509" s="57">
        <v>0</v>
      </c>
      <c r="T509" s="57">
        <v>0</v>
      </c>
      <c r="U509" s="57">
        <v>0</v>
      </c>
      <c r="V509" s="57">
        <v>0</v>
      </c>
      <c r="W509" s="57">
        <v>0</v>
      </c>
      <c r="X509" s="57">
        <v>0</v>
      </c>
      <c r="Y509" s="57">
        <v>0</v>
      </c>
      <c r="Z509" s="57">
        <v>0</v>
      </c>
      <c r="AA509" s="57">
        <v>0</v>
      </c>
      <c r="AB509" s="57">
        <v>0</v>
      </c>
      <c r="AC509" s="57">
        <v>0</v>
      </c>
      <c r="AD509" s="57">
        <v>0</v>
      </c>
      <c r="AE509" s="28"/>
      <c r="AF509" s="26" t="str">
        <f t="shared" ref="AF509:AF511" si="282">IF(E509=F509+I509+J509+K509+L509+M509+N509+O509+P509+Q509+R509+S509+T509+U509+V509+W509+X509+Y509+Z509+AA509+AB509+AC509+AD509,"проверка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09" s="26" t="str">
        <f t="shared" si="279"/>
        <v>проверка пройдена</v>
      </c>
      <c r="AH509" s="41" t="str">
        <f>IF(B509=VLOOKUP(B509,'Списки (не редактирутся)'!A:A,1,0),"проверка пройдена","проверьте или заполните графу 02")</f>
        <v>проверка пройдена</v>
      </c>
      <c r="AI509" s="3" t="str">
        <f t="shared" si="259"/>
        <v>проверка пройдена</v>
      </c>
    </row>
    <row r="510" spans="1:35" ht="31.5" x14ac:dyDescent="0.3">
      <c r="A510" s="40" t="s">
        <v>15</v>
      </c>
      <c r="B510" s="27" t="str">
        <f t="shared" si="280"/>
        <v>43.01.09 Повар, кондитер</v>
      </c>
      <c r="C510" s="8" t="s">
        <v>108</v>
      </c>
      <c r="D510" s="12" t="s">
        <v>168</v>
      </c>
      <c r="E510" s="28">
        <v>1</v>
      </c>
      <c r="F510" s="57">
        <v>0</v>
      </c>
      <c r="G510" s="57">
        <v>0</v>
      </c>
      <c r="H510" s="57">
        <v>0</v>
      </c>
      <c r="I510" s="57">
        <v>0</v>
      </c>
      <c r="J510" s="57">
        <v>0</v>
      </c>
      <c r="K510" s="57">
        <v>0</v>
      </c>
      <c r="L510" s="57">
        <v>0</v>
      </c>
      <c r="M510" s="57">
        <v>0</v>
      </c>
      <c r="N510" s="57">
        <v>0</v>
      </c>
      <c r="O510" s="28">
        <v>1</v>
      </c>
      <c r="P510" s="57">
        <v>0</v>
      </c>
      <c r="Q510" s="57">
        <v>0</v>
      </c>
      <c r="R510" s="57">
        <v>0</v>
      </c>
      <c r="S510" s="57">
        <v>0</v>
      </c>
      <c r="T510" s="57">
        <v>0</v>
      </c>
      <c r="U510" s="57">
        <v>0</v>
      </c>
      <c r="V510" s="57">
        <v>0</v>
      </c>
      <c r="W510" s="57">
        <v>0</v>
      </c>
      <c r="X510" s="57">
        <v>0</v>
      </c>
      <c r="Y510" s="57">
        <v>0</v>
      </c>
      <c r="Z510" s="57">
        <v>0</v>
      </c>
      <c r="AA510" s="57">
        <v>0</v>
      </c>
      <c r="AB510" s="57">
        <v>0</v>
      </c>
      <c r="AC510" s="57">
        <v>0</v>
      </c>
      <c r="AD510" s="57">
        <v>0</v>
      </c>
      <c r="AE510" s="28"/>
      <c r="AF510" s="26" t="str">
        <f t="shared" si="282"/>
        <v>проверка пройдена</v>
      </c>
      <c r="AG510" s="26" t="str">
        <f t="shared" si="279"/>
        <v>проверка пройдена</v>
      </c>
      <c r="AH510" s="41" t="str">
        <f>IF(B510=VLOOKUP(B510,'Списки (не редактирутся)'!A:A,1,0),"проверка пройдена","проверьте или заполните графу 02")</f>
        <v>проверка пройдена</v>
      </c>
      <c r="AI510" s="3" t="str">
        <f t="shared" si="259"/>
        <v>проверка пройдена</v>
      </c>
    </row>
    <row r="511" spans="1:35" ht="31.5" x14ac:dyDescent="0.3">
      <c r="A511" s="40" t="s">
        <v>15</v>
      </c>
      <c r="B511" s="27" t="str">
        <f t="shared" si="280"/>
        <v>43.01.09 Повар, кондитер</v>
      </c>
      <c r="C511" s="8" t="s">
        <v>109</v>
      </c>
      <c r="D511" s="12" t="s">
        <v>173</v>
      </c>
      <c r="E511" s="57">
        <v>0</v>
      </c>
      <c r="F511" s="57">
        <v>0</v>
      </c>
      <c r="G511" s="57">
        <v>0</v>
      </c>
      <c r="H511" s="57">
        <v>0</v>
      </c>
      <c r="I511" s="57">
        <v>0</v>
      </c>
      <c r="J511" s="57">
        <v>0</v>
      </c>
      <c r="K511" s="57">
        <v>0</v>
      </c>
      <c r="L511" s="57">
        <v>0</v>
      </c>
      <c r="M511" s="57">
        <v>0</v>
      </c>
      <c r="N511" s="57">
        <v>0</v>
      </c>
      <c r="O511" s="57">
        <v>0</v>
      </c>
      <c r="P511" s="57">
        <v>0</v>
      </c>
      <c r="Q511" s="57">
        <v>0</v>
      </c>
      <c r="R511" s="57">
        <v>0</v>
      </c>
      <c r="S511" s="57">
        <v>0</v>
      </c>
      <c r="T511" s="57">
        <v>0</v>
      </c>
      <c r="U511" s="57">
        <v>0</v>
      </c>
      <c r="V511" s="57">
        <v>0</v>
      </c>
      <c r="W511" s="57">
        <v>0</v>
      </c>
      <c r="X511" s="57">
        <v>0</v>
      </c>
      <c r="Y511" s="57">
        <v>0</v>
      </c>
      <c r="Z511" s="57">
        <v>0</v>
      </c>
      <c r="AA511" s="57">
        <v>0</v>
      </c>
      <c r="AB511" s="57">
        <v>0</v>
      </c>
      <c r="AC511" s="57">
        <v>0</v>
      </c>
      <c r="AD511" s="57">
        <v>0</v>
      </c>
      <c r="AE511" s="28"/>
      <c r="AF511" s="26" t="str">
        <f t="shared" si="282"/>
        <v>проверка пройдена</v>
      </c>
      <c r="AG511" s="26" t="str">
        <f t="shared" si="279"/>
        <v>проверка пройдена</v>
      </c>
      <c r="AH511" s="41" t="str">
        <f>IF(B511=VLOOKUP(B511,'Списки (не редактирутся)'!A:A,1,0),"проверка пройдена","проверьте или заполните графу 02")</f>
        <v>проверка пройдена</v>
      </c>
      <c r="AI511" s="3" t="str">
        <f t="shared" si="259"/>
        <v>проверка пройдена</v>
      </c>
    </row>
    <row r="512" spans="1:35" ht="31.5" x14ac:dyDescent="0.3">
      <c r="A512" s="40" t="s">
        <v>15</v>
      </c>
      <c r="B512" s="27" t="str">
        <f t="shared" si="280"/>
        <v>43.01.09 Повар, кондитер</v>
      </c>
      <c r="C512" s="8" t="s">
        <v>110</v>
      </c>
      <c r="D512" s="12" t="s">
        <v>174</v>
      </c>
      <c r="E512" s="57">
        <v>0</v>
      </c>
      <c r="F512" s="57">
        <v>0</v>
      </c>
      <c r="G512" s="57">
        <v>0</v>
      </c>
      <c r="H512" s="57">
        <v>0</v>
      </c>
      <c r="I512" s="57">
        <v>0</v>
      </c>
      <c r="J512" s="57">
        <v>0</v>
      </c>
      <c r="K512" s="57">
        <v>0</v>
      </c>
      <c r="L512" s="57">
        <v>0</v>
      </c>
      <c r="M512" s="57">
        <v>0</v>
      </c>
      <c r="N512" s="57">
        <v>0</v>
      </c>
      <c r="O512" s="57">
        <v>0</v>
      </c>
      <c r="P512" s="57">
        <v>0</v>
      </c>
      <c r="Q512" s="57">
        <v>0</v>
      </c>
      <c r="R512" s="57">
        <v>0</v>
      </c>
      <c r="S512" s="57">
        <v>0</v>
      </c>
      <c r="T512" s="57">
        <v>0</v>
      </c>
      <c r="U512" s="57">
        <v>0</v>
      </c>
      <c r="V512" s="57">
        <v>0</v>
      </c>
      <c r="W512" s="57">
        <v>0</v>
      </c>
      <c r="X512" s="57">
        <v>0</v>
      </c>
      <c r="Y512" s="57">
        <v>0</v>
      </c>
      <c r="Z512" s="57">
        <v>0</v>
      </c>
      <c r="AA512" s="57">
        <v>0</v>
      </c>
      <c r="AB512" s="57">
        <v>0</v>
      </c>
      <c r="AC512" s="57">
        <v>0</v>
      </c>
      <c r="AD512" s="57">
        <v>0</v>
      </c>
      <c r="AE512" s="28"/>
      <c r="AF512" s="26" t="str">
        <f>IF(E512=F512+I512+J512+K512+L512+M512+N512+O512+P512+Q512+R512+S512+T512+U512+V512+W512+X512+Y512+Z512+AA512+AB512+AC512+AD512,"проверка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12" s="26" t="str">
        <f t="shared" si="279"/>
        <v>проверка пройдена</v>
      </c>
      <c r="AH512" s="41" t="str">
        <f>IF(B512=VLOOKUP(B512,'Списки (не редактирутся)'!A:A,1,0),"проверка пройдена","проверьте или заполните графу 02")</f>
        <v>проверка пройдена</v>
      </c>
      <c r="AI512" s="3" t="str">
        <f t="shared" si="259"/>
        <v>проверка пройдена</v>
      </c>
    </row>
    <row r="513" spans="1:35" ht="31.5" x14ac:dyDescent="0.3">
      <c r="A513" s="40" t="s">
        <v>15</v>
      </c>
      <c r="B513" s="27" t="str">
        <f t="shared" si="280"/>
        <v>43.01.09 Повар, кондитер</v>
      </c>
      <c r="C513" s="8" t="s">
        <v>111</v>
      </c>
      <c r="D513" s="12" t="s">
        <v>175</v>
      </c>
      <c r="E513" s="57">
        <v>0</v>
      </c>
      <c r="F513" s="57">
        <v>0</v>
      </c>
      <c r="G513" s="57">
        <v>0</v>
      </c>
      <c r="H513" s="57">
        <v>0</v>
      </c>
      <c r="I513" s="57">
        <v>0</v>
      </c>
      <c r="J513" s="57">
        <v>0</v>
      </c>
      <c r="K513" s="57">
        <v>0</v>
      </c>
      <c r="L513" s="57">
        <v>0</v>
      </c>
      <c r="M513" s="57">
        <v>0</v>
      </c>
      <c r="N513" s="57">
        <v>0</v>
      </c>
      <c r="O513" s="57">
        <v>0</v>
      </c>
      <c r="P513" s="57">
        <v>0</v>
      </c>
      <c r="Q513" s="57">
        <v>0</v>
      </c>
      <c r="R513" s="57">
        <v>0</v>
      </c>
      <c r="S513" s="57">
        <v>0</v>
      </c>
      <c r="T513" s="57">
        <v>0</v>
      </c>
      <c r="U513" s="57">
        <v>0</v>
      </c>
      <c r="V513" s="57">
        <v>0</v>
      </c>
      <c r="W513" s="57">
        <v>0</v>
      </c>
      <c r="X513" s="57">
        <v>0</v>
      </c>
      <c r="Y513" s="57">
        <v>0</v>
      </c>
      <c r="Z513" s="57">
        <v>0</v>
      </c>
      <c r="AA513" s="57">
        <v>0</v>
      </c>
      <c r="AB513" s="57">
        <v>0</v>
      </c>
      <c r="AC513" s="57">
        <v>0</v>
      </c>
      <c r="AD513" s="57">
        <v>0</v>
      </c>
      <c r="AE513" s="28"/>
      <c r="AF513" s="26" t="str">
        <f t="shared" ref="AF513:AF516" si="283">IF(E513=F513+I513+J513+K513+L513+M513+N513+O513+P513+Q513+R513+S513+T513+U513+V513+W513+X513+Y513+Z513+AA513+AB513+AC513+AD513,"проверка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13" s="26" t="str">
        <f t="shared" si="279"/>
        <v>проверка пройдена</v>
      </c>
      <c r="AH513" s="41" t="str">
        <f>IF(B513=VLOOKUP(B513,'Списки (не редактирутся)'!A:A,1,0),"проверка пройдена","проверьте или заполните графу 02")</f>
        <v>проверка пройдена</v>
      </c>
      <c r="AI513" s="3" t="str">
        <f t="shared" si="259"/>
        <v>проверка пройдена</v>
      </c>
    </row>
    <row r="514" spans="1:35" ht="31.5" x14ac:dyDescent="0.3">
      <c r="A514" s="40" t="s">
        <v>15</v>
      </c>
      <c r="B514" s="27" t="str">
        <f t="shared" si="280"/>
        <v>43.01.09 Повар, кондитер</v>
      </c>
      <c r="C514" s="8" t="s">
        <v>112</v>
      </c>
      <c r="D514" s="12" t="s">
        <v>176</v>
      </c>
      <c r="E514" s="28">
        <v>1</v>
      </c>
      <c r="F514" s="57">
        <v>0</v>
      </c>
      <c r="G514" s="57">
        <v>0</v>
      </c>
      <c r="H514" s="57">
        <v>0</v>
      </c>
      <c r="I514" s="57">
        <v>0</v>
      </c>
      <c r="J514" s="57">
        <v>0</v>
      </c>
      <c r="K514" s="57">
        <v>0</v>
      </c>
      <c r="L514" s="57">
        <v>0</v>
      </c>
      <c r="M514" s="57">
        <v>0</v>
      </c>
      <c r="N514" s="57">
        <v>0</v>
      </c>
      <c r="O514" s="57">
        <v>0</v>
      </c>
      <c r="P514" s="57">
        <v>0</v>
      </c>
      <c r="Q514" s="57">
        <v>0</v>
      </c>
      <c r="R514" s="57">
        <v>0</v>
      </c>
      <c r="S514" s="28">
        <v>1</v>
      </c>
      <c r="T514" s="57">
        <v>0</v>
      </c>
      <c r="U514" s="57">
        <v>0</v>
      </c>
      <c r="V514" s="57">
        <v>0</v>
      </c>
      <c r="W514" s="57">
        <v>0</v>
      </c>
      <c r="X514" s="57">
        <v>0</v>
      </c>
      <c r="Y514" s="57">
        <v>0</v>
      </c>
      <c r="Z514" s="57">
        <v>0</v>
      </c>
      <c r="AA514" s="57">
        <v>0</v>
      </c>
      <c r="AB514" s="57">
        <v>0</v>
      </c>
      <c r="AC514" s="57">
        <v>0</v>
      </c>
      <c r="AD514" s="57">
        <v>0</v>
      </c>
      <c r="AE514" s="28"/>
      <c r="AF514" s="26" t="str">
        <f t="shared" si="283"/>
        <v>проверка пройдена</v>
      </c>
      <c r="AG514" s="26" t="str">
        <f t="shared" si="279"/>
        <v>проверка пройдена</v>
      </c>
      <c r="AH514" s="41" t="str">
        <f>IF(B514=VLOOKUP(B514,'Списки (не редактирутся)'!A:A,1,0),"проверка пройдена","проверьте или заполните графу 02")</f>
        <v>проверка пройдена</v>
      </c>
      <c r="AI514" s="3" t="str">
        <f t="shared" si="259"/>
        <v>проверка пройдена</v>
      </c>
    </row>
    <row r="515" spans="1:35" ht="63" x14ac:dyDescent="0.3">
      <c r="A515" s="40" t="s">
        <v>15</v>
      </c>
      <c r="B515" s="27" t="str">
        <f t="shared" si="280"/>
        <v>43.01.09 Повар, кондитер</v>
      </c>
      <c r="C515" s="8" t="s">
        <v>113</v>
      </c>
      <c r="D515" s="13" t="s">
        <v>170</v>
      </c>
      <c r="E515" s="57">
        <v>0</v>
      </c>
      <c r="F515" s="57">
        <v>0</v>
      </c>
      <c r="G515" s="57">
        <v>0</v>
      </c>
      <c r="H515" s="57">
        <v>0</v>
      </c>
      <c r="I515" s="57">
        <v>0</v>
      </c>
      <c r="J515" s="57">
        <v>0</v>
      </c>
      <c r="K515" s="57">
        <v>0</v>
      </c>
      <c r="L515" s="57">
        <v>0</v>
      </c>
      <c r="M515" s="57">
        <v>0</v>
      </c>
      <c r="N515" s="57">
        <v>0</v>
      </c>
      <c r="O515" s="57">
        <v>0</v>
      </c>
      <c r="P515" s="57">
        <v>0</v>
      </c>
      <c r="Q515" s="57">
        <v>0</v>
      </c>
      <c r="R515" s="57">
        <v>0</v>
      </c>
      <c r="S515" s="57">
        <v>0</v>
      </c>
      <c r="T515" s="57">
        <v>0</v>
      </c>
      <c r="U515" s="57">
        <v>0</v>
      </c>
      <c r="V515" s="57">
        <v>0</v>
      </c>
      <c r="W515" s="57">
        <v>0</v>
      </c>
      <c r="X515" s="57">
        <v>0</v>
      </c>
      <c r="Y515" s="57">
        <v>0</v>
      </c>
      <c r="Z515" s="57">
        <v>0</v>
      </c>
      <c r="AA515" s="57">
        <v>0</v>
      </c>
      <c r="AB515" s="57">
        <v>0</v>
      </c>
      <c r="AC515" s="57">
        <v>0</v>
      </c>
      <c r="AD515" s="57">
        <v>0</v>
      </c>
      <c r="AE515" s="28"/>
      <c r="AF515" s="26" t="str">
        <f t="shared" si="283"/>
        <v>проверка пройдена</v>
      </c>
      <c r="AG515" s="26" t="str">
        <f t="shared" si="279"/>
        <v>проверка пройдена</v>
      </c>
      <c r="AH515" s="41" t="str">
        <f>IF(B515=VLOOKUP(B515,'Списки (не редактирутся)'!A:A,1,0),"проверка пройдена","проверьте или заполните графу 02")</f>
        <v>проверка пройдена</v>
      </c>
      <c r="AI515" s="3" t="str">
        <f t="shared" si="259"/>
        <v>проверка пройдена</v>
      </c>
    </row>
    <row r="516" spans="1:35" ht="78.75" x14ac:dyDescent="0.3">
      <c r="A516" s="40" t="s">
        <v>15</v>
      </c>
      <c r="B516" s="27" t="str">
        <f t="shared" si="280"/>
        <v>43.01.09 Повар, кондитер</v>
      </c>
      <c r="C516" s="8" t="s">
        <v>114</v>
      </c>
      <c r="D516" s="13" t="s">
        <v>171</v>
      </c>
      <c r="E516" s="57">
        <v>0</v>
      </c>
      <c r="F516" s="57">
        <v>0</v>
      </c>
      <c r="G516" s="57">
        <v>0</v>
      </c>
      <c r="H516" s="57">
        <v>0</v>
      </c>
      <c r="I516" s="57">
        <v>0</v>
      </c>
      <c r="J516" s="57">
        <v>0</v>
      </c>
      <c r="K516" s="57">
        <v>0</v>
      </c>
      <c r="L516" s="57">
        <v>0</v>
      </c>
      <c r="M516" s="57">
        <v>0</v>
      </c>
      <c r="N516" s="57">
        <v>0</v>
      </c>
      <c r="O516" s="57">
        <v>0</v>
      </c>
      <c r="P516" s="57">
        <v>0</v>
      </c>
      <c r="Q516" s="57">
        <v>0</v>
      </c>
      <c r="R516" s="57">
        <v>0</v>
      </c>
      <c r="S516" s="57">
        <v>0</v>
      </c>
      <c r="T516" s="57">
        <v>0</v>
      </c>
      <c r="U516" s="57">
        <v>0</v>
      </c>
      <c r="V516" s="57">
        <v>0</v>
      </c>
      <c r="W516" s="57">
        <v>0</v>
      </c>
      <c r="X516" s="57">
        <v>0</v>
      </c>
      <c r="Y516" s="57">
        <v>0</v>
      </c>
      <c r="Z516" s="57">
        <v>0</v>
      </c>
      <c r="AA516" s="57">
        <v>0</v>
      </c>
      <c r="AB516" s="57">
        <v>0</v>
      </c>
      <c r="AC516" s="57">
        <v>0</v>
      </c>
      <c r="AD516" s="57">
        <v>0</v>
      </c>
      <c r="AE516" s="28"/>
      <c r="AF516" s="26" t="str">
        <f t="shared" si="283"/>
        <v>проверка пройдена</v>
      </c>
      <c r="AG516" s="26" t="str">
        <f t="shared" si="279"/>
        <v>проверка пройдена</v>
      </c>
      <c r="AH516" s="41" t="str">
        <f>IF(B516=VLOOKUP(B516,'Списки (не редактирутся)'!A:A,1,0),"проверка пройдена","проверьте или заполните графу 02")</f>
        <v>проверка пройдена</v>
      </c>
      <c r="AI516" s="3" t="str">
        <f t="shared" si="259"/>
        <v>проверка пройдена</v>
      </c>
    </row>
    <row r="517" spans="1:35" ht="48" thickBot="1" x14ac:dyDescent="0.35">
      <c r="A517" s="42" t="s">
        <v>15</v>
      </c>
      <c r="B517" s="43" t="str">
        <f t="shared" si="280"/>
        <v>43.01.09 Повар, кондитер</v>
      </c>
      <c r="C517" s="44" t="s">
        <v>115</v>
      </c>
      <c r="D517" s="45" t="s">
        <v>779</v>
      </c>
      <c r="E517" s="46" t="str">
        <f>IF(AND(E503&lt;=E502,E504&lt;=E503,E505&lt;=E502,E506&lt;=E502,E507=(E503+E505),E507=(E508+E509+E510+E511+E512+E513+E514),E515&lt;=E507,E516&lt;=E507,(E503+E505)&lt;=E502,E508&lt;=E507,E509&lt;=E507,E510&lt;=E507,E511&lt;=E507,E512&lt;=E507,E513&lt;=E507,E514&lt;=E507,E515&lt;=E506,E515&lt;=E507),"проверка пройдена","ВНИМАНИЕ! Не пройдены формулы логического контроля между строками. Скорректируйте введенные данные!")</f>
        <v>проверка пройдена</v>
      </c>
      <c r="F517" s="46" t="str">
        <f t="shared" ref="F517:AD517" si="284">IF(AND(F503&lt;=F502,F504&lt;=F503,F505&lt;=F502,F506&lt;=F502,F507=(F503+F505),F507=(F508+F509+F510+F511+F512+F513+F514),F515&lt;=F507,F516&lt;=F507,(F503+F505)&lt;=F502,F508&lt;=F507,F509&lt;=F507,F510&lt;=F507,F511&lt;=F507,F512&lt;=F507,F513&lt;=F507,F514&lt;=F507,F515&lt;=F506,F515&lt;=F507),"проверка пройдена","ВНИМАНИЕ! Не пройдены формулы логического контроля между строками. Скорректируйте введенные данные!")</f>
        <v>проверка пройдена</v>
      </c>
      <c r="G517" s="46" t="str">
        <f t="shared" si="284"/>
        <v>проверка пройдена</v>
      </c>
      <c r="H517" s="46" t="str">
        <f t="shared" si="284"/>
        <v>проверка пройдена</v>
      </c>
      <c r="I517" s="46" t="str">
        <f t="shared" si="284"/>
        <v>проверка пройдена</v>
      </c>
      <c r="J517" s="46" t="str">
        <f t="shared" si="284"/>
        <v>проверка пройдена</v>
      </c>
      <c r="K517" s="46" t="str">
        <f t="shared" si="284"/>
        <v>проверка пройдена</v>
      </c>
      <c r="L517" s="46" t="str">
        <f t="shared" si="284"/>
        <v>проверка пройдена</v>
      </c>
      <c r="M517" s="46" t="str">
        <f t="shared" si="284"/>
        <v>проверка пройдена</v>
      </c>
      <c r="N517" s="46" t="str">
        <f t="shared" si="284"/>
        <v>проверка пройдена</v>
      </c>
      <c r="O517" s="46" t="str">
        <f t="shared" si="284"/>
        <v>проверка пройдена</v>
      </c>
      <c r="P517" s="46" t="str">
        <f t="shared" si="284"/>
        <v>проверка пройдена</v>
      </c>
      <c r="Q517" s="46" t="str">
        <f t="shared" si="284"/>
        <v>проверка пройдена</v>
      </c>
      <c r="R517" s="46" t="str">
        <f t="shared" si="284"/>
        <v>проверка пройдена</v>
      </c>
      <c r="S517" s="46" t="str">
        <f t="shared" si="284"/>
        <v>проверка пройдена</v>
      </c>
      <c r="T517" s="46" t="str">
        <f t="shared" si="284"/>
        <v>проверка пройдена</v>
      </c>
      <c r="U517" s="46" t="str">
        <f t="shared" si="284"/>
        <v>проверка пройдена</v>
      </c>
      <c r="V517" s="46" t="str">
        <f t="shared" si="284"/>
        <v>проверка пройдена</v>
      </c>
      <c r="W517" s="46" t="str">
        <f t="shared" si="284"/>
        <v>проверка пройдена</v>
      </c>
      <c r="X517" s="46" t="str">
        <f t="shared" si="284"/>
        <v>проверка пройдена</v>
      </c>
      <c r="Y517" s="46" t="str">
        <f t="shared" si="284"/>
        <v>проверка пройдена</v>
      </c>
      <c r="Z517" s="46" t="str">
        <f t="shared" si="284"/>
        <v>проверка пройдена</v>
      </c>
      <c r="AA517" s="46" t="str">
        <f t="shared" si="284"/>
        <v>проверка пройдена</v>
      </c>
      <c r="AB517" s="46" t="str">
        <f t="shared" si="284"/>
        <v>проверка пройдена</v>
      </c>
      <c r="AC517" s="46" t="str">
        <f t="shared" si="284"/>
        <v>проверка пройдена</v>
      </c>
      <c r="AD517" s="46" t="str">
        <f t="shared" si="284"/>
        <v>проверка пройдена</v>
      </c>
      <c r="AE517" s="47"/>
      <c r="AF517" s="48"/>
      <c r="AG517" s="48"/>
      <c r="AH517" s="49"/>
      <c r="AI517" s="1">
        <f t="shared" ref="AI517" si="285">IFERROR(IF(AND(AI502="проверка пройдена",AI503="проверка пройдена",AI504="проверка пройдена",AI505="проверка пройдена",AI506="проверка пройдена",AI507="проверка пройдена",AI508="проверка пройдена",AI509="проверка пройдена",AI510="проверка пройдена",AI511="проверка пройдена",AI512="проверка пройдена",AI513="проверка пройдена",AI514="проверка пройдена",AI515="проверка пройдена",AI516="проверка пройдена",E517="проверка пройдена",F517="проверка пройдена",G517="проверка пройдена",H517="проверка пройдена",I517="проверка пройдена",J517="проверка пройдена",K517="проверка пройдена",L517="проверка пройдена",M517="проверка пройдена",N517="проверка пройдена",O517="проверка пройдена",P517="проверка пройдена",Q517="проверка пройдена",R517="проверка пройдена",S517="проверка пройдена",T517="проверка пройдена",U517="проверка пройдена",V517="проверка пройдена",W517="проверка пройдена",X517="проверка пройдена",Y517="проверка пройдена",Z517="проверка пройдена",AA517="проверка пройдена",AB517="проверка пройдена",AC517="проверка пройдена",AD517="проверка пройдена"),1,0),0)</f>
        <v>1</v>
      </c>
    </row>
    <row r="518" spans="1:35" s="3" customFormat="1" ht="31.5" x14ac:dyDescent="0.25">
      <c r="A518" s="32" t="s">
        <v>15</v>
      </c>
      <c r="B518" s="33" t="s">
        <v>685</v>
      </c>
      <c r="C518" s="34" t="s">
        <v>9</v>
      </c>
      <c r="D518" s="35" t="s">
        <v>134</v>
      </c>
      <c r="E518" s="36">
        <f>IF('Панель управления'!$B$3="","ВНИМАНИЕ! На листе 'Панель управления' не выбрана организация!",IF(B518="","Не заполнена графа 3!",IF(SUMIFS('Спики 2022'!E:E,'Спики 2022'!A:A,'Панель управления'!$B$3,'Спики 2022'!B:B,B518,'Спики 2022'!C:C,C518)=0,"У Вас нет данной специальности!",SUMIFS('Спики 2022'!D:D,'Спики 2022'!A:A,'Панель управления'!$B$3,'Спики 2022'!B:B,B518,'Спики 2022'!C:C,C518))))</f>
        <v>24</v>
      </c>
      <c r="F518" s="37">
        <v>20</v>
      </c>
      <c r="G518" s="37">
        <v>12</v>
      </c>
      <c r="H518" s="37">
        <v>0</v>
      </c>
      <c r="I518" s="37">
        <v>0</v>
      </c>
      <c r="J518" s="37">
        <v>0</v>
      </c>
      <c r="K518" s="37">
        <v>0</v>
      </c>
      <c r="L518" s="37">
        <v>0</v>
      </c>
      <c r="M518" s="37">
        <v>0</v>
      </c>
      <c r="N518" s="37">
        <v>2</v>
      </c>
      <c r="O518" s="57">
        <v>0</v>
      </c>
      <c r="P518" s="57">
        <v>0</v>
      </c>
      <c r="Q518" s="57">
        <v>0</v>
      </c>
      <c r="R518" s="57">
        <v>0</v>
      </c>
      <c r="S518" s="57">
        <v>1</v>
      </c>
      <c r="T518" s="57">
        <v>0</v>
      </c>
      <c r="U518" s="57">
        <v>0</v>
      </c>
      <c r="V518" s="57">
        <v>0</v>
      </c>
      <c r="W518" s="57">
        <v>0</v>
      </c>
      <c r="X518" s="57">
        <v>0</v>
      </c>
      <c r="Y518" s="37">
        <v>1</v>
      </c>
      <c r="Z518" s="57">
        <v>0</v>
      </c>
      <c r="AA518" s="57">
        <v>0</v>
      </c>
      <c r="AB518" s="57">
        <v>0</v>
      </c>
      <c r="AC518" s="57">
        <v>0</v>
      </c>
      <c r="AD518" s="57">
        <v>0</v>
      </c>
      <c r="AE518" s="37"/>
      <c r="AF518" s="38" t="str">
        <f>IF(E518=F518+I518+J518+K518+L518+M518+N518+O518+P518+Q518+R518+S518+T518+U518+V518+W518+X518+Y518+Z518+AA518+AB518+AC518+AD518,"проверка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18" s="38" t="str">
        <f>IF(OR(G518&gt;F518,H518&gt;F518),"ВНИМАНИЕ! В гр.09 и/или 10 не может стоять значение большее, чем в гр.08","проверка пройдена")</f>
        <v>проверка пройдена</v>
      </c>
      <c r="AH518" s="39" t="str">
        <f>IF(B518=VLOOKUP(B518,'Списки (не редактирутся)'!A:A,1,0),"проверка пройдена","проверьте или заполните графу 02")</f>
        <v>проверка пройдена</v>
      </c>
      <c r="AI518" s="3" t="str">
        <f t="shared" ref="AI518" si="286">IFERROR(IF(AND(AF518="проверка пройдена",AG518="проверка пройдена",AH518="проверка пройдена"),"проверка пройдена",0),0)</f>
        <v>проверка пройдена</v>
      </c>
    </row>
    <row r="519" spans="1:35" s="3" customFormat="1" ht="31.5" x14ac:dyDescent="0.25">
      <c r="A519" s="40" t="s">
        <v>15</v>
      </c>
      <c r="B519" s="27" t="str">
        <f>IF(B518&lt;&gt;"",B518,"")</f>
        <v>43.02.14 Гостиничное дело</v>
      </c>
      <c r="C519" s="9" t="s">
        <v>10</v>
      </c>
      <c r="D519" s="11" t="s">
        <v>135</v>
      </c>
      <c r="E519" s="57">
        <v>0</v>
      </c>
      <c r="F519" s="57">
        <v>0</v>
      </c>
      <c r="G519" s="57">
        <v>0</v>
      </c>
      <c r="H519" s="57">
        <v>0</v>
      </c>
      <c r="I519" s="57">
        <v>0</v>
      </c>
      <c r="J519" s="57">
        <v>0</v>
      </c>
      <c r="K519" s="57">
        <v>0</v>
      </c>
      <c r="L519" s="57">
        <v>0</v>
      </c>
      <c r="M519" s="57">
        <v>0</v>
      </c>
      <c r="N519" s="57">
        <v>0</v>
      </c>
      <c r="O519" s="57">
        <v>0</v>
      </c>
      <c r="P519" s="57">
        <v>0</v>
      </c>
      <c r="Q519" s="57">
        <v>0</v>
      </c>
      <c r="R519" s="57">
        <v>0</v>
      </c>
      <c r="S519" s="57">
        <v>0</v>
      </c>
      <c r="T519" s="57">
        <v>0</v>
      </c>
      <c r="U519" s="57">
        <v>0</v>
      </c>
      <c r="V519" s="57">
        <v>0</v>
      </c>
      <c r="W519" s="57">
        <v>0</v>
      </c>
      <c r="X519" s="57">
        <v>0</v>
      </c>
      <c r="Y519" s="57">
        <v>0</v>
      </c>
      <c r="Z519" s="57">
        <v>0</v>
      </c>
      <c r="AA519" s="57">
        <v>0</v>
      </c>
      <c r="AB519" s="57">
        <v>0</v>
      </c>
      <c r="AC519" s="57">
        <v>0</v>
      </c>
      <c r="AD519" s="57">
        <v>0</v>
      </c>
      <c r="AE519" s="28"/>
      <c r="AF519" s="26" t="str">
        <f t="shared" ref="AF519:AF522" si="287">IF(E519=F519+I519+J519+K519+L519+M519+N519+O519+P519+Q519+R519+S519+T519+U519+V519+W519+X519+Y519+Z519+AA519+AB519+AC519+AD519,"проверка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19" s="26" t="str">
        <f t="shared" ref="AG519:AG532" si="288">IF(OR(G519&gt;F519,H519&gt;F519),"ВНИМАНИЕ! В гр.09 и/или 10 не может стоять значение большее, чем в гр.08","проверка пройдена")</f>
        <v>проверка пройдена</v>
      </c>
      <c r="AH519" s="41" t="str">
        <f>IF(B519=VLOOKUP(B519,'Списки (не редактирутся)'!A:A,1,0),"проверка пройдена","проверьте или заполните графу 02")</f>
        <v>проверка пройдена</v>
      </c>
      <c r="AI519" s="3" t="str">
        <f t="shared" si="259"/>
        <v>проверка пройдена</v>
      </c>
    </row>
    <row r="520" spans="1:35" s="3" customFormat="1" ht="31.5" x14ac:dyDescent="0.25">
      <c r="A520" s="40" t="s">
        <v>15</v>
      </c>
      <c r="B520" s="27" t="str">
        <f t="shared" ref="B520:B533" si="289">IF(B519&lt;&gt;"",B519,"")</f>
        <v>43.02.14 Гостиничное дело</v>
      </c>
      <c r="C520" s="9" t="s">
        <v>11</v>
      </c>
      <c r="D520" s="11" t="s">
        <v>136</v>
      </c>
      <c r="E520" s="57">
        <v>0</v>
      </c>
      <c r="F520" s="57">
        <v>0</v>
      </c>
      <c r="G520" s="57">
        <v>0</v>
      </c>
      <c r="H520" s="57">
        <v>0</v>
      </c>
      <c r="I520" s="57">
        <v>0</v>
      </c>
      <c r="J520" s="57">
        <v>0</v>
      </c>
      <c r="K520" s="57">
        <v>0</v>
      </c>
      <c r="L520" s="57">
        <v>0</v>
      </c>
      <c r="M520" s="57">
        <v>0</v>
      </c>
      <c r="N520" s="57">
        <v>0</v>
      </c>
      <c r="O520" s="57">
        <v>0</v>
      </c>
      <c r="P520" s="57">
        <v>0</v>
      </c>
      <c r="Q520" s="57">
        <v>0</v>
      </c>
      <c r="R520" s="57">
        <v>0</v>
      </c>
      <c r="S520" s="57">
        <v>0</v>
      </c>
      <c r="T520" s="57">
        <v>0</v>
      </c>
      <c r="U520" s="57">
        <v>0</v>
      </c>
      <c r="V520" s="57">
        <v>0</v>
      </c>
      <c r="W520" s="57">
        <v>0</v>
      </c>
      <c r="X520" s="57">
        <v>0</v>
      </c>
      <c r="Y520" s="57">
        <v>0</v>
      </c>
      <c r="Z520" s="57">
        <v>0</v>
      </c>
      <c r="AA520" s="57">
        <v>0</v>
      </c>
      <c r="AB520" s="57">
        <v>0</v>
      </c>
      <c r="AC520" s="57">
        <v>0</v>
      </c>
      <c r="AD520" s="57">
        <v>0</v>
      </c>
      <c r="AE520" s="28"/>
      <c r="AF520" s="26" t="str">
        <f t="shared" si="287"/>
        <v>проверка пройдена</v>
      </c>
      <c r="AG520" s="26" t="str">
        <f t="shared" si="288"/>
        <v>проверка пройдена</v>
      </c>
      <c r="AH520" s="41" t="str">
        <f>IF(B520=VLOOKUP(B520,'Списки (не редактирутся)'!A:A,1,0),"проверка пройдена","проверьте или заполните графу 02")</f>
        <v>проверка пройдена</v>
      </c>
      <c r="AI520" s="3" t="str">
        <f t="shared" si="259"/>
        <v>проверка пройдена</v>
      </c>
    </row>
    <row r="521" spans="1:35" s="3" customFormat="1" ht="31.5" x14ac:dyDescent="0.25">
      <c r="A521" s="40" t="s">
        <v>15</v>
      </c>
      <c r="B521" s="27" t="str">
        <f t="shared" si="289"/>
        <v>43.02.14 Гостиничное дело</v>
      </c>
      <c r="C521" s="9" t="s">
        <v>12</v>
      </c>
      <c r="D521" s="11" t="s">
        <v>14</v>
      </c>
      <c r="E521" s="57">
        <v>1</v>
      </c>
      <c r="F521" s="57">
        <v>0</v>
      </c>
      <c r="G521" s="57">
        <v>0</v>
      </c>
      <c r="H521" s="57">
        <v>0</v>
      </c>
      <c r="I521" s="57">
        <v>0</v>
      </c>
      <c r="J521" s="57">
        <v>0</v>
      </c>
      <c r="K521" s="57">
        <v>0</v>
      </c>
      <c r="L521" s="57">
        <v>0</v>
      </c>
      <c r="M521" s="57">
        <v>0</v>
      </c>
      <c r="N521" s="57">
        <v>0</v>
      </c>
      <c r="O521" s="57">
        <v>0</v>
      </c>
      <c r="P521" s="57">
        <v>0</v>
      </c>
      <c r="Q521" s="57">
        <v>0</v>
      </c>
      <c r="R521" s="57">
        <v>0</v>
      </c>
      <c r="S521" s="57">
        <v>1</v>
      </c>
      <c r="T521" s="57">
        <v>0</v>
      </c>
      <c r="U521" s="57">
        <v>0</v>
      </c>
      <c r="V521" s="57">
        <v>0</v>
      </c>
      <c r="W521" s="57">
        <v>0</v>
      </c>
      <c r="X521" s="57">
        <v>0</v>
      </c>
      <c r="Y521" s="57">
        <v>0</v>
      </c>
      <c r="Z521" s="57">
        <v>0</v>
      </c>
      <c r="AA521" s="57">
        <v>0</v>
      </c>
      <c r="AB521" s="57">
        <v>0</v>
      </c>
      <c r="AC521" s="57">
        <v>0</v>
      </c>
      <c r="AD521" s="57">
        <v>0</v>
      </c>
      <c r="AE521" s="28"/>
      <c r="AF521" s="26" t="str">
        <f t="shared" si="287"/>
        <v>проверка пройдена</v>
      </c>
      <c r="AG521" s="26" t="str">
        <f t="shared" si="288"/>
        <v>проверка пройдена</v>
      </c>
      <c r="AH521" s="41" t="str">
        <f>IF(B521=VLOOKUP(B521,'Списки (не редактирутся)'!A:A,1,0),"проверка пройдена","проверьте или заполните графу 02")</f>
        <v>проверка пройдена</v>
      </c>
      <c r="AI521" s="3" t="str">
        <f t="shared" si="259"/>
        <v>проверка пройдена</v>
      </c>
    </row>
    <row r="522" spans="1:35" s="3" customFormat="1" ht="31.5" x14ac:dyDescent="0.25">
      <c r="A522" s="40" t="s">
        <v>15</v>
      </c>
      <c r="B522" s="27" t="str">
        <f t="shared" si="289"/>
        <v>43.02.14 Гостиничное дело</v>
      </c>
      <c r="C522" s="9" t="s">
        <v>13</v>
      </c>
      <c r="D522" s="11" t="s">
        <v>17</v>
      </c>
      <c r="E522" s="30">
        <f>IF('Панель управления'!$B$3="","ВНИМАНИЕ! На листе 'Панель управления' не выбрана организация!",IF(B522="","Не заполнена графа 3!",IF(SUMIFS('Спики 2022'!E:E,'Спики 2022'!A:A,'Панель управления'!$B$3,'Спики 2022'!B:B,B522,'Спики 2022'!C:C,C522)=0,"У Вас нет данной специальности!",SUMIFS('Спики 2022'!D:D,'Спики 2022'!A:A,'Панель управления'!$B$3,'Спики 2022'!B:B,B522,'Спики 2022'!C:C,C522))))</f>
        <v>5</v>
      </c>
      <c r="F522" s="28">
        <v>4</v>
      </c>
      <c r="G522" s="57">
        <v>0</v>
      </c>
      <c r="H522" s="57">
        <v>0</v>
      </c>
      <c r="I522" s="57">
        <v>0</v>
      </c>
      <c r="J522" s="57">
        <v>0</v>
      </c>
      <c r="K522" s="57">
        <v>0</v>
      </c>
      <c r="L522" s="57">
        <v>0</v>
      </c>
      <c r="M522" s="57">
        <v>0</v>
      </c>
      <c r="N522" s="28">
        <v>1</v>
      </c>
      <c r="O522" s="57">
        <v>0</v>
      </c>
      <c r="P522" s="57">
        <v>0</v>
      </c>
      <c r="Q522" s="57">
        <v>0</v>
      </c>
      <c r="R522" s="57">
        <v>0</v>
      </c>
      <c r="S522" s="57">
        <v>0</v>
      </c>
      <c r="T522" s="57">
        <v>0</v>
      </c>
      <c r="U522" s="57">
        <v>0</v>
      </c>
      <c r="V522" s="57">
        <v>0</v>
      </c>
      <c r="W522" s="57">
        <v>0</v>
      </c>
      <c r="X522" s="57">
        <v>0</v>
      </c>
      <c r="Y522" s="57">
        <v>0</v>
      </c>
      <c r="Z522" s="57">
        <v>0</v>
      </c>
      <c r="AA522" s="57">
        <v>0</v>
      </c>
      <c r="AB522" s="57">
        <v>0</v>
      </c>
      <c r="AC522" s="57">
        <v>0</v>
      </c>
      <c r="AD522" s="57">
        <v>0</v>
      </c>
      <c r="AE522" s="28"/>
      <c r="AF522" s="26" t="str">
        <f t="shared" si="287"/>
        <v>проверка пройдена</v>
      </c>
      <c r="AG522" s="26" t="str">
        <f t="shared" si="288"/>
        <v>проверка пройдена</v>
      </c>
      <c r="AH522" s="41" t="str">
        <f>IF(B522=VLOOKUP(B522,'Списки (не редактирутся)'!A:A,1,0),"проверка пройдена","проверьте или заполните графу 02")</f>
        <v>проверка пройдена</v>
      </c>
      <c r="AI522" s="3" t="str">
        <f t="shared" si="259"/>
        <v>проверка пройдена</v>
      </c>
    </row>
    <row r="523" spans="1:35" s="3" customFormat="1" ht="63" x14ac:dyDescent="0.25">
      <c r="A523" s="40" t="s">
        <v>15</v>
      </c>
      <c r="B523" s="27" t="str">
        <f t="shared" si="289"/>
        <v>43.02.14 Гостиничное дело</v>
      </c>
      <c r="C523" s="8" t="s">
        <v>105</v>
      </c>
      <c r="D523" s="12" t="s">
        <v>172</v>
      </c>
      <c r="E523" s="10">
        <f>E519+E521</f>
        <v>1</v>
      </c>
      <c r="F523" s="10">
        <f t="shared" ref="F523:AD523" si="290">F519+F521</f>
        <v>0</v>
      </c>
      <c r="G523" s="10">
        <f t="shared" si="290"/>
        <v>0</v>
      </c>
      <c r="H523" s="10">
        <f t="shared" si="290"/>
        <v>0</v>
      </c>
      <c r="I523" s="10">
        <f t="shared" si="290"/>
        <v>0</v>
      </c>
      <c r="J523" s="10">
        <f t="shared" si="290"/>
        <v>0</v>
      </c>
      <c r="K523" s="10">
        <f t="shared" si="290"/>
        <v>0</v>
      </c>
      <c r="L523" s="10">
        <f t="shared" si="290"/>
        <v>0</v>
      </c>
      <c r="M523" s="10">
        <f t="shared" si="290"/>
        <v>0</v>
      </c>
      <c r="N523" s="10">
        <f t="shared" si="290"/>
        <v>0</v>
      </c>
      <c r="O523" s="10">
        <f t="shared" si="290"/>
        <v>0</v>
      </c>
      <c r="P523" s="10">
        <f t="shared" si="290"/>
        <v>0</v>
      </c>
      <c r="Q523" s="10">
        <f t="shared" si="290"/>
        <v>0</v>
      </c>
      <c r="R523" s="10">
        <f t="shared" si="290"/>
        <v>0</v>
      </c>
      <c r="S523" s="10">
        <f t="shared" si="290"/>
        <v>1</v>
      </c>
      <c r="T523" s="10">
        <f t="shared" si="290"/>
        <v>0</v>
      </c>
      <c r="U523" s="10">
        <f t="shared" si="290"/>
        <v>0</v>
      </c>
      <c r="V523" s="10">
        <f t="shared" si="290"/>
        <v>0</v>
      </c>
      <c r="W523" s="10">
        <f t="shared" si="290"/>
        <v>0</v>
      </c>
      <c r="X523" s="10">
        <f t="shared" si="290"/>
        <v>0</v>
      </c>
      <c r="Y523" s="10">
        <f t="shared" si="290"/>
        <v>0</v>
      </c>
      <c r="Z523" s="10">
        <f t="shared" si="290"/>
        <v>0</v>
      </c>
      <c r="AA523" s="10">
        <f t="shared" si="290"/>
        <v>0</v>
      </c>
      <c r="AB523" s="10">
        <f t="shared" si="290"/>
        <v>0</v>
      </c>
      <c r="AC523" s="10">
        <f t="shared" si="290"/>
        <v>0</v>
      </c>
      <c r="AD523" s="10">
        <f t="shared" si="290"/>
        <v>0</v>
      </c>
      <c r="AE523" s="10"/>
      <c r="AF523" s="26" t="str">
        <f>IF(E523=F523+I523+J523+K523+L523+M523+N523+O523+P523+Q523+R523+S523+T523+U523+V523+W523+X523+Y523+Z523+AA523+AB523+AC523+AD523,"проверка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23" s="26" t="str">
        <f t="shared" si="288"/>
        <v>проверка пройдена</v>
      </c>
      <c r="AH523" s="41" t="str">
        <f>IF(B523=VLOOKUP(B523,'Списки (не редактирутся)'!A:A,1,0),"проверка пройдена","проверьте или заполните графу 02")</f>
        <v>проверка пройдена</v>
      </c>
      <c r="AI523" s="3" t="str">
        <f t="shared" si="259"/>
        <v>проверка пройдена</v>
      </c>
    </row>
    <row r="524" spans="1:35" ht="78.75" x14ac:dyDescent="0.3">
      <c r="A524" s="40" t="s">
        <v>15</v>
      </c>
      <c r="B524" s="27" t="str">
        <f t="shared" si="289"/>
        <v>43.02.14 Гостиничное дело</v>
      </c>
      <c r="C524" s="8" t="s">
        <v>106</v>
      </c>
      <c r="D524" s="12" t="s">
        <v>169</v>
      </c>
      <c r="E524" s="57">
        <v>0</v>
      </c>
      <c r="F524" s="57">
        <v>0</v>
      </c>
      <c r="G524" s="57">
        <v>0</v>
      </c>
      <c r="H524" s="57">
        <v>0</v>
      </c>
      <c r="I524" s="57">
        <v>0</v>
      </c>
      <c r="J524" s="57">
        <v>0</v>
      </c>
      <c r="K524" s="57">
        <v>0</v>
      </c>
      <c r="L524" s="57">
        <v>0</v>
      </c>
      <c r="M524" s="57">
        <v>0</v>
      </c>
      <c r="N524" s="57">
        <v>0</v>
      </c>
      <c r="O524" s="57">
        <v>0</v>
      </c>
      <c r="P524" s="57">
        <v>0</v>
      </c>
      <c r="Q524" s="57">
        <v>0</v>
      </c>
      <c r="R524" s="57">
        <v>0</v>
      </c>
      <c r="S524" s="57">
        <v>0</v>
      </c>
      <c r="T524" s="57">
        <v>0</v>
      </c>
      <c r="U524" s="57">
        <v>0</v>
      </c>
      <c r="V524" s="57">
        <v>0</v>
      </c>
      <c r="W524" s="57">
        <v>0</v>
      </c>
      <c r="X524" s="57">
        <v>0</v>
      </c>
      <c r="Y524" s="57">
        <v>0</v>
      </c>
      <c r="Z524" s="57">
        <v>0</v>
      </c>
      <c r="AA524" s="57">
        <v>0</v>
      </c>
      <c r="AB524" s="57">
        <v>0</v>
      </c>
      <c r="AC524" s="57">
        <v>0</v>
      </c>
      <c r="AD524" s="57">
        <v>0</v>
      </c>
      <c r="AE524" s="28"/>
      <c r="AF524" s="26" t="str">
        <f>IF(E524=F524+I524+J524+K524+L524+M524+N524+O524+P524+Q524+R524+S524+T524+U524+V524+W524+X524+Y524+Z524+AA524+AB524+AC524+AD524,"проверка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24" s="26" t="str">
        <f t="shared" si="288"/>
        <v>проверка пройдена</v>
      </c>
      <c r="AH524" s="41" t="str">
        <f>IF(B524=VLOOKUP(B524,'Списки (не редактирутся)'!A:A,1,0),"проверка пройдена","проверьте или заполните графу 02")</f>
        <v>проверка пройдена</v>
      </c>
      <c r="AI524" s="3" t="str">
        <f t="shared" si="259"/>
        <v>проверка пройдена</v>
      </c>
    </row>
    <row r="525" spans="1:35" ht="31.5" x14ac:dyDescent="0.3">
      <c r="A525" s="40" t="s">
        <v>15</v>
      </c>
      <c r="B525" s="27" t="str">
        <f t="shared" si="289"/>
        <v>43.02.14 Гостиничное дело</v>
      </c>
      <c r="C525" s="8" t="s">
        <v>107</v>
      </c>
      <c r="D525" s="12" t="s">
        <v>167</v>
      </c>
      <c r="E525" s="57">
        <v>0</v>
      </c>
      <c r="F525" s="57">
        <v>0</v>
      </c>
      <c r="G525" s="57">
        <v>0</v>
      </c>
      <c r="H525" s="57">
        <v>0</v>
      </c>
      <c r="I525" s="57">
        <v>0</v>
      </c>
      <c r="J525" s="57">
        <v>0</v>
      </c>
      <c r="K525" s="57">
        <v>0</v>
      </c>
      <c r="L525" s="57">
        <v>0</v>
      </c>
      <c r="M525" s="57">
        <v>0</v>
      </c>
      <c r="N525" s="57">
        <v>0</v>
      </c>
      <c r="O525" s="57">
        <v>0</v>
      </c>
      <c r="P525" s="57">
        <v>0</v>
      </c>
      <c r="Q525" s="57">
        <v>0</v>
      </c>
      <c r="R525" s="57">
        <v>0</v>
      </c>
      <c r="S525" s="57">
        <v>0</v>
      </c>
      <c r="T525" s="57">
        <v>0</v>
      </c>
      <c r="U525" s="57">
        <v>0</v>
      </c>
      <c r="V525" s="57">
        <v>0</v>
      </c>
      <c r="W525" s="57">
        <v>0</v>
      </c>
      <c r="X525" s="57">
        <v>0</v>
      </c>
      <c r="Y525" s="57">
        <v>0</v>
      </c>
      <c r="Z525" s="57">
        <v>0</v>
      </c>
      <c r="AA525" s="57">
        <v>0</v>
      </c>
      <c r="AB525" s="57">
        <v>0</v>
      </c>
      <c r="AC525" s="57">
        <v>0</v>
      </c>
      <c r="AD525" s="57">
        <v>0</v>
      </c>
      <c r="AE525" s="28"/>
      <c r="AF525" s="26" t="str">
        <f t="shared" ref="AF525:AF527" si="291">IF(E525=F525+I525+J525+K525+L525+M525+N525+O525+P525+Q525+R525+S525+T525+U525+V525+W525+X525+Y525+Z525+AA525+AB525+AC525+AD525,"проверка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25" s="26" t="str">
        <f t="shared" si="288"/>
        <v>проверка пройдена</v>
      </c>
      <c r="AH525" s="41" t="str">
        <f>IF(B525=VLOOKUP(B525,'Списки (не редактирутся)'!A:A,1,0),"проверка пройдена","проверьте или заполните графу 02")</f>
        <v>проверка пройдена</v>
      </c>
      <c r="AI525" s="3" t="str">
        <f t="shared" si="259"/>
        <v>проверка пройдена</v>
      </c>
    </row>
    <row r="526" spans="1:35" ht="31.5" x14ac:dyDescent="0.3">
      <c r="A526" s="40" t="s">
        <v>15</v>
      </c>
      <c r="B526" s="27" t="str">
        <f t="shared" si="289"/>
        <v>43.02.14 Гостиничное дело</v>
      </c>
      <c r="C526" s="8" t="s">
        <v>108</v>
      </c>
      <c r="D526" s="12" t="s">
        <v>168</v>
      </c>
      <c r="E526" s="57">
        <v>0</v>
      </c>
      <c r="F526" s="57">
        <v>0</v>
      </c>
      <c r="G526" s="57">
        <v>0</v>
      </c>
      <c r="H526" s="57">
        <v>0</v>
      </c>
      <c r="I526" s="57">
        <v>0</v>
      </c>
      <c r="J526" s="57">
        <v>0</v>
      </c>
      <c r="K526" s="57">
        <v>0</v>
      </c>
      <c r="L526" s="57">
        <v>0</v>
      </c>
      <c r="M526" s="57">
        <v>0</v>
      </c>
      <c r="N526" s="57">
        <v>0</v>
      </c>
      <c r="O526" s="57">
        <v>0</v>
      </c>
      <c r="P526" s="57">
        <v>0</v>
      </c>
      <c r="Q526" s="57">
        <v>0</v>
      </c>
      <c r="R526" s="57">
        <v>0</v>
      </c>
      <c r="S526" s="57">
        <v>0</v>
      </c>
      <c r="T526" s="57">
        <v>0</v>
      </c>
      <c r="U526" s="57">
        <v>0</v>
      </c>
      <c r="V526" s="57">
        <v>0</v>
      </c>
      <c r="W526" s="57">
        <v>0</v>
      </c>
      <c r="X526" s="57">
        <v>0</v>
      </c>
      <c r="Y526" s="57">
        <v>0</v>
      </c>
      <c r="Z526" s="57">
        <v>0</v>
      </c>
      <c r="AA526" s="57">
        <v>0</v>
      </c>
      <c r="AB526" s="57">
        <v>0</v>
      </c>
      <c r="AC526" s="57">
        <v>0</v>
      </c>
      <c r="AD526" s="57">
        <v>0</v>
      </c>
      <c r="AE526" s="28"/>
      <c r="AF526" s="26" t="str">
        <f t="shared" si="291"/>
        <v>проверка пройдена</v>
      </c>
      <c r="AG526" s="26" t="str">
        <f t="shared" si="288"/>
        <v>проверка пройдена</v>
      </c>
      <c r="AH526" s="41" t="str">
        <f>IF(B526=VLOOKUP(B526,'Списки (не редактирутся)'!A:A,1,0),"проверка пройдена","проверьте или заполните графу 02")</f>
        <v>проверка пройдена</v>
      </c>
      <c r="AI526" s="3" t="str">
        <f t="shared" si="259"/>
        <v>проверка пройдена</v>
      </c>
    </row>
    <row r="527" spans="1:35" ht="31.5" x14ac:dyDescent="0.3">
      <c r="A527" s="40" t="s">
        <v>15</v>
      </c>
      <c r="B527" s="27" t="str">
        <f t="shared" si="289"/>
        <v>43.02.14 Гостиничное дело</v>
      </c>
      <c r="C527" s="8" t="s">
        <v>109</v>
      </c>
      <c r="D527" s="12" t="s">
        <v>173</v>
      </c>
      <c r="E527" s="57">
        <v>0</v>
      </c>
      <c r="F527" s="57">
        <v>0</v>
      </c>
      <c r="G527" s="57">
        <v>0</v>
      </c>
      <c r="H527" s="57">
        <v>0</v>
      </c>
      <c r="I527" s="57">
        <v>0</v>
      </c>
      <c r="J527" s="57">
        <v>0</v>
      </c>
      <c r="K527" s="57">
        <v>0</v>
      </c>
      <c r="L527" s="57">
        <v>0</v>
      </c>
      <c r="M527" s="57">
        <v>0</v>
      </c>
      <c r="N527" s="57">
        <v>0</v>
      </c>
      <c r="O527" s="57">
        <v>0</v>
      </c>
      <c r="P527" s="57">
        <v>0</v>
      </c>
      <c r="Q527" s="57">
        <v>0</v>
      </c>
      <c r="R527" s="57">
        <v>0</v>
      </c>
      <c r="S527" s="57">
        <v>0</v>
      </c>
      <c r="T527" s="57">
        <v>0</v>
      </c>
      <c r="U527" s="57">
        <v>0</v>
      </c>
      <c r="V527" s="57">
        <v>0</v>
      </c>
      <c r="W527" s="57">
        <v>0</v>
      </c>
      <c r="X527" s="57">
        <v>0</v>
      </c>
      <c r="Y527" s="57">
        <v>0</v>
      </c>
      <c r="Z527" s="57">
        <v>0</v>
      </c>
      <c r="AA527" s="57">
        <v>0</v>
      </c>
      <c r="AB527" s="57">
        <v>0</v>
      </c>
      <c r="AC527" s="57">
        <v>0</v>
      </c>
      <c r="AD527" s="57">
        <v>0</v>
      </c>
      <c r="AE527" s="28"/>
      <c r="AF527" s="26" t="str">
        <f t="shared" si="291"/>
        <v>проверка пройдена</v>
      </c>
      <c r="AG527" s="26" t="str">
        <f t="shared" si="288"/>
        <v>проверка пройдена</v>
      </c>
      <c r="AH527" s="41" t="str">
        <f>IF(B527=VLOOKUP(B527,'Списки (не редактирутся)'!A:A,1,0),"проверка пройдена","проверьте или заполните графу 02")</f>
        <v>проверка пройдена</v>
      </c>
      <c r="AI527" s="3" t="str">
        <f t="shared" si="259"/>
        <v>проверка пройдена</v>
      </c>
    </row>
    <row r="528" spans="1:35" ht="31.5" x14ac:dyDescent="0.3">
      <c r="A528" s="40" t="s">
        <v>15</v>
      </c>
      <c r="B528" s="27" t="str">
        <f t="shared" si="289"/>
        <v>43.02.14 Гостиничное дело</v>
      </c>
      <c r="C528" s="8" t="s">
        <v>110</v>
      </c>
      <c r="D528" s="12" t="s">
        <v>174</v>
      </c>
      <c r="E528" s="57">
        <v>0</v>
      </c>
      <c r="F528" s="57">
        <v>0</v>
      </c>
      <c r="G528" s="57">
        <v>0</v>
      </c>
      <c r="H528" s="57">
        <v>0</v>
      </c>
      <c r="I528" s="57">
        <v>0</v>
      </c>
      <c r="J528" s="57">
        <v>0</v>
      </c>
      <c r="K528" s="57">
        <v>0</v>
      </c>
      <c r="L528" s="57">
        <v>0</v>
      </c>
      <c r="M528" s="57">
        <v>0</v>
      </c>
      <c r="N528" s="57">
        <v>0</v>
      </c>
      <c r="O528" s="57">
        <v>0</v>
      </c>
      <c r="P528" s="57">
        <v>0</v>
      </c>
      <c r="Q528" s="57">
        <v>0</v>
      </c>
      <c r="R528" s="57">
        <v>0</v>
      </c>
      <c r="S528" s="57">
        <v>0</v>
      </c>
      <c r="T528" s="57">
        <v>0</v>
      </c>
      <c r="U528" s="57">
        <v>0</v>
      </c>
      <c r="V528" s="57">
        <v>0</v>
      </c>
      <c r="W528" s="57">
        <v>0</v>
      </c>
      <c r="X528" s="57">
        <v>0</v>
      </c>
      <c r="Y528" s="57">
        <v>0</v>
      </c>
      <c r="Z528" s="57">
        <v>0</v>
      </c>
      <c r="AA528" s="57">
        <v>0</v>
      </c>
      <c r="AB528" s="57">
        <v>0</v>
      </c>
      <c r="AC528" s="57">
        <v>0</v>
      </c>
      <c r="AD528" s="57">
        <v>0</v>
      </c>
      <c r="AE528" s="28"/>
      <c r="AF528" s="26" t="str">
        <f>IF(E528=F528+I528+J528+K528+L528+M528+N528+O528+P528+Q528+R528+S528+T528+U528+V528+W528+X528+Y528+Z528+AA528+AB528+AC528+AD528,"проверка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28" s="26" t="str">
        <f t="shared" si="288"/>
        <v>проверка пройдена</v>
      </c>
      <c r="AH528" s="41" t="str">
        <f>IF(B528=VLOOKUP(B528,'Списки (не редактирутся)'!A:A,1,0),"проверка пройдена","проверьте или заполните графу 02")</f>
        <v>проверка пройдена</v>
      </c>
      <c r="AI528" s="3" t="str">
        <f t="shared" si="259"/>
        <v>проверка пройдена</v>
      </c>
    </row>
    <row r="529" spans="1:35" ht="31.5" x14ac:dyDescent="0.3">
      <c r="A529" s="40" t="s">
        <v>15</v>
      </c>
      <c r="B529" s="27" t="str">
        <f t="shared" si="289"/>
        <v>43.02.14 Гостиничное дело</v>
      </c>
      <c r="C529" s="8" t="s">
        <v>111</v>
      </c>
      <c r="D529" s="12" t="s">
        <v>175</v>
      </c>
      <c r="E529" s="57">
        <v>0</v>
      </c>
      <c r="F529" s="57">
        <v>0</v>
      </c>
      <c r="G529" s="57">
        <v>0</v>
      </c>
      <c r="H529" s="57">
        <v>0</v>
      </c>
      <c r="I529" s="57">
        <v>0</v>
      </c>
      <c r="J529" s="57">
        <v>0</v>
      </c>
      <c r="K529" s="57">
        <v>0</v>
      </c>
      <c r="L529" s="57">
        <v>0</v>
      </c>
      <c r="M529" s="57">
        <v>0</v>
      </c>
      <c r="N529" s="57">
        <v>0</v>
      </c>
      <c r="O529" s="57">
        <v>0</v>
      </c>
      <c r="P529" s="57">
        <v>0</v>
      </c>
      <c r="Q529" s="57">
        <v>0</v>
      </c>
      <c r="R529" s="57">
        <v>0</v>
      </c>
      <c r="S529" s="57">
        <v>0</v>
      </c>
      <c r="T529" s="57">
        <v>0</v>
      </c>
      <c r="U529" s="57">
        <v>0</v>
      </c>
      <c r="V529" s="57">
        <v>0</v>
      </c>
      <c r="W529" s="57">
        <v>0</v>
      </c>
      <c r="X529" s="57">
        <v>0</v>
      </c>
      <c r="Y529" s="57">
        <v>0</v>
      </c>
      <c r="Z529" s="57">
        <v>0</v>
      </c>
      <c r="AA529" s="57">
        <v>0</v>
      </c>
      <c r="AB529" s="57">
        <v>0</v>
      </c>
      <c r="AC529" s="57">
        <v>0</v>
      </c>
      <c r="AD529" s="57">
        <v>0</v>
      </c>
      <c r="AE529" s="28"/>
      <c r="AF529" s="26" t="str">
        <f t="shared" ref="AF529:AF532" si="292">IF(E529=F529+I529+J529+K529+L529+M529+N529+O529+P529+Q529+R529+S529+T529+U529+V529+W529+X529+Y529+Z529+AA529+AB529+AC529+AD529,"проверка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29" s="26" t="str">
        <f t="shared" si="288"/>
        <v>проверка пройдена</v>
      </c>
      <c r="AH529" s="41" t="str">
        <f>IF(B529=VLOOKUP(B529,'Списки (не редактирутся)'!A:A,1,0),"проверка пройдена","проверьте или заполните графу 02")</f>
        <v>проверка пройдена</v>
      </c>
      <c r="AI529" s="3" t="str">
        <f t="shared" si="259"/>
        <v>проверка пройдена</v>
      </c>
    </row>
    <row r="530" spans="1:35" ht="31.5" x14ac:dyDescent="0.3">
      <c r="A530" s="40" t="s">
        <v>15</v>
      </c>
      <c r="B530" s="27" t="str">
        <f t="shared" si="289"/>
        <v>43.02.14 Гостиничное дело</v>
      </c>
      <c r="C530" s="8" t="s">
        <v>112</v>
      </c>
      <c r="D530" s="12" t="s">
        <v>176</v>
      </c>
      <c r="E530" s="28">
        <v>1</v>
      </c>
      <c r="F530" s="57">
        <v>0</v>
      </c>
      <c r="G530" s="57">
        <v>0</v>
      </c>
      <c r="H530" s="57">
        <v>0</v>
      </c>
      <c r="I530" s="57">
        <v>0</v>
      </c>
      <c r="J530" s="57">
        <v>0</v>
      </c>
      <c r="K530" s="57">
        <v>0</v>
      </c>
      <c r="L530" s="57">
        <v>0</v>
      </c>
      <c r="M530" s="57">
        <v>0</v>
      </c>
      <c r="N530" s="57">
        <v>0</v>
      </c>
      <c r="O530" s="57">
        <v>0</v>
      </c>
      <c r="P530" s="57">
        <v>0</v>
      </c>
      <c r="Q530" s="57">
        <v>0</v>
      </c>
      <c r="R530" s="57">
        <v>0</v>
      </c>
      <c r="S530" s="28">
        <v>1</v>
      </c>
      <c r="T530" s="57">
        <v>0</v>
      </c>
      <c r="U530" s="57">
        <v>0</v>
      </c>
      <c r="V530" s="57">
        <v>0</v>
      </c>
      <c r="W530" s="57">
        <v>0</v>
      </c>
      <c r="X530" s="57">
        <v>0</v>
      </c>
      <c r="Y530" s="57">
        <v>0</v>
      </c>
      <c r="Z530" s="57">
        <v>0</v>
      </c>
      <c r="AA530" s="57">
        <v>0</v>
      </c>
      <c r="AB530" s="57">
        <v>0</v>
      </c>
      <c r="AC530" s="57">
        <v>0</v>
      </c>
      <c r="AD530" s="57">
        <v>0</v>
      </c>
      <c r="AE530" s="28"/>
      <c r="AF530" s="26" t="str">
        <f t="shared" si="292"/>
        <v>проверка пройдена</v>
      </c>
      <c r="AG530" s="26" t="str">
        <f t="shared" si="288"/>
        <v>проверка пройдена</v>
      </c>
      <c r="AH530" s="41" t="str">
        <f>IF(B530=VLOOKUP(B530,'Списки (не редактирутся)'!A:A,1,0),"проверка пройдена","проверьте или заполните графу 02")</f>
        <v>проверка пройдена</v>
      </c>
      <c r="AI530" s="3" t="str">
        <f t="shared" si="259"/>
        <v>проверка пройдена</v>
      </c>
    </row>
    <row r="531" spans="1:35" ht="63" x14ac:dyDescent="0.3">
      <c r="A531" s="40" t="s">
        <v>15</v>
      </c>
      <c r="B531" s="27" t="str">
        <f t="shared" si="289"/>
        <v>43.02.14 Гостиничное дело</v>
      </c>
      <c r="C531" s="8" t="s">
        <v>113</v>
      </c>
      <c r="D531" s="13" t="s">
        <v>170</v>
      </c>
      <c r="E531" s="57">
        <v>0</v>
      </c>
      <c r="F531" s="57">
        <v>0</v>
      </c>
      <c r="G531" s="57">
        <v>0</v>
      </c>
      <c r="H531" s="57">
        <v>0</v>
      </c>
      <c r="I531" s="57">
        <v>0</v>
      </c>
      <c r="J531" s="57">
        <v>0</v>
      </c>
      <c r="K531" s="57">
        <v>0</v>
      </c>
      <c r="L531" s="57">
        <v>0</v>
      </c>
      <c r="M531" s="57">
        <v>0</v>
      </c>
      <c r="N531" s="57">
        <v>0</v>
      </c>
      <c r="O531" s="57">
        <v>0</v>
      </c>
      <c r="P531" s="57">
        <v>0</v>
      </c>
      <c r="Q531" s="57">
        <v>0</v>
      </c>
      <c r="R531" s="57">
        <v>0</v>
      </c>
      <c r="S531" s="57">
        <v>0</v>
      </c>
      <c r="T531" s="57">
        <v>0</v>
      </c>
      <c r="U531" s="57">
        <v>0</v>
      </c>
      <c r="V531" s="57">
        <v>0</v>
      </c>
      <c r="W531" s="57">
        <v>0</v>
      </c>
      <c r="X531" s="57">
        <v>0</v>
      </c>
      <c r="Y531" s="57">
        <v>0</v>
      </c>
      <c r="Z531" s="57">
        <v>0</v>
      </c>
      <c r="AA531" s="57">
        <v>0</v>
      </c>
      <c r="AB531" s="57">
        <v>0</v>
      </c>
      <c r="AC531" s="57">
        <v>0</v>
      </c>
      <c r="AD531" s="57">
        <v>0</v>
      </c>
      <c r="AE531" s="28"/>
      <c r="AF531" s="26" t="str">
        <f t="shared" si="292"/>
        <v>проверка пройдена</v>
      </c>
      <c r="AG531" s="26" t="str">
        <f t="shared" si="288"/>
        <v>проверка пройдена</v>
      </c>
      <c r="AH531" s="41" t="str">
        <f>IF(B531=VLOOKUP(B531,'Списки (не редактирутся)'!A:A,1,0),"проверка пройдена","проверьте или заполните графу 02")</f>
        <v>проверка пройдена</v>
      </c>
      <c r="AI531" s="3" t="str">
        <f t="shared" si="259"/>
        <v>проверка пройдена</v>
      </c>
    </row>
    <row r="532" spans="1:35" ht="78.75" x14ac:dyDescent="0.3">
      <c r="A532" s="40" t="s">
        <v>15</v>
      </c>
      <c r="B532" s="27" t="str">
        <f t="shared" si="289"/>
        <v>43.02.14 Гостиничное дело</v>
      </c>
      <c r="C532" s="8" t="s">
        <v>114</v>
      </c>
      <c r="D532" s="13" t="s">
        <v>171</v>
      </c>
      <c r="E532" s="57">
        <v>0</v>
      </c>
      <c r="F532" s="57">
        <v>0</v>
      </c>
      <c r="G532" s="57">
        <v>0</v>
      </c>
      <c r="H532" s="57">
        <v>0</v>
      </c>
      <c r="I532" s="57">
        <v>0</v>
      </c>
      <c r="J532" s="57">
        <v>0</v>
      </c>
      <c r="K532" s="57">
        <v>0</v>
      </c>
      <c r="L532" s="57">
        <v>0</v>
      </c>
      <c r="M532" s="57">
        <v>0</v>
      </c>
      <c r="N532" s="57">
        <v>0</v>
      </c>
      <c r="O532" s="57">
        <v>0</v>
      </c>
      <c r="P532" s="57">
        <v>0</v>
      </c>
      <c r="Q532" s="57">
        <v>0</v>
      </c>
      <c r="R532" s="57">
        <v>0</v>
      </c>
      <c r="S532" s="57">
        <v>0</v>
      </c>
      <c r="T532" s="57">
        <v>0</v>
      </c>
      <c r="U532" s="57">
        <v>0</v>
      </c>
      <c r="V532" s="57">
        <v>0</v>
      </c>
      <c r="W532" s="57">
        <v>0</v>
      </c>
      <c r="X532" s="57">
        <v>0</v>
      </c>
      <c r="Y532" s="57">
        <v>0</v>
      </c>
      <c r="Z532" s="57">
        <v>0</v>
      </c>
      <c r="AA532" s="57">
        <v>0</v>
      </c>
      <c r="AB532" s="57">
        <v>0</v>
      </c>
      <c r="AC532" s="57">
        <v>0</v>
      </c>
      <c r="AD532" s="57">
        <v>0</v>
      </c>
      <c r="AE532" s="28"/>
      <c r="AF532" s="26" t="str">
        <f t="shared" si="292"/>
        <v>проверка пройдена</v>
      </c>
      <c r="AG532" s="26" t="str">
        <f t="shared" si="288"/>
        <v>проверка пройдена</v>
      </c>
      <c r="AH532" s="41" t="str">
        <f>IF(B532=VLOOKUP(B532,'Списки (не редактирутся)'!A:A,1,0),"проверка пройдена","проверьте или заполните графу 02")</f>
        <v>проверка пройдена</v>
      </c>
      <c r="AI532" s="3" t="str">
        <f t="shared" si="259"/>
        <v>проверка пройдена</v>
      </c>
    </row>
    <row r="533" spans="1:35" ht="48" thickBot="1" x14ac:dyDescent="0.35">
      <c r="A533" s="42" t="s">
        <v>15</v>
      </c>
      <c r="B533" s="43" t="str">
        <f t="shared" si="289"/>
        <v>43.02.14 Гостиничное дело</v>
      </c>
      <c r="C533" s="44" t="s">
        <v>115</v>
      </c>
      <c r="D533" s="45" t="s">
        <v>779</v>
      </c>
      <c r="E533" s="46" t="str">
        <f>IF(AND(E519&lt;=E518,E520&lt;=E519,E521&lt;=E518,E522&lt;=E518,E523=(E519+E521),E523=(E524+E525+E526+E527+E528+E529+E530),E531&lt;=E523,E532&lt;=E523,(E519+E521)&lt;=E518,E524&lt;=E523,E525&lt;=E523,E526&lt;=E523,E527&lt;=E523,E528&lt;=E523,E529&lt;=E523,E530&lt;=E523,E531&lt;=E522,E531&lt;=E523),"проверка пройдена","ВНИМАНИЕ! Не пройдены формулы логического контроля между строками. Скорректируйте введенные данные!")</f>
        <v>проверка пройдена</v>
      </c>
      <c r="F533" s="46" t="str">
        <f t="shared" ref="F533:AD533" si="293">IF(AND(F519&lt;=F518,F520&lt;=F519,F521&lt;=F518,F522&lt;=F518,F523=(F519+F521),F523=(F524+F525+F526+F527+F528+F529+F530),F531&lt;=F523,F532&lt;=F523,(F519+F521)&lt;=F518,F524&lt;=F523,F525&lt;=F523,F526&lt;=F523,F527&lt;=F523,F528&lt;=F523,F529&lt;=F523,F530&lt;=F523,F531&lt;=F522,F531&lt;=F523),"проверка пройдена","ВНИМАНИЕ! Не пройдены формулы логического контроля между строками. Скорректируйте введенные данные!")</f>
        <v>проверка пройдена</v>
      </c>
      <c r="G533" s="46" t="str">
        <f t="shared" si="293"/>
        <v>проверка пройдена</v>
      </c>
      <c r="H533" s="46" t="str">
        <f t="shared" si="293"/>
        <v>проверка пройдена</v>
      </c>
      <c r="I533" s="46" t="str">
        <f t="shared" si="293"/>
        <v>проверка пройдена</v>
      </c>
      <c r="J533" s="46" t="str">
        <f t="shared" si="293"/>
        <v>проверка пройдена</v>
      </c>
      <c r="K533" s="46" t="str">
        <f t="shared" si="293"/>
        <v>проверка пройдена</v>
      </c>
      <c r="L533" s="46" t="str">
        <f t="shared" si="293"/>
        <v>проверка пройдена</v>
      </c>
      <c r="M533" s="46" t="str">
        <f t="shared" si="293"/>
        <v>проверка пройдена</v>
      </c>
      <c r="N533" s="46" t="str">
        <f t="shared" si="293"/>
        <v>проверка пройдена</v>
      </c>
      <c r="O533" s="46" t="str">
        <f t="shared" si="293"/>
        <v>проверка пройдена</v>
      </c>
      <c r="P533" s="46" t="str">
        <f t="shared" si="293"/>
        <v>проверка пройдена</v>
      </c>
      <c r="Q533" s="46" t="str">
        <f t="shared" si="293"/>
        <v>проверка пройдена</v>
      </c>
      <c r="R533" s="46" t="str">
        <f t="shared" si="293"/>
        <v>проверка пройдена</v>
      </c>
      <c r="S533" s="46" t="str">
        <f t="shared" si="293"/>
        <v>проверка пройдена</v>
      </c>
      <c r="T533" s="46" t="str">
        <f t="shared" si="293"/>
        <v>проверка пройдена</v>
      </c>
      <c r="U533" s="46" t="str">
        <f t="shared" si="293"/>
        <v>проверка пройдена</v>
      </c>
      <c r="V533" s="46" t="str">
        <f t="shared" si="293"/>
        <v>проверка пройдена</v>
      </c>
      <c r="W533" s="46" t="str">
        <f t="shared" si="293"/>
        <v>проверка пройдена</v>
      </c>
      <c r="X533" s="46" t="str">
        <f t="shared" si="293"/>
        <v>проверка пройдена</v>
      </c>
      <c r="Y533" s="46" t="str">
        <f t="shared" si="293"/>
        <v>проверка пройдена</v>
      </c>
      <c r="Z533" s="46" t="str">
        <f t="shared" si="293"/>
        <v>проверка пройдена</v>
      </c>
      <c r="AA533" s="46" t="str">
        <f t="shared" si="293"/>
        <v>проверка пройдена</v>
      </c>
      <c r="AB533" s="46" t="str">
        <f t="shared" si="293"/>
        <v>проверка пройдена</v>
      </c>
      <c r="AC533" s="46" t="str">
        <f t="shared" si="293"/>
        <v>проверка пройдена</v>
      </c>
      <c r="AD533" s="46" t="str">
        <f t="shared" si="293"/>
        <v>проверка пройдена</v>
      </c>
      <c r="AE533" s="47"/>
      <c r="AF533" s="48"/>
      <c r="AG533" s="48"/>
      <c r="AH533" s="49"/>
      <c r="AI533" s="1">
        <f t="shared" ref="AI533" si="294">IFERROR(IF(AND(AI518="проверка пройдена",AI519="проверка пройдена",AI520="проверка пройдена",AI521="проверка пройдена",AI522="проверка пройдена",AI523="проверка пройдена",AI524="проверка пройдена",AI525="проверка пройдена",AI526="проверка пройдена",AI527="проверка пройдена",AI528="проверка пройдена",AI529="проверка пройдена",AI530="проверка пройдена",AI531="проверка пройдена",AI532="проверка пройдена",E533="проверка пройдена",F533="проверка пройдена",G533="проверка пройдена",H533="проверка пройдена",I533="проверка пройдена",J533="проверка пройдена",K533="проверка пройдена",L533="проверка пройдена",M533="проверка пройдена",N533="проверка пройдена",O533="проверка пройдена",P533="проверка пройдена",Q533="проверка пройдена",R533="проверка пройдена",S533="проверка пройдена",T533="проверка пройдена",U533="проверка пройдена",V533="проверка пройдена",W533="проверка пройдена",X533="проверка пройдена",Y533="проверка пройдена",Z533="проверка пройдена",AA533="проверка пройдена",AB533="проверка пройдена",AC533="проверка пройдена",AD533="проверка пройдена"),1,0),0)</f>
        <v>1</v>
      </c>
    </row>
    <row r="534" spans="1:35" s="3" customFormat="1" ht="47.25" x14ac:dyDescent="0.25">
      <c r="A534" s="32" t="s">
        <v>15</v>
      </c>
      <c r="B534" s="33"/>
      <c r="C534" s="34" t="s">
        <v>9</v>
      </c>
      <c r="D534" s="35" t="s">
        <v>134</v>
      </c>
      <c r="E534" s="36" t="str">
        <f>IF('Панель управления'!$B$3="","ВНИМАНИЕ! На листе 'Панель управления' не выбрана организация!",IF(B534="","Не заполнена графа 3!",IF(SUMIFS('Спики 2022'!E:E,'Спики 2022'!A:A,'Панель управления'!$B$3,'Спики 2022'!B:B,B534,'Спики 2022'!C:C,C534)=0,"У Вас нет данной специальности!",SUMIFS('Спики 2022'!D:D,'Спики 2022'!A:A,'Панель управления'!$B$3,'Спики 2022'!B:B,B534,'Спики 2022'!C:C,C534))))</f>
        <v>Не заполнена графа 3!</v>
      </c>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8" t="str">
        <f>IF(E534=F534+I534+J534+K534+L534+M534+N534+O534+P534+Q534+R534+S534+T534+U534+V534+W534+X534+Y534+Z534+AA534+AB534+AC534+AD534,"проверка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534" s="38" t="str">
        <f>IF(OR(G534&gt;F534,H534&gt;F534),"ВНИМАНИЕ! В гр.09 и/или 10 не может стоять значение большее, чем в гр.08","проверка пройдена")</f>
        <v>проверка пройдена</v>
      </c>
      <c r="AH534" s="39" t="e">
        <f>IF(B534=VLOOKUP(B534,'Списки (не редактирутся)'!A:A,1,0),"проверка пройдена","проверьте или заполните графу 02")</f>
        <v>#N/A</v>
      </c>
      <c r="AI534" s="3">
        <f t="shared" ref="AI534:AI596" si="295">IFERROR(IF(AND(AF534="проверка пройдена",AG534="проверка пройдена",AH534="проверка пройдена"),"проверка пройдена",0),0)</f>
        <v>0</v>
      </c>
    </row>
    <row r="535" spans="1:35" s="3" customFormat="1" ht="31.5" x14ac:dyDescent="0.25">
      <c r="A535" s="40" t="s">
        <v>15</v>
      </c>
      <c r="B535" s="27" t="str">
        <f>IF(B534&lt;&gt;"",B534,"")</f>
        <v/>
      </c>
      <c r="C535" s="9" t="s">
        <v>10</v>
      </c>
      <c r="D535" s="11" t="s">
        <v>135</v>
      </c>
      <c r="E535" s="57"/>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6" t="str">
        <f t="shared" ref="AF535:AF538" si="296">IF(E535=F535+I535+J535+K535+L535+M535+N535+O535+P535+Q535+R535+S535+T535+U535+V535+W535+X535+Y535+Z535+AA535+AB535+AC535+AD535,"проверка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35" s="26" t="str">
        <f t="shared" ref="AG535:AG548" si="297">IF(OR(G535&gt;F535,H535&gt;F535),"ВНИМАНИЕ! В гр.09 и/или 10 не может стоять значение большее, чем в гр.08","проверка пройдена")</f>
        <v>проверка пройдена</v>
      </c>
      <c r="AH535" s="41" t="e">
        <f>IF(B535=VLOOKUP(B535,'Списки (не редактирутся)'!A:A,1,0),"проверка пройдена","проверьте или заполните графу 02")</f>
        <v>#N/A</v>
      </c>
      <c r="AI535" s="3">
        <f t="shared" si="295"/>
        <v>0</v>
      </c>
    </row>
    <row r="536" spans="1:35" s="3" customFormat="1" ht="31.5" x14ac:dyDescent="0.25">
      <c r="A536" s="40" t="s">
        <v>15</v>
      </c>
      <c r="B536" s="27" t="str">
        <f t="shared" ref="B536:B549" si="298">IF(B535&lt;&gt;"",B535,"")</f>
        <v/>
      </c>
      <c r="C536" s="9" t="s">
        <v>11</v>
      </c>
      <c r="D536" s="11" t="s">
        <v>136</v>
      </c>
      <c r="E536" s="57"/>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6" t="str">
        <f t="shared" si="296"/>
        <v>проверка пройдена</v>
      </c>
      <c r="AG536" s="26" t="str">
        <f t="shared" si="297"/>
        <v>проверка пройдена</v>
      </c>
      <c r="AH536" s="41" t="e">
        <f>IF(B536=VLOOKUP(B536,'Списки (не редактирутся)'!A:A,1,0),"проверка пройдена","проверьте или заполните графу 02")</f>
        <v>#N/A</v>
      </c>
      <c r="AI536" s="3">
        <f t="shared" si="295"/>
        <v>0</v>
      </c>
    </row>
    <row r="537" spans="1:35" s="3" customFormat="1" ht="31.5" x14ac:dyDescent="0.25">
      <c r="A537" s="40" t="s">
        <v>15</v>
      </c>
      <c r="B537" s="27" t="str">
        <f t="shared" si="298"/>
        <v/>
      </c>
      <c r="C537" s="9" t="s">
        <v>12</v>
      </c>
      <c r="D537" s="11" t="s">
        <v>14</v>
      </c>
      <c r="E537" s="57"/>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6" t="str">
        <f t="shared" si="296"/>
        <v>проверка пройдена</v>
      </c>
      <c r="AG537" s="26" t="str">
        <f t="shared" si="297"/>
        <v>проверка пройдена</v>
      </c>
      <c r="AH537" s="41" t="e">
        <f>IF(B537=VLOOKUP(B537,'Списки (не редактирутся)'!A:A,1,0),"проверка пройдена","проверьте или заполните графу 02")</f>
        <v>#N/A</v>
      </c>
      <c r="AI537" s="3">
        <f t="shared" si="295"/>
        <v>0</v>
      </c>
    </row>
    <row r="538" spans="1:35" s="3" customFormat="1" ht="47.25" x14ac:dyDescent="0.25">
      <c r="A538" s="40" t="s">
        <v>15</v>
      </c>
      <c r="B538" s="27" t="str">
        <f t="shared" si="298"/>
        <v/>
      </c>
      <c r="C538" s="9" t="s">
        <v>13</v>
      </c>
      <c r="D538" s="11" t="s">
        <v>17</v>
      </c>
      <c r="E538" s="30" t="str">
        <f>IF('Панель управления'!$B$3="","ВНИМАНИЕ! На листе 'Панель управления' не выбрана организация!",IF(B538="","Не заполнена графа 3!",IF(SUMIFS('Спики 2022'!E:E,'Спики 2022'!A:A,'Панель управления'!$B$3,'Спики 2022'!B:B,B538,'Спики 2022'!C:C,C538)=0,"У Вас нет данной специальности!",SUMIFS('Спики 2022'!D:D,'Спики 2022'!A:A,'Панель управления'!$B$3,'Спики 2022'!B:B,B538,'Спики 2022'!C:C,C538))))</f>
        <v>Не заполнена графа 3!</v>
      </c>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6" t="str">
        <f t="shared" si="296"/>
        <v>ВНИМАНИЕ! Сумма по строке не сходится с общей численностью выпускников! Исправьте ошибку в расчетах, пока это сообщение не исчезнет!</v>
      </c>
      <c r="AG538" s="26" t="str">
        <f t="shared" si="297"/>
        <v>проверка пройдена</v>
      </c>
      <c r="AH538" s="41" t="e">
        <f>IF(B538=VLOOKUP(B538,'Списки (не редактирутся)'!A:A,1,0),"проверка пройдена","проверьте или заполните графу 02")</f>
        <v>#N/A</v>
      </c>
      <c r="AI538" s="3">
        <f t="shared" si="295"/>
        <v>0</v>
      </c>
    </row>
    <row r="539" spans="1:35" s="3" customFormat="1" ht="63" x14ac:dyDescent="0.25">
      <c r="A539" s="40" t="s">
        <v>15</v>
      </c>
      <c r="B539" s="27" t="str">
        <f t="shared" si="298"/>
        <v/>
      </c>
      <c r="C539" s="8" t="s">
        <v>105</v>
      </c>
      <c r="D539" s="12" t="s">
        <v>172</v>
      </c>
      <c r="E539" s="10">
        <f>E535+E537</f>
        <v>0</v>
      </c>
      <c r="F539" s="10">
        <f t="shared" ref="F539:AD539" si="299">F535+F537</f>
        <v>0</v>
      </c>
      <c r="G539" s="10">
        <f t="shared" si="299"/>
        <v>0</v>
      </c>
      <c r="H539" s="10">
        <f t="shared" si="299"/>
        <v>0</v>
      </c>
      <c r="I539" s="10">
        <f t="shared" si="299"/>
        <v>0</v>
      </c>
      <c r="J539" s="10">
        <f t="shared" si="299"/>
        <v>0</v>
      </c>
      <c r="K539" s="10">
        <f t="shared" si="299"/>
        <v>0</v>
      </c>
      <c r="L539" s="10">
        <f t="shared" si="299"/>
        <v>0</v>
      </c>
      <c r="M539" s="10">
        <f t="shared" si="299"/>
        <v>0</v>
      </c>
      <c r="N539" s="10">
        <f t="shared" si="299"/>
        <v>0</v>
      </c>
      <c r="O539" s="10">
        <f t="shared" si="299"/>
        <v>0</v>
      </c>
      <c r="P539" s="10">
        <f t="shared" si="299"/>
        <v>0</v>
      </c>
      <c r="Q539" s="10">
        <f t="shared" si="299"/>
        <v>0</v>
      </c>
      <c r="R539" s="10">
        <f t="shared" si="299"/>
        <v>0</v>
      </c>
      <c r="S539" s="10">
        <f t="shared" si="299"/>
        <v>0</v>
      </c>
      <c r="T539" s="10">
        <f t="shared" si="299"/>
        <v>0</v>
      </c>
      <c r="U539" s="10">
        <f t="shared" si="299"/>
        <v>0</v>
      </c>
      <c r="V539" s="10">
        <f t="shared" si="299"/>
        <v>0</v>
      </c>
      <c r="W539" s="10">
        <f t="shared" si="299"/>
        <v>0</v>
      </c>
      <c r="X539" s="10">
        <f t="shared" si="299"/>
        <v>0</v>
      </c>
      <c r="Y539" s="10">
        <f t="shared" si="299"/>
        <v>0</v>
      </c>
      <c r="Z539" s="10">
        <f t="shared" si="299"/>
        <v>0</v>
      </c>
      <c r="AA539" s="10">
        <f t="shared" si="299"/>
        <v>0</v>
      </c>
      <c r="AB539" s="10">
        <f t="shared" si="299"/>
        <v>0</v>
      </c>
      <c r="AC539" s="10">
        <f t="shared" si="299"/>
        <v>0</v>
      </c>
      <c r="AD539" s="10">
        <f t="shared" si="299"/>
        <v>0</v>
      </c>
      <c r="AE539" s="10"/>
      <c r="AF539" s="26" t="str">
        <f>IF(E539=F539+I539+J539+K539+L539+M539+N539+O539+P539+Q539+R539+S539+T539+U539+V539+W539+X539+Y539+Z539+AA539+AB539+AC539+AD539,"проверка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39" s="26" t="str">
        <f t="shared" si="297"/>
        <v>проверка пройдена</v>
      </c>
      <c r="AH539" s="41" t="e">
        <f>IF(B539=VLOOKUP(B539,'Списки (не редактирутся)'!A:A,1,0),"проверка пройдена","проверьте или заполните графу 02")</f>
        <v>#N/A</v>
      </c>
      <c r="AI539" s="3">
        <f t="shared" si="295"/>
        <v>0</v>
      </c>
    </row>
    <row r="540" spans="1:35" ht="78.75" x14ac:dyDescent="0.3">
      <c r="A540" s="40" t="s">
        <v>15</v>
      </c>
      <c r="B540" s="27" t="str">
        <f t="shared" si="298"/>
        <v/>
      </c>
      <c r="C540" s="8" t="s">
        <v>106</v>
      </c>
      <c r="D540" s="12" t="s">
        <v>169</v>
      </c>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6" t="str">
        <f>IF(E540=F540+I540+J540+K540+L540+M540+N540+O540+P540+Q540+R540+S540+T540+U540+V540+W540+X540+Y540+Z540+AA540+AB540+AC540+AD540,"проверка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40" s="26" t="str">
        <f t="shared" si="297"/>
        <v>проверка пройдена</v>
      </c>
      <c r="AH540" s="41" t="e">
        <f>IF(B540=VLOOKUP(B540,'Списки (не редактирутся)'!A:A,1,0),"проверка пройдена","проверьте или заполните графу 02")</f>
        <v>#N/A</v>
      </c>
      <c r="AI540" s="3">
        <f t="shared" si="295"/>
        <v>0</v>
      </c>
    </row>
    <row r="541" spans="1:35" ht="31.5" x14ac:dyDescent="0.3">
      <c r="A541" s="40" t="s">
        <v>15</v>
      </c>
      <c r="B541" s="27" t="str">
        <f t="shared" si="298"/>
        <v/>
      </c>
      <c r="C541" s="8" t="s">
        <v>107</v>
      </c>
      <c r="D541" s="12" t="s">
        <v>167</v>
      </c>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6" t="str">
        <f t="shared" ref="AF541:AF543" si="300">IF(E541=F541+I541+J541+K541+L541+M541+N541+O541+P541+Q541+R541+S541+T541+U541+V541+W541+X541+Y541+Z541+AA541+AB541+AC541+AD541,"проверка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41" s="26" t="str">
        <f t="shared" si="297"/>
        <v>проверка пройдена</v>
      </c>
      <c r="AH541" s="41" t="e">
        <f>IF(B541=VLOOKUP(B541,'Списки (не редактирутся)'!A:A,1,0),"проверка пройдена","проверьте или заполните графу 02")</f>
        <v>#N/A</v>
      </c>
      <c r="AI541" s="3">
        <f t="shared" si="295"/>
        <v>0</v>
      </c>
    </row>
    <row r="542" spans="1:35" ht="31.5" x14ac:dyDescent="0.3">
      <c r="A542" s="40" t="s">
        <v>15</v>
      </c>
      <c r="B542" s="27" t="str">
        <f t="shared" si="298"/>
        <v/>
      </c>
      <c r="C542" s="8" t="s">
        <v>108</v>
      </c>
      <c r="D542" s="12" t="s">
        <v>168</v>
      </c>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6" t="str">
        <f t="shared" si="300"/>
        <v>проверка пройдена</v>
      </c>
      <c r="AG542" s="26" t="str">
        <f t="shared" si="297"/>
        <v>проверка пройдена</v>
      </c>
      <c r="AH542" s="41" t="e">
        <f>IF(B542=VLOOKUP(B542,'Списки (не редактирутся)'!A:A,1,0),"проверка пройдена","проверьте или заполните графу 02")</f>
        <v>#N/A</v>
      </c>
      <c r="AI542" s="3">
        <f t="shared" si="295"/>
        <v>0</v>
      </c>
    </row>
    <row r="543" spans="1:35" ht="31.5" x14ac:dyDescent="0.3">
      <c r="A543" s="40" t="s">
        <v>15</v>
      </c>
      <c r="B543" s="27" t="str">
        <f t="shared" si="298"/>
        <v/>
      </c>
      <c r="C543" s="8" t="s">
        <v>109</v>
      </c>
      <c r="D543" s="12" t="s">
        <v>173</v>
      </c>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6" t="str">
        <f t="shared" si="300"/>
        <v>проверка пройдена</v>
      </c>
      <c r="AG543" s="26" t="str">
        <f t="shared" si="297"/>
        <v>проверка пройдена</v>
      </c>
      <c r="AH543" s="41" t="e">
        <f>IF(B543=VLOOKUP(B543,'Списки (не редактирутся)'!A:A,1,0),"проверка пройдена","проверьте или заполните графу 02")</f>
        <v>#N/A</v>
      </c>
      <c r="AI543" s="3">
        <f t="shared" si="295"/>
        <v>0</v>
      </c>
    </row>
    <row r="544" spans="1:35" ht="31.5" x14ac:dyDescent="0.3">
      <c r="A544" s="40" t="s">
        <v>15</v>
      </c>
      <c r="B544" s="27" t="str">
        <f t="shared" si="298"/>
        <v/>
      </c>
      <c r="C544" s="8" t="s">
        <v>110</v>
      </c>
      <c r="D544" s="12" t="s">
        <v>174</v>
      </c>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6" t="str">
        <f>IF(E544=F544+I544+J544+K544+L544+M544+N544+O544+P544+Q544+R544+S544+T544+U544+V544+W544+X544+Y544+Z544+AA544+AB544+AC544+AD544,"проверка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44" s="26" t="str">
        <f t="shared" si="297"/>
        <v>проверка пройдена</v>
      </c>
      <c r="AH544" s="41" t="e">
        <f>IF(B544=VLOOKUP(B544,'Списки (не редактирутся)'!A:A,1,0),"проверка пройдена","проверьте или заполните графу 02")</f>
        <v>#N/A</v>
      </c>
      <c r="AI544" s="3">
        <f t="shared" si="295"/>
        <v>0</v>
      </c>
    </row>
    <row r="545" spans="1:35" ht="31.5" x14ac:dyDescent="0.3">
      <c r="A545" s="40" t="s">
        <v>15</v>
      </c>
      <c r="B545" s="27" t="str">
        <f t="shared" si="298"/>
        <v/>
      </c>
      <c r="C545" s="8" t="s">
        <v>111</v>
      </c>
      <c r="D545" s="12" t="s">
        <v>175</v>
      </c>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6" t="str">
        <f t="shared" ref="AF545:AF548" si="301">IF(E545=F545+I545+J545+K545+L545+M545+N545+O545+P545+Q545+R545+S545+T545+U545+V545+W545+X545+Y545+Z545+AA545+AB545+AC545+AD545,"проверка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45" s="26" t="str">
        <f t="shared" si="297"/>
        <v>проверка пройдена</v>
      </c>
      <c r="AH545" s="41" t="e">
        <f>IF(B545=VLOOKUP(B545,'Списки (не редактирутся)'!A:A,1,0),"проверка пройдена","проверьте или заполните графу 02")</f>
        <v>#N/A</v>
      </c>
      <c r="AI545" s="3">
        <f t="shared" si="295"/>
        <v>0</v>
      </c>
    </row>
    <row r="546" spans="1:35" ht="31.5" x14ac:dyDescent="0.3">
      <c r="A546" s="40" t="s">
        <v>15</v>
      </c>
      <c r="B546" s="27" t="str">
        <f t="shared" si="298"/>
        <v/>
      </c>
      <c r="C546" s="8" t="s">
        <v>112</v>
      </c>
      <c r="D546" s="12" t="s">
        <v>176</v>
      </c>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6" t="str">
        <f t="shared" si="301"/>
        <v>проверка пройдена</v>
      </c>
      <c r="AG546" s="26" t="str">
        <f t="shared" si="297"/>
        <v>проверка пройдена</v>
      </c>
      <c r="AH546" s="41" t="e">
        <f>IF(B546=VLOOKUP(B546,'Списки (не редактирутся)'!A:A,1,0),"проверка пройдена","проверьте или заполните графу 02")</f>
        <v>#N/A</v>
      </c>
      <c r="AI546" s="3">
        <f t="shared" si="295"/>
        <v>0</v>
      </c>
    </row>
    <row r="547" spans="1:35" ht="63" x14ac:dyDescent="0.3">
      <c r="A547" s="40" t="s">
        <v>15</v>
      </c>
      <c r="B547" s="27" t="str">
        <f t="shared" si="298"/>
        <v/>
      </c>
      <c r="C547" s="8" t="s">
        <v>113</v>
      </c>
      <c r="D547" s="13" t="s">
        <v>170</v>
      </c>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6" t="str">
        <f t="shared" si="301"/>
        <v>проверка пройдена</v>
      </c>
      <c r="AG547" s="26" t="str">
        <f t="shared" si="297"/>
        <v>проверка пройдена</v>
      </c>
      <c r="AH547" s="41" t="e">
        <f>IF(B547=VLOOKUP(B547,'Списки (не редактирутся)'!A:A,1,0),"проверка пройдена","проверьте или заполните графу 02")</f>
        <v>#N/A</v>
      </c>
      <c r="AI547" s="3">
        <f t="shared" si="295"/>
        <v>0</v>
      </c>
    </row>
    <row r="548" spans="1:35" ht="78.75" x14ac:dyDescent="0.3">
      <c r="A548" s="40" t="s">
        <v>15</v>
      </c>
      <c r="B548" s="27" t="str">
        <f t="shared" si="298"/>
        <v/>
      </c>
      <c r="C548" s="8" t="s">
        <v>114</v>
      </c>
      <c r="D548" s="13" t="s">
        <v>171</v>
      </c>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6" t="str">
        <f t="shared" si="301"/>
        <v>проверка пройдена</v>
      </c>
      <c r="AG548" s="26" t="str">
        <f t="shared" si="297"/>
        <v>проверка пройдена</v>
      </c>
      <c r="AH548" s="41" t="e">
        <f>IF(B548=VLOOKUP(B548,'Списки (не редактирутся)'!A:A,1,0),"проверка пройдена","проверьте или заполните графу 02")</f>
        <v>#N/A</v>
      </c>
      <c r="AI548" s="3">
        <f t="shared" si="295"/>
        <v>0</v>
      </c>
    </row>
    <row r="549" spans="1:35" ht="48" thickBot="1" x14ac:dyDescent="0.35">
      <c r="A549" s="42" t="s">
        <v>15</v>
      </c>
      <c r="B549" s="43" t="str">
        <f t="shared" si="298"/>
        <v/>
      </c>
      <c r="C549" s="44" t="s">
        <v>115</v>
      </c>
      <c r="D549" s="45" t="s">
        <v>779</v>
      </c>
      <c r="E549" s="46" t="str">
        <f>IF(AND(E535&lt;=E534,E536&lt;=E535,E537&lt;=E534,E538&lt;=E534,E539=(E535+E537),E539=(E540+E541+E542+E543+E544+E545+E546),E547&lt;=E539,E548&lt;=E539,(E535+E537)&lt;=E534,E540&lt;=E539,E541&lt;=E539,E542&lt;=E539,E543&lt;=E539,E544&lt;=E539,E545&lt;=E539,E546&lt;=E539,E547&lt;=E538,E547&lt;=E539),"проверка пройдена","ВНИМАНИЕ! Не пройдены формулы логического контроля между строками. Скорректируйте введенные данные!")</f>
        <v>проверка пройдена</v>
      </c>
      <c r="F549" s="46" t="str">
        <f t="shared" ref="F549:AD549" si="302">IF(AND(F535&lt;=F534,F536&lt;=F535,F537&lt;=F534,F538&lt;=F534,F539=(F535+F537),F539=(F540+F541+F542+F543+F544+F545+F546),F547&lt;=F539,F548&lt;=F539,(F535+F537)&lt;=F534,F540&lt;=F539,F541&lt;=F539,F542&lt;=F539,F543&lt;=F539,F544&lt;=F539,F545&lt;=F539,F546&lt;=F539,F547&lt;=F538,F547&lt;=F539),"проверка пройдена","ВНИМАНИЕ! Не пройдены формулы логического контроля между строками. Скорректируйте введенные данные!")</f>
        <v>проверка пройдена</v>
      </c>
      <c r="G549" s="46" t="str">
        <f t="shared" si="302"/>
        <v>проверка пройдена</v>
      </c>
      <c r="H549" s="46" t="str">
        <f t="shared" si="302"/>
        <v>проверка пройдена</v>
      </c>
      <c r="I549" s="46" t="str">
        <f t="shared" si="302"/>
        <v>проверка пройдена</v>
      </c>
      <c r="J549" s="46" t="str">
        <f t="shared" si="302"/>
        <v>проверка пройдена</v>
      </c>
      <c r="K549" s="46" t="str">
        <f t="shared" si="302"/>
        <v>проверка пройдена</v>
      </c>
      <c r="L549" s="46" t="str">
        <f t="shared" si="302"/>
        <v>проверка пройдена</v>
      </c>
      <c r="M549" s="46" t="str">
        <f t="shared" si="302"/>
        <v>проверка пройдена</v>
      </c>
      <c r="N549" s="46" t="str">
        <f t="shared" si="302"/>
        <v>проверка пройдена</v>
      </c>
      <c r="O549" s="46" t="str">
        <f t="shared" si="302"/>
        <v>проверка пройдена</v>
      </c>
      <c r="P549" s="46" t="str">
        <f t="shared" si="302"/>
        <v>проверка пройдена</v>
      </c>
      <c r="Q549" s="46" t="str">
        <f t="shared" si="302"/>
        <v>проверка пройдена</v>
      </c>
      <c r="R549" s="46" t="str">
        <f t="shared" si="302"/>
        <v>проверка пройдена</v>
      </c>
      <c r="S549" s="46" t="str">
        <f t="shared" si="302"/>
        <v>проверка пройдена</v>
      </c>
      <c r="T549" s="46" t="str">
        <f t="shared" si="302"/>
        <v>проверка пройдена</v>
      </c>
      <c r="U549" s="46" t="str">
        <f t="shared" si="302"/>
        <v>проверка пройдена</v>
      </c>
      <c r="V549" s="46" t="str">
        <f t="shared" si="302"/>
        <v>проверка пройдена</v>
      </c>
      <c r="W549" s="46" t="str">
        <f t="shared" si="302"/>
        <v>проверка пройдена</v>
      </c>
      <c r="X549" s="46" t="str">
        <f t="shared" si="302"/>
        <v>проверка пройдена</v>
      </c>
      <c r="Y549" s="46" t="str">
        <f t="shared" si="302"/>
        <v>проверка пройдена</v>
      </c>
      <c r="Z549" s="46" t="str">
        <f t="shared" si="302"/>
        <v>проверка пройдена</v>
      </c>
      <c r="AA549" s="46" t="str">
        <f t="shared" si="302"/>
        <v>проверка пройдена</v>
      </c>
      <c r="AB549" s="46" t="str">
        <f t="shared" si="302"/>
        <v>проверка пройдена</v>
      </c>
      <c r="AC549" s="46" t="str">
        <f t="shared" si="302"/>
        <v>проверка пройдена</v>
      </c>
      <c r="AD549" s="46" t="str">
        <f t="shared" si="302"/>
        <v>проверка пройдена</v>
      </c>
      <c r="AE549" s="47"/>
      <c r="AF549" s="48"/>
      <c r="AG549" s="48"/>
      <c r="AH549" s="49"/>
      <c r="AI549" s="1">
        <f t="shared" ref="AI549" si="303">IFERROR(IF(AND(AI534="проверка пройдена",AI535="проверка пройдена",AI536="проверка пройдена",AI537="проверка пройдена",AI538="проверка пройдена",AI539="проверка пройдена",AI540="проверка пройдена",AI541="проверка пройдена",AI542="проверка пройдена",AI543="проверка пройдена",AI544="проверка пройдена",AI545="проверка пройдена",AI546="проверка пройдена",AI547="проверка пройдена",AI548="проверка пройдена",E549="проверка пройдена",F549="проверка пройдена",G549="проверка пройдена",H549="проверка пройдена",I549="проверка пройдена",J549="проверка пройдена",K549="проверка пройдена",L549="проверка пройдена",M549="проверка пройдена",N549="проверка пройдена",O549="проверка пройдена",P549="проверка пройдена",Q549="проверка пройдена",R549="проверка пройдена",S549="проверка пройдена",T549="проверка пройдена",U549="проверка пройдена",V549="проверка пройдена",W549="проверка пройдена",X549="проверка пройдена",Y549="проверка пройдена",Z549="проверка пройдена",AA549="проверка пройдена",AB549="проверка пройдена",AC549="проверка пройдена",AD549="проверка пройдена"),1,0),0)</f>
        <v>0</v>
      </c>
    </row>
    <row r="550" spans="1:35" s="3" customFormat="1" ht="47.25" x14ac:dyDescent="0.25">
      <c r="A550" s="32" t="s">
        <v>15</v>
      </c>
      <c r="B550" s="33"/>
      <c r="C550" s="34" t="s">
        <v>9</v>
      </c>
      <c r="D550" s="35" t="s">
        <v>134</v>
      </c>
      <c r="E550" s="36" t="str">
        <f>IF('Панель управления'!$B$3="","ВНИМАНИЕ! На листе 'Панель управления' не выбрана организация!",IF(B550="","Не заполнена графа 3!",IF(SUMIFS('Спики 2022'!E:E,'Спики 2022'!A:A,'Панель управления'!$B$3,'Спики 2022'!B:B,B550,'Спики 2022'!C:C,C550)=0,"У Вас нет данной специальности!",SUMIFS('Спики 2022'!D:D,'Спики 2022'!A:A,'Панель управления'!$B$3,'Спики 2022'!B:B,B550,'Спики 2022'!C:C,C550))))</f>
        <v>Не заполнена графа 3!</v>
      </c>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8" t="str">
        <f>IF(E550=F550+I550+J550+K550+L550+M550+N550+O550+P550+Q550+R550+S550+T550+U550+V550+W550+X550+Y550+Z550+AA550+AB550+AC550+AD550,"проверка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550" s="38" t="str">
        <f>IF(OR(G550&gt;F550,H550&gt;F550),"ВНИМАНИЕ! В гр.09 и/или 10 не может стоять значение большее, чем в гр.08","проверка пройдена")</f>
        <v>проверка пройдена</v>
      </c>
      <c r="AH550" s="39" t="e">
        <f>IF(B550=VLOOKUP(B550,'Списки (не редактирутся)'!A:A,1,0),"проверка пройдена","проверьте или заполните графу 02")</f>
        <v>#N/A</v>
      </c>
      <c r="AI550" s="3">
        <f t="shared" ref="AI550" si="304">IFERROR(IF(AND(AF550="проверка пройдена",AG550="проверка пройдена",AH550="проверка пройдена"),"проверка пройдена",0),0)</f>
        <v>0</v>
      </c>
    </row>
    <row r="551" spans="1:35" s="3" customFormat="1" ht="31.5" x14ac:dyDescent="0.25">
      <c r="A551" s="40" t="s">
        <v>15</v>
      </c>
      <c r="B551" s="27" t="str">
        <f>IF(B550&lt;&gt;"",B550,"")</f>
        <v/>
      </c>
      <c r="C551" s="9" t="s">
        <v>10</v>
      </c>
      <c r="D551" s="11" t="s">
        <v>135</v>
      </c>
      <c r="E551" s="57"/>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6" t="str">
        <f t="shared" ref="AF551:AF554" si="305">IF(E551=F551+I551+J551+K551+L551+M551+N551+O551+P551+Q551+R551+S551+T551+U551+V551+W551+X551+Y551+Z551+AA551+AB551+AC551+AD551,"проверка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51" s="26" t="str">
        <f t="shared" ref="AG551:AG564" si="306">IF(OR(G551&gt;F551,H551&gt;F551),"ВНИМАНИЕ! В гр.09 и/или 10 не может стоять значение большее, чем в гр.08","проверка пройдена")</f>
        <v>проверка пройдена</v>
      </c>
      <c r="AH551" s="41" t="e">
        <f>IF(B551=VLOOKUP(B551,'Списки (не редактирутся)'!A:A,1,0),"проверка пройдена","проверьте или заполните графу 02")</f>
        <v>#N/A</v>
      </c>
      <c r="AI551" s="3">
        <f t="shared" si="295"/>
        <v>0</v>
      </c>
    </row>
    <row r="552" spans="1:35" s="3" customFormat="1" ht="31.5" x14ac:dyDescent="0.25">
      <c r="A552" s="40" t="s">
        <v>15</v>
      </c>
      <c r="B552" s="27" t="str">
        <f t="shared" ref="B552:B565" si="307">IF(B551&lt;&gt;"",B551,"")</f>
        <v/>
      </c>
      <c r="C552" s="9" t="s">
        <v>11</v>
      </c>
      <c r="D552" s="11" t="s">
        <v>136</v>
      </c>
      <c r="E552" s="57"/>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6" t="str">
        <f t="shared" si="305"/>
        <v>проверка пройдена</v>
      </c>
      <c r="AG552" s="26" t="str">
        <f t="shared" si="306"/>
        <v>проверка пройдена</v>
      </c>
      <c r="AH552" s="41" t="e">
        <f>IF(B552=VLOOKUP(B552,'Списки (не редактирутся)'!A:A,1,0),"проверка пройдена","проверьте или заполните графу 02")</f>
        <v>#N/A</v>
      </c>
      <c r="AI552" s="3">
        <f t="shared" si="295"/>
        <v>0</v>
      </c>
    </row>
    <row r="553" spans="1:35" s="3" customFormat="1" ht="31.5" x14ac:dyDescent="0.25">
      <c r="A553" s="40" t="s">
        <v>15</v>
      </c>
      <c r="B553" s="27" t="str">
        <f t="shared" si="307"/>
        <v/>
      </c>
      <c r="C553" s="9" t="s">
        <v>12</v>
      </c>
      <c r="D553" s="11" t="s">
        <v>14</v>
      </c>
      <c r="E553" s="57"/>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6" t="str">
        <f t="shared" si="305"/>
        <v>проверка пройдена</v>
      </c>
      <c r="AG553" s="26" t="str">
        <f t="shared" si="306"/>
        <v>проверка пройдена</v>
      </c>
      <c r="AH553" s="41" t="e">
        <f>IF(B553=VLOOKUP(B553,'Списки (не редактирутся)'!A:A,1,0),"проверка пройдена","проверьте или заполните графу 02")</f>
        <v>#N/A</v>
      </c>
      <c r="AI553" s="3">
        <f t="shared" si="295"/>
        <v>0</v>
      </c>
    </row>
    <row r="554" spans="1:35" s="3" customFormat="1" ht="47.25" x14ac:dyDescent="0.25">
      <c r="A554" s="40" t="s">
        <v>15</v>
      </c>
      <c r="B554" s="27" t="str">
        <f t="shared" si="307"/>
        <v/>
      </c>
      <c r="C554" s="9" t="s">
        <v>13</v>
      </c>
      <c r="D554" s="11" t="s">
        <v>17</v>
      </c>
      <c r="E554" s="30" t="str">
        <f>IF('Панель управления'!$B$3="","ВНИМАНИЕ! На листе 'Панель управления' не выбрана организация!",IF(B554="","Не заполнена графа 3!",IF(SUMIFS('Спики 2022'!E:E,'Спики 2022'!A:A,'Панель управления'!$B$3,'Спики 2022'!B:B,B554,'Спики 2022'!C:C,C554)=0,"У Вас нет данной специальности!",SUMIFS('Спики 2022'!D:D,'Спики 2022'!A:A,'Панель управления'!$B$3,'Спики 2022'!B:B,B554,'Спики 2022'!C:C,C554))))</f>
        <v>Не заполнена графа 3!</v>
      </c>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6" t="str">
        <f t="shared" si="305"/>
        <v>ВНИМАНИЕ! Сумма по строке не сходится с общей численностью выпускников! Исправьте ошибку в расчетах, пока это сообщение не исчезнет!</v>
      </c>
      <c r="AG554" s="26" t="str">
        <f t="shared" si="306"/>
        <v>проверка пройдена</v>
      </c>
      <c r="AH554" s="41" t="e">
        <f>IF(B554=VLOOKUP(B554,'Списки (не редактирутся)'!A:A,1,0),"проверка пройдена","проверьте или заполните графу 02")</f>
        <v>#N/A</v>
      </c>
      <c r="AI554" s="3">
        <f t="shared" si="295"/>
        <v>0</v>
      </c>
    </row>
    <row r="555" spans="1:35" s="3" customFormat="1" ht="63" x14ac:dyDescent="0.25">
      <c r="A555" s="40" t="s">
        <v>15</v>
      </c>
      <c r="B555" s="27" t="str">
        <f t="shared" si="307"/>
        <v/>
      </c>
      <c r="C555" s="8" t="s">
        <v>105</v>
      </c>
      <c r="D555" s="12" t="s">
        <v>172</v>
      </c>
      <c r="E555" s="10">
        <f>E551+E553</f>
        <v>0</v>
      </c>
      <c r="F555" s="10">
        <f t="shared" ref="F555:AD555" si="308">F551+F553</f>
        <v>0</v>
      </c>
      <c r="G555" s="10">
        <f t="shared" si="308"/>
        <v>0</v>
      </c>
      <c r="H555" s="10">
        <f t="shared" si="308"/>
        <v>0</v>
      </c>
      <c r="I555" s="10">
        <f t="shared" si="308"/>
        <v>0</v>
      </c>
      <c r="J555" s="10">
        <f t="shared" si="308"/>
        <v>0</v>
      </c>
      <c r="K555" s="10">
        <f t="shared" si="308"/>
        <v>0</v>
      </c>
      <c r="L555" s="10">
        <f t="shared" si="308"/>
        <v>0</v>
      </c>
      <c r="M555" s="10">
        <f t="shared" si="308"/>
        <v>0</v>
      </c>
      <c r="N555" s="10">
        <f t="shared" si="308"/>
        <v>0</v>
      </c>
      <c r="O555" s="10">
        <f t="shared" si="308"/>
        <v>0</v>
      </c>
      <c r="P555" s="10">
        <f t="shared" si="308"/>
        <v>0</v>
      </c>
      <c r="Q555" s="10">
        <f t="shared" si="308"/>
        <v>0</v>
      </c>
      <c r="R555" s="10">
        <f t="shared" si="308"/>
        <v>0</v>
      </c>
      <c r="S555" s="10">
        <f t="shared" si="308"/>
        <v>0</v>
      </c>
      <c r="T555" s="10">
        <f t="shared" si="308"/>
        <v>0</v>
      </c>
      <c r="U555" s="10">
        <f t="shared" si="308"/>
        <v>0</v>
      </c>
      <c r="V555" s="10">
        <f t="shared" si="308"/>
        <v>0</v>
      </c>
      <c r="W555" s="10">
        <f t="shared" si="308"/>
        <v>0</v>
      </c>
      <c r="X555" s="10">
        <f t="shared" si="308"/>
        <v>0</v>
      </c>
      <c r="Y555" s="10">
        <f t="shared" si="308"/>
        <v>0</v>
      </c>
      <c r="Z555" s="10">
        <f t="shared" si="308"/>
        <v>0</v>
      </c>
      <c r="AA555" s="10">
        <f t="shared" si="308"/>
        <v>0</v>
      </c>
      <c r="AB555" s="10">
        <f t="shared" si="308"/>
        <v>0</v>
      </c>
      <c r="AC555" s="10">
        <f t="shared" si="308"/>
        <v>0</v>
      </c>
      <c r="AD555" s="10">
        <f t="shared" si="308"/>
        <v>0</v>
      </c>
      <c r="AE555" s="10"/>
      <c r="AF555" s="26" t="str">
        <f>IF(E555=F555+I555+J555+K555+L555+M555+N555+O555+P555+Q555+R555+S555+T555+U555+V555+W555+X555+Y555+Z555+AA555+AB555+AC555+AD555,"проверка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55" s="26" t="str">
        <f t="shared" si="306"/>
        <v>проверка пройдена</v>
      </c>
      <c r="AH555" s="41" t="e">
        <f>IF(B555=VLOOKUP(B555,'Списки (не редактирутся)'!A:A,1,0),"проверка пройдена","проверьте или заполните графу 02")</f>
        <v>#N/A</v>
      </c>
      <c r="AI555" s="3">
        <f t="shared" si="295"/>
        <v>0</v>
      </c>
    </row>
    <row r="556" spans="1:35" ht="78.75" x14ac:dyDescent="0.3">
      <c r="A556" s="40" t="s">
        <v>15</v>
      </c>
      <c r="B556" s="27" t="str">
        <f t="shared" si="307"/>
        <v/>
      </c>
      <c r="C556" s="8" t="s">
        <v>106</v>
      </c>
      <c r="D556" s="12" t="s">
        <v>169</v>
      </c>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6" t="str">
        <f>IF(E556=F556+I556+J556+K556+L556+M556+N556+O556+P556+Q556+R556+S556+T556+U556+V556+W556+X556+Y556+Z556+AA556+AB556+AC556+AD556,"проверка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56" s="26" t="str">
        <f t="shared" si="306"/>
        <v>проверка пройдена</v>
      </c>
      <c r="AH556" s="41" t="e">
        <f>IF(B556=VLOOKUP(B556,'Списки (не редактирутся)'!A:A,1,0),"проверка пройдена","проверьте или заполните графу 02")</f>
        <v>#N/A</v>
      </c>
      <c r="AI556" s="3">
        <f t="shared" si="295"/>
        <v>0</v>
      </c>
    </row>
    <row r="557" spans="1:35" ht="31.5" x14ac:dyDescent="0.3">
      <c r="A557" s="40" t="s">
        <v>15</v>
      </c>
      <c r="B557" s="27" t="str">
        <f t="shared" si="307"/>
        <v/>
      </c>
      <c r="C557" s="8" t="s">
        <v>107</v>
      </c>
      <c r="D557" s="12" t="s">
        <v>167</v>
      </c>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6" t="str">
        <f t="shared" ref="AF557:AF559" si="309">IF(E557=F557+I557+J557+K557+L557+M557+N557+O557+P557+Q557+R557+S557+T557+U557+V557+W557+X557+Y557+Z557+AA557+AB557+AC557+AD557,"проверка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57" s="26" t="str">
        <f t="shared" si="306"/>
        <v>проверка пройдена</v>
      </c>
      <c r="AH557" s="41" t="e">
        <f>IF(B557=VLOOKUP(B557,'Списки (не редактирутся)'!A:A,1,0),"проверка пройдена","проверьте или заполните графу 02")</f>
        <v>#N/A</v>
      </c>
      <c r="AI557" s="3">
        <f t="shared" si="295"/>
        <v>0</v>
      </c>
    </row>
    <row r="558" spans="1:35" ht="31.5" x14ac:dyDescent="0.3">
      <c r="A558" s="40" t="s">
        <v>15</v>
      </c>
      <c r="B558" s="27" t="str">
        <f t="shared" si="307"/>
        <v/>
      </c>
      <c r="C558" s="8" t="s">
        <v>108</v>
      </c>
      <c r="D558" s="12" t="s">
        <v>168</v>
      </c>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6" t="str">
        <f t="shared" si="309"/>
        <v>проверка пройдена</v>
      </c>
      <c r="AG558" s="26" t="str">
        <f t="shared" si="306"/>
        <v>проверка пройдена</v>
      </c>
      <c r="AH558" s="41" t="e">
        <f>IF(B558=VLOOKUP(B558,'Списки (не редактирутся)'!A:A,1,0),"проверка пройдена","проверьте или заполните графу 02")</f>
        <v>#N/A</v>
      </c>
      <c r="AI558" s="3">
        <f t="shared" si="295"/>
        <v>0</v>
      </c>
    </row>
    <row r="559" spans="1:35" ht="31.5" x14ac:dyDescent="0.3">
      <c r="A559" s="40" t="s">
        <v>15</v>
      </c>
      <c r="B559" s="27" t="str">
        <f t="shared" si="307"/>
        <v/>
      </c>
      <c r="C559" s="8" t="s">
        <v>109</v>
      </c>
      <c r="D559" s="12" t="s">
        <v>173</v>
      </c>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6" t="str">
        <f t="shared" si="309"/>
        <v>проверка пройдена</v>
      </c>
      <c r="AG559" s="26" t="str">
        <f t="shared" si="306"/>
        <v>проверка пройдена</v>
      </c>
      <c r="AH559" s="41" t="e">
        <f>IF(B559=VLOOKUP(B559,'Списки (не редактирутся)'!A:A,1,0),"проверка пройдена","проверьте или заполните графу 02")</f>
        <v>#N/A</v>
      </c>
      <c r="AI559" s="3">
        <f t="shared" si="295"/>
        <v>0</v>
      </c>
    </row>
    <row r="560" spans="1:35" ht="31.5" x14ac:dyDescent="0.3">
      <c r="A560" s="40" t="s">
        <v>15</v>
      </c>
      <c r="B560" s="27" t="str">
        <f t="shared" si="307"/>
        <v/>
      </c>
      <c r="C560" s="8" t="s">
        <v>110</v>
      </c>
      <c r="D560" s="12" t="s">
        <v>174</v>
      </c>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6" t="str">
        <f>IF(E560=F560+I560+J560+K560+L560+M560+N560+O560+P560+Q560+R560+S560+T560+U560+V560+W560+X560+Y560+Z560+AA560+AB560+AC560+AD560,"проверка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60" s="26" t="str">
        <f t="shared" si="306"/>
        <v>проверка пройдена</v>
      </c>
      <c r="AH560" s="41" t="e">
        <f>IF(B560=VLOOKUP(B560,'Списки (не редактирутся)'!A:A,1,0),"проверка пройдена","проверьте или заполните графу 02")</f>
        <v>#N/A</v>
      </c>
      <c r="AI560" s="3">
        <f t="shared" si="295"/>
        <v>0</v>
      </c>
    </row>
    <row r="561" spans="1:35" ht="31.5" x14ac:dyDescent="0.3">
      <c r="A561" s="40" t="s">
        <v>15</v>
      </c>
      <c r="B561" s="27" t="str">
        <f t="shared" si="307"/>
        <v/>
      </c>
      <c r="C561" s="8" t="s">
        <v>111</v>
      </c>
      <c r="D561" s="12" t="s">
        <v>175</v>
      </c>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6" t="str">
        <f t="shared" ref="AF561:AF564" si="310">IF(E561=F561+I561+J561+K561+L561+M561+N561+O561+P561+Q561+R561+S561+T561+U561+V561+W561+X561+Y561+Z561+AA561+AB561+AC561+AD561,"проверка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61" s="26" t="str">
        <f t="shared" si="306"/>
        <v>проверка пройдена</v>
      </c>
      <c r="AH561" s="41" t="e">
        <f>IF(B561=VLOOKUP(B561,'Списки (не редактирутся)'!A:A,1,0),"проверка пройдена","проверьте или заполните графу 02")</f>
        <v>#N/A</v>
      </c>
      <c r="AI561" s="3">
        <f t="shared" si="295"/>
        <v>0</v>
      </c>
    </row>
    <row r="562" spans="1:35" ht="31.5" x14ac:dyDescent="0.3">
      <c r="A562" s="40" t="s">
        <v>15</v>
      </c>
      <c r="B562" s="27" t="str">
        <f t="shared" si="307"/>
        <v/>
      </c>
      <c r="C562" s="8" t="s">
        <v>112</v>
      </c>
      <c r="D562" s="12" t="s">
        <v>176</v>
      </c>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6" t="str">
        <f t="shared" si="310"/>
        <v>проверка пройдена</v>
      </c>
      <c r="AG562" s="26" t="str">
        <f t="shared" si="306"/>
        <v>проверка пройдена</v>
      </c>
      <c r="AH562" s="41" t="e">
        <f>IF(B562=VLOOKUP(B562,'Списки (не редактирутся)'!A:A,1,0),"проверка пройдена","проверьте или заполните графу 02")</f>
        <v>#N/A</v>
      </c>
      <c r="AI562" s="3">
        <f t="shared" si="295"/>
        <v>0</v>
      </c>
    </row>
    <row r="563" spans="1:35" ht="63" x14ac:dyDescent="0.3">
      <c r="A563" s="40" t="s">
        <v>15</v>
      </c>
      <c r="B563" s="27" t="str">
        <f t="shared" si="307"/>
        <v/>
      </c>
      <c r="C563" s="8" t="s">
        <v>113</v>
      </c>
      <c r="D563" s="13" t="s">
        <v>170</v>
      </c>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6" t="str">
        <f t="shared" si="310"/>
        <v>проверка пройдена</v>
      </c>
      <c r="AG563" s="26" t="str">
        <f t="shared" si="306"/>
        <v>проверка пройдена</v>
      </c>
      <c r="AH563" s="41" t="e">
        <f>IF(B563=VLOOKUP(B563,'Списки (не редактирутся)'!A:A,1,0),"проверка пройдена","проверьте или заполните графу 02")</f>
        <v>#N/A</v>
      </c>
      <c r="AI563" s="3">
        <f t="shared" si="295"/>
        <v>0</v>
      </c>
    </row>
    <row r="564" spans="1:35" ht="78.75" x14ac:dyDescent="0.3">
      <c r="A564" s="40" t="s">
        <v>15</v>
      </c>
      <c r="B564" s="27" t="str">
        <f t="shared" si="307"/>
        <v/>
      </c>
      <c r="C564" s="8" t="s">
        <v>114</v>
      </c>
      <c r="D564" s="13" t="s">
        <v>171</v>
      </c>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6" t="str">
        <f t="shared" si="310"/>
        <v>проверка пройдена</v>
      </c>
      <c r="AG564" s="26" t="str">
        <f t="shared" si="306"/>
        <v>проверка пройдена</v>
      </c>
      <c r="AH564" s="41" t="e">
        <f>IF(B564=VLOOKUP(B564,'Списки (не редактирутся)'!A:A,1,0),"проверка пройдена","проверьте или заполните графу 02")</f>
        <v>#N/A</v>
      </c>
      <c r="AI564" s="3">
        <f t="shared" si="295"/>
        <v>0</v>
      </c>
    </row>
    <row r="565" spans="1:35" ht="48" thickBot="1" x14ac:dyDescent="0.35">
      <c r="A565" s="42" t="s">
        <v>15</v>
      </c>
      <c r="B565" s="43" t="str">
        <f t="shared" si="307"/>
        <v/>
      </c>
      <c r="C565" s="44" t="s">
        <v>115</v>
      </c>
      <c r="D565" s="45" t="s">
        <v>779</v>
      </c>
      <c r="E565" s="46" t="str">
        <f>IF(AND(E551&lt;=E550,E552&lt;=E551,E553&lt;=E550,E554&lt;=E550,E555=(E551+E553),E555=(E556+E557+E558+E559+E560+E561+E562),E563&lt;=E555,E564&lt;=E555,(E551+E553)&lt;=E550,E556&lt;=E555,E557&lt;=E555,E558&lt;=E555,E559&lt;=E555,E560&lt;=E555,E561&lt;=E555,E562&lt;=E555,E563&lt;=E554,E563&lt;=E555),"проверка пройдена","ВНИМАНИЕ! Не пройдены формулы логического контроля между строками. Скорректируйте введенные данные!")</f>
        <v>проверка пройдена</v>
      </c>
      <c r="F565" s="46" t="str">
        <f t="shared" ref="F565:AD565" si="311">IF(AND(F551&lt;=F550,F552&lt;=F551,F553&lt;=F550,F554&lt;=F550,F555=(F551+F553),F555=(F556+F557+F558+F559+F560+F561+F562),F563&lt;=F555,F564&lt;=F555,(F551+F553)&lt;=F550,F556&lt;=F555,F557&lt;=F555,F558&lt;=F555,F559&lt;=F555,F560&lt;=F555,F561&lt;=F555,F562&lt;=F555,F563&lt;=F554,F563&lt;=F555),"проверка пройдена","ВНИМАНИЕ! Не пройдены формулы логического контроля между строками. Скорректируйте введенные данные!")</f>
        <v>проверка пройдена</v>
      </c>
      <c r="G565" s="46" t="str">
        <f t="shared" si="311"/>
        <v>проверка пройдена</v>
      </c>
      <c r="H565" s="46" t="str">
        <f t="shared" si="311"/>
        <v>проверка пройдена</v>
      </c>
      <c r="I565" s="46" t="str">
        <f t="shared" si="311"/>
        <v>проверка пройдена</v>
      </c>
      <c r="J565" s="46" t="str">
        <f t="shared" si="311"/>
        <v>проверка пройдена</v>
      </c>
      <c r="K565" s="46" t="str">
        <f t="shared" si="311"/>
        <v>проверка пройдена</v>
      </c>
      <c r="L565" s="46" t="str">
        <f t="shared" si="311"/>
        <v>проверка пройдена</v>
      </c>
      <c r="M565" s="46" t="str">
        <f t="shared" si="311"/>
        <v>проверка пройдена</v>
      </c>
      <c r="N565" s="46" t="str">
        <f t="shared" si="311"/>
        <v>проверка пройдена</v>
      </c>
      <c r="O565" s="46" t="str">
        <f t="shared" si="311"/>
        <v>проверка пройдена</v>
      </c>
      <c r="P565" s="46" t="str">
        <f t="shared" si="311"/>
        <v>проверка пройдена</v>
      </c>
      <c r="Q565" s="46" t="str">
        <f t="shared" si="311"/>
        <v>проверка пройдена</v>
      </c>
      <c r="R565" s="46" t="str">
        <f t="shared" si="311"/>
        <v>проверка пройдена</v>
      </c>
      <c r="S565" s="46" t="str">
        <f t="shared" si="311"/>
        <v>проверка пройдена</v>
      </c>
      <c r="T565" s="46" t="str">
        <f t="shared" si="311"/>
        <v>проверка пройдена</v>
      </c>
      <c r="U565" s="46" t="str">
        <f t="shared" si="311"/>
        <v>проверка пройдена</v>
      </c>
      <c r="V565" s="46" t="str">
        <f t="shared" si="311"/>
        <v>проверка пройдена</v>
      </c>
      <c r="W565" s="46" t="str">
        <f t="shared" si="311"/>
        <v>проверка пройдена</v>
      </c>
      <c r="X565" s="46" t="str">
        <f t="shared" si="311"/>
        <v>проверка пройдена</v>
      </c>
      <c r="Y565" s="46" t="str">
        <f t="shared" si="311"/>
        <v>проверка пройдена</v>
      </c>
      <c r="Z565" s="46" t="str">
        <f t="shared" si="311"/>
        <v>проверка пройдена</v>
      </c>
      <c r="AA565" s="46" t="str">
        <f t="shared" si="311"/>
        <v>проверка пройдена</v>
      </c>
      <c r="AB565" s="46" t="str">
        <f t="shared" si="311"/>
        <v>проверка пройдена</v>
      </c>
      <c r="AC565" s="46" t="str">
        <f t="shared" si="311"/>
        <v>проверка пройдена</v>
      </c>
      <c r="AD565" s="46" t="str">
        <f t="shared" si="311"/>
        <v>проверка пройдена</v>
      </c>
      <c r="AE565" s="47"/>
      <c r="AF565" s="48"/>
      <c r="AG565" s="48"/>
      <c r="AH565" s="49"/>
      <c r="AI565" s="1">
        <f t="shared" ref="AI565" si="312">IFERROR(IF(AND(AI550="проверка пройдена",AI551="проверка пройдена",AI552="проверка пройдена",AI553="проверка пройдена",AI554="проверка пройдена",AI555="проверка пройдена",AI556="проверка пройдена",AI557="проверка пройдена",AI558="проверка пройдена",AI559="проверка пройдена",AI560="проверка пройдена",AI561="проверка пройдена",AI562="проверка пройдена",AI563="проверка пройдена",AI564="проверка пройдена",E565="проверка пройдена",F565="проверка пройдена",G565="проверка пройдена",H565="проверка пройдена",I565="проверка пройдена",J565="проверка пройдена",K565="проверка пройдена",L565="проверка пройдена",M565="проверка пройдена",N565="проверка пройдена",O565="проверка пройдена",P565="проверка пройдена",Q565="проверка пройдена",R565="проверка пройдена",S565="проверка пройдена",T565="проверка пройдена",U565="проверка пройдена",V565="проверка пройдена",W565="проверка пройдена",X565="проверка пройдена",Y565="проверка пройдена",Z565="проверка пройдена",AA565="проверка пройдена",AB565="проверка пройдена",AC565="проверка пройдена",AD565="проверка пройдена"),1,0),0)</f>
        <v>0</v>
      </c>
    </row>
    <row r="566" spans="1:35" s="3" customFormat="1" ht="47.25" x14ac:dyDescent="0.25">
      <c r="A566" s="32" t="s">
        <v>15</v>
      </c>
      <c r="B566" s="33"/>
      <c r="C566" s="34" t="s">
        <v>9</v>
      </c>
      <c r="D566" s="35" t="s">
        <v>134</v>
      </c>
      <c r="E566" s="36" t="str">
        <f>IF('Панель управления'!$B$3="","ВНИМАНИЕ! На листе 'Панель управления' не выбрана организация!",IF(B566="","Не заполнена графа 3!",IF(SUMIFS('Спики 2022'!E:E,'Спики 2022'!A:A,'Панель управления'!$B$3,'Спики 2022'!B:B,B566,'Спики 2022'!C:C,C566)=0,"У Вас нет данной специальности!",SUMIFS('Спики 2022'!D:D,'Спики 2022'!A:A,'Панель управления'!$B$3,'Спики 2022'!B:B,B566,'Спики 2022'!C:C,C566))))</f>
        <v>Не заполнена графа 3!</v>
      </c>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8" t="str">
        <f>IF(E566=F566+I566+J566+K566+L566+M566+N566+O566+P566+Q566+R566+S566+T566+U566+V566+W566+X566+Y566+Z566+AA566+AB566+AC566+AD566,"проверка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566" s="38" t="str">
        <f>IF(OR(G566&gt;F566,H566&gt;F566),"ВНИМАНИЕ! В гр.09 и/или 10 не может стоять значение большее, чем в гр.08","проверка пройдена")</f>
        <v>проверка пройдена</v>
      </c>
      <c r="AH566" s="39" t="e">
        <f>IF(B566=VLOOKUP(B566,'Списки (не редактирутся)'!A:A,1,0),"проверка пройдена","проверьте или заполните графу 02")</f>
        <v>#N/A</v>
      </c>
      <c r="AI566" s="3">
        <f t="shared" ref="AI566" si="313">IFERROR(IF(AND(AF566="проверка пройдена",AG566="проверка пройдена",AH566="проверка пройдена"),"проверка пройдена",0),0)</f>
        <v>0</v>
      </c>
    </row>
    <row r="567" spans="1:35" s="3" customFormat="1" ht="31.5" x14ac:dyDescent="0.25">
      <c r="A567" s="40" t="s">
        <v>15</v>
      </c>
      <c r="B567" s="27" t="str">
        <f>IF(B566&lt;&gt;"",B566,"")</f>
        <v/>
      </c>
      <c r="C567" s="9" t="s">
        <v>10</v>
      </c>
      <c r="D567" s="11" t="s">
        <v>135</v>
      </c>
      <c r="E567" s="57"/>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6" t="str">
        <f t="shared" ref="AF567:AF570" si="314">IF(E567=F567+I567+J567+K567+L567+M567+N567+O567+P567+Q567+R567+S567+T567+U567+V567+W567+X567+Y567+Z567+AA567+AB567+AC567+AD567,"проверка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67" s="26" t="str">
        <f t="shared" ref="AG567:AG580" si="315">IF(OR(G567&gt;F567,H567&gt;F567),"ВНИМАНИЕ! В гр.09 и/или 10 не может стоять значение большее, чем в гр.08","проверка пройдена")</f>
        <v>проверка пройдена</v>
      </c>
      <c r="AH567" s="41" t="e">
        <f>IF(B567=VLOOKUP(B567,'Списки (не редактирутся)'!A:A,1,0),"проверка пройдена","проверьте или заполните графу 02")</f>
        <v>#N/A</v>
      </c>
      <c r="AI567" s="3">
        <f t="shared" si="295"/>
        <v>0</v>
      </c>
    </row>
    <row r="568" spans="1:35" s="3" customFormat="1" ht="31.5" x14ac:dyDescent="0.25">
      <c r="A568" s="40" t="s">
        <v>15</v>
      </c>
      <c r="B568" s="27" t="str">
        <f t="shared" ref="B568:B581" si="316">IF(B567&lt;&gt;"",B567,"")</f>
        <v/>
      </c>
      <c r="C568" s="9" t="s">
        <v>11</v>
      </c>
      <c r="D568" s="11" t="s">
        <v>136</v>
      </c>
      <c r="E568" s="57"/>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6" t="str">
        <f t="shared" si="314"/>
        <v>проверка пройдена</v>
      </c>
      <c r="AG568" s="26" t="str">
        <f t="shared" si="315"/>
        <v>проверка пройдена</v>
      </c>
      <c r="AH568" s="41" t="e">
        <f>IF(B568=VLOOKUP(B568,'Списки (не редактирутся)'!A:A,1,0),"проверка пройдена","проверьте или заполните графу 02")</f>
        <v>#N/A</v>
      </c>
      <c r="AI568" s="3">
        <f t="shared" si="295"/>
        <v>0</v>
      </c>
    </row>
    <row r="569" spans="1:35" s="3" customFormat="1" ht="31.5" x14ac:dyDescent="0.25">
      <c r="A569" s="40" t="s">
        <v>15</v>
      </c>
      <c r="B569" s="27" t="str">
        <f t="shared" si="316"/>
        <v/>
      </c>
      <c r="C569" s="9" t="s">
        <v>12</v>
      </c>
      <c r="D569" s="11" t="s">
        <v>14</v>
      </c>
      <c r="E569" s="57"/>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6" t="str">
        <f t="shared" si="314"/>
        <v>проверка пройдена</v>
      </c>
      <c r="AG569" s="26" t="str">
        <f t="shared" si="315"/>
        <v>проверка пройдена</v>
      </c>
      <c r="AH569" s="41" t="e">
        <f>IF(B569=VLOOKUP(B569,'Списки (не редактирутся)'!A:A,1,0),"проверка пройдена","проверьте или заполните графу 02")</f>
        <v>#N/A</v>
      </c>
      <c r="AI569" s="3">
        <f t="shared" si="295"/>
        <v>0</v>
      </c>
    </row>
    <row r="570" spans="1:35" s="3" customFormat="1" ht="47.25" x14ac:dyDescent="0.25">
      <c r="A570" s="40" t="s">
        <v>15</v>
      </c>
      <c r="B570" s="27" t="str">
        <f t="shared" si="316"/>
        <v/>
      </c>
      <c r="C570" s="9" t="s">
        <v>13</v>
      </c>
      <c r="D570" s="11" t="s">
        <v>17</v>
      </c>
      <c r="E570" s="30" t="str">
        <f>IF('Панель управления'!$B$3="","ВНИМАНИЕ! На листе 'Панель управления' не выбрана организация!",IF(B570="","Не заполнена графа 3!",IF(SUMIFS('Спики 2022'!E:E,'Спики 2022'!A:A,'Панель управления'!$B$3,'Спики 2022'!B:B,B570,'Спики 2022'!C:C,C570)=0,"У Вас нет данной специальности!",SUMIFS('Спики 2022'!D:D,'Спики 2022'!A:A,'Панель управления'!$B$3,'Спики 2022'!B:B,B570,'Спики 2022'!C:C,C570))))</f>
        <v>Не заполнена графа 3!</v>
      </c>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6" t="str">
        <f t="shared" si="314"/>
        <v>ВНИМАНИЕ! Сумма по строке не сходится с общей численностью выпускников! Исправьте ошибку в расчетах, пока это сообщение не исчезнет!</v>
      </c>
      <c r="AG570" s="26" t="str">
        <f t="shared" si="315"/>
        <v>проверка пройдена</v>
      </c>
      <c r="AH570" s="41" t="e">
        <f>IF(B570=VLOOKUP(B570,'Списки (не редактирутся)'!A:A,1,0),"проверка пройдена","проверьте или заполните графу 02")</f>
        <v>#N/A</v>
      </c>
      <c r="AI570" s="3">
        <f t="shared" si="295"/>
        <v>0</v>
      </c>
    </row>
    <row r="571" spans="1:35" s="3" customFormat="1" ht="63" x14ac:dyDescent="0.25">
      <c r="A571" s="40" t="s">
        <v>15</v>
      </c>
      <c r="B571" s="27" t="str">
        <f t="shared" si="316"/>
        <v/>
      </c>
      <c r="C571" s="8" t="s">
        <v>105</v>
      </c>
      <c r="D571" s="12" t="s">
        <v>172</v>
      </c>
      <c r="E571" s="10">
        <f>E567+E569</f>
        <v>0</v>
      </c>
      <c r="F571" s="10">
        <f t="shared" ref="F571:AD571" si="317">F567+F569</f>
        <v>0</v>
      </c>
      <c r="G571" s="10">
        <f t="shared" si="317"/>
        <v>0</v>
      </c>
      <c r="H571" s="10">
        <f t="shared" si="317"/>
        <v>0</v>
      </c>
      <c r="I571" s="10">
        <f t="shared" si="317"/>
        <v>0</v>
      </c>
      <c r="J571" s="10">
        <f t="shared" si="317"/>
        <v>0</v>
      </c>
      <c r="K571" s="10">
        <f t="shared" si="317"/>
        <v>0</v>
      </c>
      <c r="L571" s="10">
        <f t="shared" si="317"/>
        <v>0</v>
      </c>
      <c r="M571" s="10">
        <f t="shared" si="317"/>
        <v>0</v>
      </c>
      <c r="N571" s="10">
        <f t="shared" si="317"/>
        <v>0</v>
      </c>
      <c r="O571" s="10">
        <f t="shared" si="317"/>
        <v>0</v>
      </c>
      <c r="P571" s="10">
        <f t="shared" si="317"/>
        <v>0</v>
      </c>
      <c r="Q571" s="10">
        <f t="shared" si="317"/>
        <v>0</v>
      </c>
      <c r="R571" s="10">
        <f t="shared" si="317"/>
        <v>0</v>
      </c>
      <c r="S571" s="10">
        <f t="shared" si="317"/>
        <v>0</v>
      </c>
      <c r="T571" s="10">
        <f t="shared" si="317"/>
        <v>0</v>
      </c>
      <c r="U571" s="10">
        <f t="shared" si="317"/>
        <v>0</v>
      </c>
      <c r="V571" s="10">
        <f t="shared" si="317"/>
        <v>0</v>
      </c>
      <c r="W571" s="10">
        <f t="shared" si="317"/>
        <v>0</v>
      </c>
      <c r="X571" s="10">
        <f t="shared" si="317"/>
        <v>0</v>
      </c>
      <c r="Y571" s="10">
        <f t="shared" si="317"/>
        <v>0</v>
      </c>
      <c r="Z571" s="10">
        <f t="shared" si="317"/>
        <v>0</v>
      </c>
      <c r="AA571" s="10">
        <f t="shared" si="317"/>
        <v>0</v>
      </c>
      <c r="AB571" s="10">
        <f t="shared" si="317"/>
        <v>0</v>
      </c>
      <c r="AC571" s="10">
        <f t="shared" si="317"/>
        <v>0</v>
      </c>
      <c r="AD571" s="10">
        <f t="shared" si="317"/>
        <v>0</v>
      </c>
      <c r="AE571" s="10"/>
      <c r="AF571" s="26" t="str">
        <f>IF(E571=F571+I571+J571+K571+L571+M571+N571+O571+P571+Q571+R571+S571+T571+U571+V571+W571+X571+Y571+Z571+AA571+AB571+AC571+AD571,"проверка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71" s="26" t="str">
        <f t="shared" si="315"/>
        <v>проверка пройдена</v>
      </c>
      <c r="AH571" s="41" t="e">
        <f>IF(B571=VLOOKUP(B571,'Списки (не редактирутся)'!A:A,1,0),"проверка пройдена","проверьте или заполните графу 02")</f>
        <v>#N/A</v>
      </c>
      <c r="AI571" s="3">
        <f t="shared" si="295"/>
        <v>0</v>
      </c>
    </row>
    <row r="572" spans="1:35" ht="78.75" x14ac:dyDescent="0.3">
      <c r="A572" s="40" t="s">
        <v>15</v>
      </c>
      <c r="B572" s="27" t="str">
        <f t="shared" si="316"/>
        <v/>
      </c>
      <c r="C572" s="8" t="s">
        <v>106</v>
      </c>
      <c r="D572" s="12" t="s">
        <v>169</v>
      </c>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6" t="str">
        <f>IF(E572=F572+I572+J572+K572+L572+M572+N572+O572+P572+Q572+R572+S572+T572+U572+V572+W572+X572+Y572+Z572+AA572+AB572+AC572+AD572,"проверка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72" s="26" t="str">
        <f t="shared" si="315"/>
        <v>проверка пройдена</v>
      </c>
      <c r="AH572" s="41" t="e">
        <f>IF(B572=VLOOKUP(B572,'Списки (не редактирутся)'!A:A,1,0),"проверка пройдена","проверьте или заполните графу 02")</f>
        <v>#N/A</v>
      </c>
      <c r="AI572" s="3">
        <f t="shared" si="295"/>
        <v>0</v>
      </c>
    </row>
    <row r="573" spans="1:35" ht="31.5" x14ac:dyDescent="0.3">
      <c r="A573" s="40" t="s">
        <v>15</v>
      </c>
      <c r="B573" s="27" t="str">
        <f t="shared" si="316"/>
        <v/>
      </c>
      <c r="C573" s="8" t="s">
        <v>107</v>
      </c>
      <c r="D573" s="12" t="s">
        <v>167</v>
      </c>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6" t="str">
        <f t="shared" ref="AF573:AF575" si="318">IF(E573=F573+I573+J573+K573+L573+M573+N573+O573+P573+Q573+R573+S573+T573+U573+V573+W573+X573+Y573+Z573+AA573+AB573+AC573+AD573,"проверка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73" s="26" t="str">
        <f t="shared" si="315"/>
        <v>проверка пройдена</v>
      </c>
      <c r="AH573" s="41" t="e">
        <f>IF(B573=VLOOKUP(B573,'Списки (не редактирутся)'!A:A,1,0),"проверка пройдена","проверьте или заполните графу 02")</f>
        <v>#N/A</v>
      </c>
      <c r="AI573" s="3">
        <f t="shared" si="295"/>
        <v>0</v>
      </c>
    </row>
    <row r="574" spans="1:35" ht="31.5" x14ac:dyDescent="0.3">
      <c r="A574" s="40" t="s">
        <v>15</v>
      </c>
      <c r="B574" s="27" t="str">
        <f t="shared" si="316"/>
        <v/>
      </c>
      <c r="C574" s="8" t="s">
        <v>108</v>
      </c>
      <c r="D574" s="12" t="s">
        <v>168</v>
      </c>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6" t="str">
        <f t="shared" si="318"/>
        <v>проверка пройдена</v>
      </c>
      <c r="AG574" s="26" t="str">
        <f t="shared" si="315"/>
        <v>проверка пройдена</v>
      </c>
      <c r="AH574" s="41" t="e">
        <f>IF(B574=VLOOKUP(B574,'Списки (не редактирутся)'!A:A,1,0),"проверка пройдена","проверьте или заполните графу 02")</f>
        <v>#N/A</v>
      </c>
      <c r="AI574" s="3">
        <f t="shared" si="295"/>
        <v>0</v>
      </c>
    </row>
    <row r="575" spans="1:35" ht="31.5" x14ac:dyDescent="0.3">
      <c r="A575" s="40" t="s">
        <v>15</v>
      </c>
      <c r="B575" s="27" t="str">
        <f t="shared" si="316"/>
        <v/>
      </c>
      <c r="C575" s="8" t="s">
        <v>109</v>
      </c>
      <c r="D575" s="12" t="s">
        <v>173</v>
      </c>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6" t="str">
        <f t="shared" si="318"/>
        <v>проверка пройдена</v>
      </c>
      <c r="AG575" s="26" t="str">
        <f t="shared" si="315"/>
        <v>проверка пройдена</v>
      </c>
      <c r="AH575" s="41" t="e">
        <f>IF(B575=VLOOKUP(B575,'Списки (не редактирутся)'!A:A,1,0),"проверка пройдена","проверьте или заполните графу 02")</f>
        <v>#N/A</v>
      </c>
      <c r="AI575" s="3">
        <f t="shared" si="295"/>
        <v>0</v>
      </c>
    </row>
    <row r="576" spans="1:35" ht="31.5" x14ac:dyDescent="0.3">
      <c r="A576" s="40" t="s">
        <v>15</v>
      </c>
      <c r="B576" s="27" t="str">
        <f t="shared" si="316"/>
        <v/>
      </c>
      <c r="C576" s="8" t="s">
        <v>110</v>
      </c>
      <c r="D576" s="12" t="s">
        <v>174</v>
      </c>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6" t="str">
        <f>IF(E576=F576+I576+J576+K576+L576+M576+N576+O576+P576+Q576+R576+S576+T576+U576+V576+W576+X576+Y576+Z576+AA576+AB576+AC576+AD576,"проверка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76" s="26" t="str">
        <f t="shared" si="315"/>
        <v>проверка пройдена</v>
      </c>
      <c r="AH576" s="41" t="e">
        <f>IF(B576=VLOOKUP(B576,'Списки (не редактирутся)'!A:A,1,0),"проверка пройдена","проверьте или заполните графу 02")</f>
        <v>#N/A</v>
      </c>
      <c r="AI576" s="3">
        <f t="shared" si="295"/>
        <v>0</v>
      </c>
    </row>
    <row r="577" spans="1:35" ht="31.5" x14ac:dyDescent="0.3">
      <c r="A577" s="40" t="s">
        <v>15</v>
      </c>
      <c r="B577" s="27" t="str">
        <f t="shared" si="316"/>
        <v/>
      </c>
      <c r="C577" s="8" t="s">
        <v>111</v>
      </c>
      <c r="D577" s="12" t="s">
        <v>175</v>
      </c>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6" t="str">
        <f t="shared" ref="AF577:AF580" si="319">IF(E577=F577+I577+J577+K577+L577+M577+N577+O577+P577+Q577+R577+S577+T577+U577+V577+W577+X577+Y577+Z577+AA577+AB577+AC577+AD577,"проверка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77" s="26" t="str">
        <f t="shared" si="315"/>
        <v>проверка пройдена</v>
      </c>
      <c r="AH577" s="41" t="e">
        <f>IF(B577=VLOOKUP(B577,'Списки (не редактирутся)'!A:A,1,0),"проверка пройдена","проверьте или заполните графу 02")</f>
        <v>#N/A</v>
      </c>
      <c r="AI577" s="3">
        <f t="shared" si="295"/>
        <v>0</v>
      </c>
    </row>
    <row r="578" spans="1:35" ht="31.5" x14ac:dyDescent="0.3">
      <c r="A578" s="40" t="s">
        <v>15</v>
      </c>
      <c r="B578" s="27" t="str">
        <f t="shared" si="316"/>
        <v/>
      </c>
      <c r="C578" s="8" t="s">
        <v>112</v>
      </c>
      <c r="D578" s="12" t="s">
        <v>176</v>
      </c>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6" t="str">
        <f t="shared" si="319"/>
        <v>проверка пройдена</v>
      </c>
      <c r="AG578" s="26" t="str">
        <f t="shared" si="315"/>
        <v>проверка пройдена</v>
      </c>
      <c r="AH578" s="41" t="e">
        <f>IF(B578=VLOOKUP(B578,'Списки (не редактирутся)'!A:A,1,0),"проверка пройдена","проверьте или заполните графу 02")</f>
        <v>#N/A</v>
      </c>
      <c r="AI578" s="3">
        <f t="shared" si="295"/>
        <v>0</v>
      </c>
    </row>
    <row r="579" spans="1:35" ht="63" x14ac:dyDescent="0.3">
      <c r="A579" s="40" t="s">
        <v>15</v>
      </c>
      <c r="B579" s="27" t="str">
        <f t="shared" si="316"/>
        <v/>
      </c>
      <c r="C579" s="8" t="s">
        <v>113</v>
      </c>
      <c r="D579" s="13" t="s">
        <v>170</v>
      </c>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6" t="str">
        <f t="shared" si="319"/>
        <v>проверка пройдена</v>
      </c>
      <c r="AG579" s="26" t="str">
        <f t="shared" si="315"/>
        <v>проверка пройдена</v>
      </c>
      <c r="AH579" s="41" t="e">
        <f>IF(B579=VLOOKUP(B579,'Списки (не редактирутся)'!A:A,1,0),"проверка пройдена","проверьте или заполните графу 02")</f>
        <v>#N/A</v>
      </c>
      <c r="AI579" s="3">
        <f t="shared" si="295"/>
        <v>0</v>
      </c>
    </row>
    <row r="580" spans="1:35" ht="78.75" x14ac:dyDescent="0.3">
      <c r="A580" s="40" t="s">
        <v>15</v>
      </c>
      <c r="B580" s="27" t="str">
        <f t="shared" si="316"/>
        <v/>
      </c>
      <c r="C580" s="8" t="s">
        <v>114</v>
      </c>
      <c r="D580" s="13" t="s">
        <v>171</v>
      </c>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6" t="str">
        <f t="shared" si="319"/>
        <v>проверка пройдена</v>
      </c>
      <c r="AG580" s="26" t="str">
        <f t="shared" si="315"/>
        <v>проверка пройдена</v>
      </c>
      <c r="AH580" s="41" t="e">
        <f>IF(B580=VLOOKUP(B580,'Списки (не редактирутся)'!A:A,1,0),"проверка пройдена","проверьте или заполните графу 02")</f>
        <v>#N/A</v>
      </c>
      <c r="AI580" s="3">
        <f t="shared" si="295"/>
        <v>0</v>
      </c>
    </row>
    <row r="581" spans="1:35" ht="48" thickBot="1" x14ac:dyDescent="0.35">
      <c r="A581" s="42" t="s">
        <v>15</v>
      </c>
      <c r="B581" s="43" t="str">
        <f t="shared" si="316"/>
        <v/>
      </c>
      <c r="C581" s="44" t="s">
        <v>115</v>
      </c>
      <c r="D581" s="45" t="s">
        <v>779</v>
      </c>
      <c r="E581" s="46" t="str">
        <f>IF(AND(E567&lt;=E566,E568&lt;=E567,E569&lt;=E566,E570&lt;=E566,E571=(E567+E569),E571=(E572+E573+E574+E575+E576+E577+E578),E579&lt;=E571,E580&lt;=E571,(E567+E569)&lt;=E566,E572&lt;=E571,E573&lt;=E571,E574&lt;=E571,E575&lt;=E571,E576&lt;=E571,E577&lt;=E571,E578&lt;=E571,E579&lt;=E570,E579&lt;=E571),"проверка пройдена","ВНИМАНИЕ! Не пройдены формулы логического контроля между строками. Скорректируйте введенные данные!")</f>
        <v>проверка пройдена</v>
      </c>
      <c r="F581" s="46" t="str">
        <f t="shared" ref="F581:AD581" si="320">IF(AND(F567&lt;=F566,F568&lt;=F567,F569&lt;=F566,F570&lt;=F566,F571=(F567+F569),F571=(F572+F573+F574+F575+F576+F577+F578),F579&lt;=F571,F580&lt;=F571,(F567+F569)&lt;=F566,F572&lt;=F571,F573&lt;=F571,F574&lt;=F571,F575&lt;=F571,F576&lt;=F571,F577&lt;=F571,F578&lt;=F571,F579&lt;=F570,F579&lt;=F571),"проверка пройдена","ВНИМАНИЕ! Не пройдены формулы логического контроля между строками. Скорректируйте введенные данные!")</f>
        <v>проверка пройдена</v>
      </c>
      <c r="G581" s="46" t="str">
        <f t="shared" si="320"/>
        <v>проверка пройдена</v>
      </c>
      <c r="H581" s="46" t="str">
        <f t="shared" si="320"/>
        <v>проверка пройдена</v>
      </c>
      <c r="I581" s="46" t="str">
        <f t="shared" si="320"/>
        <v>проверка пройдена</v>
      </c>
      <c r="J581" s="46" t="str">
        <f t="shared" si="320"/>
        <v>проверка пройдена</v>
      </c>
      <c r="K581" s="46" t="str">
        <f t="shared" si="320"/>
        <v>проверка пройдена</v>
      </c>
      <c r="L581" s="46" t="str">
        <f t="shared" si="320"/>
        <v>проверка пройдена</v>
      </c>
      <c r="M581" s="46" t="str">
        <f t="shared" si="320"/>
        <v>проверка пройдена</v>
      </c>
      <c r="N581" s="46" t="str">
        <f t="shared" si="320"/>
        <v>проверка пройдена</v>
      </c>
      <c r="O581" s="46" t="str">
        <f t="shared" si="320"/>
        <v>проверка пройдена</v>
      </c>
      <c r="P581" s="46" t="str">
        <f t="shared" si="320"/>
        <v>проверка пройдена</v>
      </c>
      <c r="Q581" s="46" t="str">
        <f t="shared" si="320"/>
        <v>проверка пройдена</v>
      </c>
      <c r="R581" s="46" t="str">
        <f t="shared" si="320"/>
        <v>проверка пройдена</v>
      </c>
      <c r="S581" s="46" t="str">
        <f t="shared" si="320"/>
        <v>проверка пройдена</v>
      </c>
      <c r="T581" s="46" t="str">
        <f t="shared" si="320"/>
        <v>проверка пройдена</v>
      </c>
      <c r="U581" s="46" t="str">
        <f t="shared" si="320"/>
        <v>проверка пройдена</v>
      </c>
      <c r="V581" s="46" t="str">
        <f t="shared" si="320"/>
        <v>проверка пройдена</v>
      </c>
      <c r="W581" s="46" t="str">
        <f t="shared" si="320"/>
        <v>проверка пройдена</v>
      </c>
      <c r="X581" s="46" t="str">
        <f t="shared" si="320"/>
        <v>проверка пройдена</v>
      </c>
      <c r="Y581" s="46" t="str">
        <f t="shared" si="320"/>
        <v>проверка пройдена</v>
      </c>
      <c r="Z581" s="46" t="str">
        <f t="shared" si="320"/>
        <v>проверка пройдена</v>
      </c>
      <c r="AA581" s="46" t="str">
        <f t="shared" si="320"/>
        <v>проверка пройдена</v>
      </c>
      <c r="AB581" s="46" t="str">
        <f t="shared" si="320"/>
        <v>проверка пройдена</v>
      </c>
      <c r="AC581" s="46" t="str">
        <f t="shared" si="320"/>
        <v>проверка пройдена</v>
      </c>
      <c r="AD581" s="46" t="str">
        <f t="shared" si="320"/>
        <v>проверка пройдена</v>
      </c>
      <c r="AE581" s="47"/>
      <c r="AF581" s="48"/>
      <c r="AG581" s="48"/>
      <c r="AH581" s="49"/>
      <c r="AI581" s="1">
        <f t="shared" ref="AI581" si="321">IFERROR(IF(AND(AI566="проверка пройдена",AI567="проверка пройдена",AI568="проверка пройдена",AI569="проверка пройдена",AI570="проверка пройдена",AI571="проверка пройдена",AI572="проверка пройдена",AI573="проверка пройдена",AI574="проверка пройдена",AI575="проверка пройдена",AI576="проверка пройдена",AI577="проверка пройдена",AI578="проверка пройдена",AI579="проверка пройдена",AI580="проверка пройдена",E581="проверка пройдена",F581="проверка пройдена",G581="проверка пройдена",H581="проверка пройдена",I581="проверка пройдена",J581="проверка пройдена",K581="проверка пройдена",L581="проверка пройдена",M581="проверка пройдена",N581="проверка пройдена",O581="проверка пройдена",P581="проверка пройдена",Q581="проверка пройдена",R581="проверка пройдена",S581="проверка пройдена",T581="проверка пройдена",U581="проверка пройдена",V581="проверка пройдена",W581="проверка пройдена",X581="проверка пройдена",Y581="проверка пройдена",Z581="проверка пройдена",AA581="проверка пройдена",AB581="проверка пройдена",AC581="проверка пройдена",AD581="проверка пройдена"),1,0),0)</f>
        <v>0</v>
      </c>
    </row>
    <row r="582" spans="1:35" s="3" customFormat="1" ht="47.25" x14ac:dyDescent="0.25">
      <c r="A582" s="32" t="s">
        <v>15</v>
      </c>
      <c r="B582" s="33"/>
      <c r="C582" s="34" t="s">
        <v>9</v>
      </c>
      <c r="D582" s="35" t="s">
        <v>134</v>
      </c>
      <c r="E582" s="36" t="str">
        <f>IF('Панель управления'!$B$3="","ВНИМАНИЕ! На листе 'Панель управления' не выбрана организация!",IF(B582="","Не заполнена графа 3!",IF(SUMIFS('Спики 2022'!E:E,'Спики 2022'!A:A,'Панель управления'!$B$3,'Спики 2022'!B:B,B582,'Спики 2022'!C:C,C582)=0,"У Вас нет данной специальности!",SUMIFS('Спики 2022'!D:D,'Спики 2022'!A:A,'Панель управления'!$B$3,'Спики 2022'!B:B,B582,'Спики 2022'!C:C,C582))))</f>
        <v>Не заполнена графа 3!</v>
      </c>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8" t="str">
        <f>IF(E582=F582+I582+J582+K582+L582+M582+N582+O582+P582+Q582+R582+S582+T582+U582+V582+W582+X582+Y582+Z582+AA582+AB582+AC582+AD582,"проверка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582" s="38" t="str">
        <f>IF(OR(G582&gt;F582,H582&gt;F582),"ВНИМАНИЕ! В гр.09 и/или 10 не может стоять значение большее, чем в гр.08","проверка пройдена")</f>
        <v>проверка пройдена</v>
      </c>
      <c r="AH582" s="39" t="e">
        <f>IF(B582=VLOOKUP(B582,'Списки (не редактирутся)'!A:A,1,0),"проверка пройдена","проверьте или заполните графу 02")</f>
        <v>#N/A</v>
      </c>
      <c r="AI582" s="3">
        <f t="shared" ref="AI582" si="322">IFERROR(IF(AND(AF582="проверка пройдена",AG582="проверка пройдена",AH582="проверка пройдена"),"проверка пройдена",0),0)</f>
        <v>0</v>
      </c>
    </row>
    <row r="583" spans="1:35" s="3" customFormat="1" ht="31.5" x14ac:dyDescent="0.25">
      <c r="A583" s="40" t="s">
        <v>15</v>
      </c>
      <c r="B583" s="27" t="str">
        <f>IF(B582&lt;&gt;"",B582,"")</f>
        <v/>
      </c>
      <c r="C583" s="9" t="s">
        <v>10</v>
      </c>
      <c r="D583" s="11" t="s">
        <v>135</v>
      </c>
      <c r="E583" s="57"/>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6" t="str">
        <f t="shared" ref="AF583:AF586" si="323">IF(E583=F583+I583+J583+K583+L583+M583+N583+O583+P583+Q583+R583+S583+T583+U583+V583+W583+X583+Y583+Z583+AA583+AB583+AC583+AD583,"проверка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83" s="26" t="str">
        <f t="shared" ref="AG583:AG596" si="324">IF(OR(G583&gt;F583,H583&gt;F583),"ВНИМАНИЕ! В гр.09 и/или 10 не может стоять значение большее, чем в гр.08","проверка пройдена")</f>
        <v>проверка пройдена</v>
      </c>
      <c r="AH583" s="41" t="e">
        <f>IF(B583=VLOOKUP(B583,'Списки (не редактирутся)'!A:A,1,0),"проверка пройдена","проверьте или заполните графу 02")</f>
        <v>#N/A</v>
      </c>
      <c r="AI583" s="3">
        <f t="shared" si="295"/>
        <v>0</v>
      </c>
    </row>
    <row r="584" spans="1:35" s="3" customFormat="1" ht="31.5" x14ac:dyDescent="0.25">
      <c r="A584" s="40" t="s">
        <v>15</v>
      </c>
      <c r="B584" s="27" t="str">
        <f t="shared" ref="B584:B597" si="325">IF(B583&lt;&gt;"",B583,"")</f>
        <v/>
      </c>
      <c r="C584" s="9" t="s">
        <v>11</v>
      </c>
      <c r="D584" s="11" t="s">
        <v>136</v>
      </c>
      <c r="E584" s="57"/>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6" t="str">
        <f t="shared" si="323"/>
        <v>проверка пройдена</v>
      </c>
      <c r="AG584" s="26" t="str">
        <f t="shared" si="324"/>
        <v>проверка пройдена</v>
      </c>
      <c r="AH584" s="41" t="e">
        <f>IF(B584=VLOOKUP(B584,'Списки (не редактирутся)'!A:A,1,0),"проверка пройдена","проверьте или заполните графу 02")</f>
        <v>#N/A</v>
      </c>
      <c r="AI584" s="3">
        <f t="shared" si="295"/>
        <v>0</v>
      </c>
    </row>
    <row r="585" spans="1:35" s="3" customFormat="1" ht="31.5" x14ac:dyDescent="0.25">
      <c r="A585" s="40" t="s">
        <v>15</v>
      </c>
      <c r="B585" s="27" t="str">
        <f t="shared" si="325"/>
        <v/>
      </c>
      <c r="C585" s="9" t="s">
        <v>12</v>
      </c>
      <c r="D585" s="11" t="s">
        <v>14</v>
      </c>
      <c r="E585" s="57"/>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6" t="str">
        <f t="shared" si="323"/>
        <v>проверка пройдена</v>
      </c>
      <c r="AG585" s="26" t="str">
        <f t="shared" si="324"/>
        <v>проверка пройдена</v>
      </c>
      <c r="AH585" s="41" t="e">
        <f>IF(B585=VLOOKUP(B585,'Списки (не редактирутся)'!A:A,1,0),"проверка пройдена","проверьте или заполните графу 02")</f>
        <v>#N/A</v>
      </c>
      <c r="AI585" s="3">
        <f t="shared" si="295"/>
        <v>0</v>
      </c>
    </row>
    <row r="586" spans="1:35" s="3" customFormat="1" ht="47.25" x14ac:dyDescent="0.25">
      <c r="A586" s="40" t="s">
        <v>15</v>
      </c>
      <c r="B586" s="27" t="str">
        <f t="shared" si="325"/>
        <v/>
      </c>
      <c r="C586" s="9" t="s">
        <v>13</v>
      </c>
      <c r="D586" s="11" t="s">
        <v>17</v>
      </c>
      <c r="E586" s="30" t="str">
        <f>IF('Панель управления'!$B$3="","ВНИМАНИЕ! На листе 'Панель управления' не выбрана организация!",IF(B586="","Не заполнена графа 3!",IF(SUMIFS('Спики 2022'!E:E,'Спики 2022'!A:A,'Панель управления'!$B$3,'Спики 2022'!B:B,B586,'Спики 2022'!C:C,C586)=0,"У Вас нет данной специальности!",SUMIFS('Спики 2022'!D:D,'Спики 2022'!A:A,'Панель управления'!$B$3,'Спики 2022'!B:B,B586,'Спики 2022'!C:C,C586))))</f>
        <v>Не заполнена графа 3!</v>
      </c>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6" t="str">
        <f t="shared" si="323"/>
        <v>ВНИМАНИЕ! Сумма по строке не сходится с общей численностью выпускников! Исправьте ошибку в расчетах, пока это сообщение не исчезнет!</v>
      </c>
      <c r="AG586" s="26" t="str">
        <f t="shared" si="324"/>
        <v>проверка пройдена</v>
      </c>
      <c r="AH586" s="41" t="e">
        <f>IF(B586=VLOOKUP(B586,'Списки (не редактирутся)'!A:A,1,0),"проверка пройдена","проверьте или заполните графу 02")</f>
        <v>#N/A</v>
      </c>
      <c r="AI586" s="3">
        <f t="shared" si="295"/>
        <v>0</v>
      </c>
    </row>
    <row r="587" spans="1:35" s="3" customFormat="1" ht="63" x14ac:dyDescent="0.25">
      <c r="A587" s="40" t="s">
        <v>15</v>
      </c>
      <c r="B587" s="27" t="str">
        <f t="shared" si="325"/>
        <v/>
      </c>
      <c r="C587" s="8" t="s">
        <v>105</v>
      </c>
      <c r="D587" s="12" t="s">
        <v>172</v>
      </c>
      <c r="E587" s="10">
        <f>E583+E585</f>
        <v>0</v>
      </c>
      <c r="F587" s="10">
        <f t="shared" ref="F587:AD587" si="326">F583+F585</f>
        <v>0</v>
      </c>
      <c r="G587" s="10">
        <f t="shared" si="326"/>
        <v>0</v>
      </c>
      <c r="H587" s="10">
        <f t="shared" si="326"/>
        <v>0</v>
      </c>
      <c r="I587" s="10">
        <f t="shared" si="326"/>
        <v>0</v>
      </c>
      <c r="J587" s="10">
        <f t="shared" si="326"/>
        <v>0</v>
      </c>
      <c r="K587" s="10">
        <f t="shared" si="326"/>
        <v>0</v>
      </c>
      <c r="L587" s="10">
        <f t="shared" si="326"/>
        <v>0</v>
      </c>
      <c r="M587" s="10">
        <f t="shared" si="326"/>
        <v>0</v>
      </c>
      <c r="N587" s="10">
        <f t="shared" si="326"/>
        <v>0</v>
      </c>
      <c r="O587" s="10">
        <f t="shared" si="326"/>
        <v>0</v>
      </c>
      <c r="P587" s="10">
        <f t="shared" si="326"/>
        <v>0</v>
      </c>
      <c r="Q587" s="10">
        <f t="shared" si="326"/>
        <v>0</v>
      </c>
      <c r="R587" s="10">
        <f t="shared" si="326"/>
        <v>0</v>
      </c>
      <c r="S587" s="10">
        <f t="shared" si="326"/>
        <v>0</v>
      </c>
      <c r="T587" s="10">
        <f t="shared" si="326"/>
        <v>0</v>
      </c>
      <c r="U587" s="10">
        <f t="shared" si="326"/>
        <v>0</v>
      </c>
      <c r="V587" s="10">
        <f t="shared" si="326"/>
        <v>0</v>
      </c>
      <c r="W587" s="10">
        <f t="shared" si="326"/>
        <v>0</v>
      </c>
      <c r="X587" s="10">
        <f t="shared" si="326"/>
        <v>0</v>
      </c>
      <c r="Y587" s="10">
        <f t="shared" si="326"/>
        <v>0</v>
      </c>
      <c r="Z587" s="10">
        <f t="shared" si="326"/>
        <v>0</v>
      </c>
      <c r="AA587" s="10">
        <f t="shared" si="326"/>
        <v>0</v>
      </c>
      <c r="AB587" s="10">
        <f t="shared" si="326"/>
        <v>0</v>
      </c>
      <c r="AC587" s="10">
        <f t="shared" si="326"/>
        <v>0</v>
      </c>
      <c r="AD587" s="10">
        <f t="shared" si="326"/>
        <v>0</v>
      </c>
      <c r="AE587" s="10"/>
      <c r="AF587" s="26" t="str">
        <f>IF(E587=F587+I587+J587+K587+L587+M587+N587+O587+P587+Q587+R587+S587+T587+U587+V587+W587+X587+Y587+Z587+AA587+AB587+AC587+AD587,"проверка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87" s="26" t="str">
        <f t="shared" si="324"/>
        <v>проверка пройдена</v>
      </c>
      <c r="AH587" s="41" t="e">
        <f>IF(B587=VLOOKUP(B587,'Списки (не редактирутся)'!A:A,1,0),"проверка пройдена","проверьте или заполните графу 02")</f>
        <v>#N/A</v>
      </c>
      <c r="AI587" s="3">
        <f t="shared" si="295"/>
        <v>0</v>
      </c>
    </row>
    <row r="588" spans="1:35" ht="78.75" x14ac:dyDescent="0.3">
      <c r="A588" s="40" t="s">
        <v>15</v>
      </c>
      <c r="B588" s="27" t="str">
        <f t="shared" si="325"/>
        <v/>
      </c>
      <c r="C588" s="8" t="s">
        <v>106</v>
      </c>
      <c r="D588" s="12" t="s">
        <v>169</v>
      </c>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6" t="str">
        <f>IF(E588=F588+I588+J588+K588+L588+M588+N588+O588+P588+Q588+R588+S588+T588+U588+V588+W588+X588+Y588+Z588+AA588+AB588+AC588+AD588,"проверка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88" s="26" t="str">
        <f t="shared" si="324"/>
        <v>проверка пройдена</v>
      </c>
      <c r="AH588" s="41" t="e">
        <f>IF(B588=VLOOKUP(B588,'Списки (не редактирутся)'!A:A,1,0),"проверка пройдена","проверьте или заполните графу 02")</f>
        <v>#N/A</v>
      </c>
      <c r="AI588" s="3">
        <f t="shared" si="295"/>
        <v>0</v>
      </c>
    </row>
    <row r="589" spans="1:35" ht="31.5" x14ac:dyDescent="0.3">
      <c r="A589" s="40" t="s">
        <v>15</v>
      </c>
      <c r="B589" s="27" t="str">
        <f t="shared" si="325"/>
        <v/>
      </c>
      <c r="C589" s="8" t="s">
        <v>107</v>
      </c>
      <c r="D589" s="12" t="s">
        <v>167</v>
      </c>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6" t="str">
        <f t="shared" ref="AF589:AF591" si="327">IF(E589=F589+I589+J589+K589+L589+M589+N589+O589+P589+Q589+R589+S589+T589+U589+V589+W589+X589+Y589+Z589+AA589+AB589+AC589+AD589,"проверка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89" s="26" t="str">
        <f t="shared" si="324"/>
        <v>проверка пройдена</v>
      </c>
      <c r="AH589" s="41" t="e">
        <f>IF(B589=VLOOKUP(B589,'Списки (не редактирутся)'!A:A,1,0),"проверка пройдена","проверьте или заполните графу 02")</f>
        <v>#N/A</v>
      </c>
      <c r="AI589" s="3">
        <f t="shared" si="295"/>
        <v>0</v>
      </c>
    </row>
    <row r="590" spans="1:35" ht="31.5" x14ac:dyDescent="0.3">
      <c r="A590" s="40" t="s">
        <v>15</v>
      </c>
      <c r="B590" s="27" t="str">
        <f t="shared" si="325"/>
        <v/>
      </c>
      <c r="C590" s="8" t="s">
        <v>108</v>
      </c>
      <c r="D590" s="12" t="s">
        <v>168</v>
      </c>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6" t="str">
        <f t="shared" si="327"/>
        <v>проверка пройдена</v>
      </c>
      <c r="AG590" s="26" t="str">
        <f t="shared" si="324"/>
        <v>проверка пройдена</v>
      </c>
      <c r="AH590" s="41" t="e">
        <f>IF(B590=VLOOKUP(B590,'Списки (не редактирутся)'!A:A,1,0),"проверка пройдена","проверьте или заполните графу 02")</f>
        <v>#N/A</v>
      </c>
      <c r="AI590" s="3">
        <f t="shared" si="295"/>
        <v>0</v>
      </c>
    </row>
    <row r="591" spans="1:35" ht="31.5" x14ac:dyDescent="0.3">
      <c r="A591" s="40" t="s">
        <v>15</v>
      </c>
      <c r="B591" s="27" t="str">
        <f t="shared" si="325"/>
        <v/>
      </c>
      <c r="C591" s="8" t="s">
        <v>109</v>
      </c>
      <c r="D591" s="12" t="s">
        <v>173</v>
      </c>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6" t="str">
        <f t="shared" si="327"/>
        <v>проверка пройдена</v>
      </c>
      <c r="AG591" s="26" t="str">
        <f t="shared" si="324"/>
        <v>проверка пройдена</v>
      </c>
      <c r="AH591" s="41" t="e">
        <f>IF(B591=VLOOKUP(B591,'Списки (не редактирутся)'!A:A,1,0),"проверка пройдена","проверьте или заполните графу 02")</f>
        <v>#N/A</v>
      </c>
      <c r="AI591" s="3">
        <f t="shared" si="295"/>
        <v>0</v>
      </c>
    </row>
    <row r="592" spans="1:35" ht="31.5" x14ac:dyDescent="0.3">
      <c r="A592" s="40" t="s">
        <v>15</v>
      </c>
      <c r="B592" s="27" t="str">
        <f t="shared" si="325"/>
        <v/>
      </c>
      <c r="C592" s="8" t="s">
        <v>110</v>
      </c>
      <c r="D592" s="12" t="s">
        <v>174</v>
      </c>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6" t="str">
        <f>IF(E592=F592+I592+J592+K592+L592+M592+N592+O592+P592+Q592+R592+S592+T592+U592+V592+W592+X592+Y592+Z592+AA592+AB592+AC592+AD592,"проверка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92" s="26" t="str">
        <f t="shared" si="324"/>
        <v>проверка пройдена</v>
      </c>
      <c r="AH592" s="41" t="e">
        <f>IF(B592=VLOOKUP(B592,'Списки (не редактирутся)'!A:A,1,0),"проверка пройдена","проверьте или заполните графу 02")</f>
        <v>#N/A</v>
      </c>
      <c r="AI592" s="3">
        <f t="shared" si="295"/>
        <v>0</v>
      </c>
    </row>
    <row r="593" spans="1:35" ht="31.5" x14ac:dyDescent="0.3">
      <c r="A593" s="40" t="s">
        <v>15</v>
      </c>
      <c r="B593" s="27" t="str">
        <f t="shared" si="325"/>
        <v/>
      </c>
      <c r="C593" s="8" t="s">
        <v>111</v>
      </c>
      <c r="D593" s="12" t="s">
        <v>175</v>
      </c>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6" t="str">
        <f t="shared" ref="AF593:AF596" si="328">IF(E593=F593+I593+J593+K593+L593+M593+N593+O593+P593+Q593+R593+S593+T593+U593+V593+W593+X593+Y593+Z593+AA593+AB593+AC593+AD593,"проверка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93" s="26" t="str">
        <f t="shared" si="324"/>
        <v>проверка пройдена</v>
      </c>
      <c r="AH593" s="41" t="e">
        <f>IF(B593=VLOOKUP(B593,'Списки (не редактирутся)'!A:A,1,0),"проверка пройдена","проверьте или заполните графу 02")</f>
        <v>#N/A</v>
      </c>
      <c r="AI593" s="3">
        <f t="shared" si="295"/>
        <v>0</v>
      </c>
    </row>
    <row r="594" spans="1:35" ht="31.5" x14ac:dyDescent="0.3">
      <c r="A594" s="40" t="s">
        <v>15</v>
      </c>
      <c r="B594" s="27" t="str">
        <f t="shared" si="325"/>
        <v/>
      </c>
      <c r="C594" s="8" t="s">
        <v>112</v>
      </c>
      <c r="D594" s="12" t="s">
        <v>176</v>
      </c>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6" t="str">
        <f t="shared" si="328"/>
        <v>проверка пройдена</v>
      </c>
      <c r="AG594" s="26" t="str">
        <f t="shared" si="324"/>
        <v>проверка пройдена</v>
      </c>
      <c r="AH594" s="41" t="e">
        <f>IF(B594=VLOOKUP(B594,'Списки (не редактирутся)'!A:A,1,0),"проверка пройдена","проверьте или заполните графу 02")</f>
        <v>#N/A</v>
      </c>
      <c r="AI594" s="3">
        <f t="shared" si="295"/>
        <v>0</v>
      </c>
    </row>
    <row r="595" spans="1:35" ht="63" x14ac:dyDescent="0.3">
      <c r="A595" s="40" t="s">
        <v>15</v>
      </c>
      <c r="B595" s="27" t="str">
        <f t="shared" si="325"/>
        <v/>
      </c>
      <c r="C595" s="8" t="s">
        <v>113</v>
      </c>
      <c r="D595" s="13" t="s">
        <v>170</v>
      </c>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6" t="str">
        <f t="shared" si="328"/>
        <v>проверка пройдена</v>
      </c>
      <c r="AG595" s="26" t="str">
        <f t="shared" si="324"/>
        <v>проверка пройдена</v>
      </c>
      <c r="AH595" s="41" t="e">
        <f>IF(B595=VLOOKUP(B595,'Списки (не редактирутся)'!A:A,1,0),"проверка пройдена","проверьте или заполните графу 02")</f>
        <v>#N/A</v>
      </c>
      <c r="AI595" s="3">
        <f t="shared" si="295"/>
        <v>0</v>
      </c>
    </row>
    <row r="596" spans="1:35" ht="78.75" x14ac:dyDescent="0.3">
      <c r="A596" s="40" t="s">
        <v>15</v>
      </c>
      <c r="B596" s="27" t="str">
        <f t="shared" si="325"/>
        <v/>
      </c>
      <c r="C596" s="8" t="s">
        <v>114</v>
      </c>
      <c r="D596" s="13" t="s">
        <v>171</v>
      </c>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6" t="str">
        <f t="shared" si="328"/>
        <v>проверка пройдена</v>
      </c>
      <c r="AG596" s="26" t="str">
        <f t="shared" si="324"/>
        <v>проверка пройдена</v>
      </c>
      <c r="AH596" s="41" t="e">
        <f>IF(B596=VLOOKUP(B596,'Списки (не редактирутся)'!A:A,1,0),"проверка пройдена","проверьте или заполните графу 02")</f>
        <v>#N/A</v>
      </c>
      <c r="AI596" s="3">
        <f t="shared" si="295"/>
        <v>0</v>
      </c>
    </row>
    <row r="597" spans="1:35" ht="48" thickBot="1" x14ac:dyDescent="0.35">
      <c r="A597" s="42" t="s">
        <v>15</v>
      </c>
      <c r="B597" s="43" t="str">
        <f t="shared" si="325"/>
        <v/>
      </c>
      <c r="C597" s="44" t="s">
        <v>115</v>
      </c>
      <c r="D597" s="45" t="s">
        <v>779</v>
      </c>
      <c r="E597" s="46" t="str">
        <f>IF(AND(E583&lt;=E582,E584&lt;=E583,E585&lt;=E582,E586&lt;=E582,E587=(E583+E585),E587=(E588+E589+E590+E591+E592+E593+E594),E595&lt;=E587,E596&lt;=E587,(E583+E585)&lt;=E582,E588&lt;=E587,E589&lt;=E587,E590&lt;=E587,E591&lt;=E587,E592&lt;=E587,E593&lt;=E587,E594&lt;=E587,E595&lt;=E586,E595&lt;=E587),"проверка пройдена","ВНИМАНИЕ! Не пройдены формулы логического контроля между строками. Скорректируйте введенные данные!")</f>
        <v>проверка пройдена</v>
      </c>
      <c r="F597" s="46" t="str">
        <f t="shared" ref="F597:AD597" si="329">IF(AND(F583&lt;=F582,F584&lt;=F583,F585&lt;=F582,F586&lt;=F582,F587=(F583+F585),F587=(F588+F589+F590+F591+F592+F593+F594),F595&lt;=F587,F596&lt;=F587,(F583+F585)&lt;=F582,F588&lt;=F587,F589&lt;=F587,F590&lt;=F587,F591&lt;=F587,F592&lt;=F587,F593&lt;=F587,F594&lt;=F587,F595&lt;=F586,F595&lt;=F587),"проверка пройдена","ВНИМАНИЕ! Не пройдены формулы логического контроля между строками. Скорректируйте введенные данные!")</f>
        <v>проверка пройдена</v>
      </c>
      <c r="G597" s="46" t="str">
        <f t="shared" si="329"/>
        <v>проверка пройдена</v>
      </c>
      <c r="H597" s="46" t="str">
        <f t="shared" si="329"/>
        <v>проверка пройдена</v>
      </c>
      <c r="I597" s="46" t="str">
        <f t="shared" si="329"/>
        <v>проверка пройдена</v>
      </c>
      <c r="J597" s="46" t="str">
        <f t="shared" si="329"/>
        <v>проверка пройдена</v>
      </c>
      <c r="K597" s="46" t="str">
        <f t="shared" si="329"/>
        <v>проверка пройдена</v>
      </c>
      <c r="L597" s="46" t="str">
        <f t="shared" si="329"/>
        <v>проверка пройдена</v>
      </c>
      <c r="M597" s="46" t="str">
        <f t="shared" si="329"/>
        <v>проверка пройдена</v>
      </c>
      <c r="N597" s="46" t="str">
        <f t="shared" si="329"/>
        <v>проверка пройдена</v>
      </c>
      <c r="O597" s="46" t="str">
        <f t="shared" si="329"/>
        <v>проверка пройдена</v>
      </c>
      <c r="P597" s="46" t="str">
        <f t="shared" si="329"/>
        <v>проверка пройдена</v>
      </c>
      <c r="Q597" s="46" t="str">
        <f t="shared" si="329"/>
        <v>проверка пройдена</v>
      </c>
      <c r="R597" s="46" t="str">
        <f t="shared" si="329"/>
        <v>проверка пройдена</v>
      </c>
      <c r="S597" s="46" t="str">
        <f t="shared" si="329"/>
        <v>проверка пройдена</v>
      </c>
      <c r="T597" s="46" t="str">
        <f t="shared" si="329"/>
        <v>проверка пройдена</v>
      </c>
      <c r="U597" s="46" t="str">
        <f t="shared" si="329"/>
        <v>проверка пройдена</v>
      </c>
      <c r="V597" s="46" t="str">
        <f t="shared" si="329"/>
        <v>проверка пройдена</v>
      </c>
      <c r="W597" s="46" t="str">
        <f t="shared" si="329"/>
        <v>проверка пройдена</v>
      </c>
      <c r="X597" s="46" t="str">
        <f t="shared" si="329"/>
        <v>проверка пройдена</v>
      </c>
      <c r="Y597" s="46" t="str">
        <f t="shared" si="329"/>
        <v>проверка пройдена</v>
      </c>
      <c r="Z597" s="46" t="str">
        <f t="shared" si="329"/>
        <v>проверка пройдена</v>
      </c>
      <c r="AA597" s="46" t="str">
        <f t="shared" si="329"/>
        <v>проверка пройдена</v>
      </c>
      <c r="AB597" s="46" t="str">
        <f t="shared" si="329"/>
        <v>проверка пройдена</v>
      </c>
      <c r="AC597" s="46" t="str">
        <f t="shared" si="329"/>
        <v>проверка пройдена</v>
      </c>
      <c r="AD597" s="46" t="str">
        <f t="shared" si="329"/>
        <v>проверка пройдена</v>
      </c>
      <c r="AE597" s="47"/>
      <c r="AF597" s="48"/>
      <c r="AG597" s="48"/>
      <c r="AH597" s="49"/>
      <c r="AI597" s="1">
        <f t="shared" ref="AI597" si="330">IFERROR(IF(AND(AI582="проверка пройдена",AI583="проверка пройдена",AI584="проверка пройдена",AI585="проверка пройдена",AI586="проверка пройдена",AI587="проверка пройдена",AI588="проверка пройдена",AI589="проверка пройдена",AI590="проверка пройдена",AI591="проверка пройдена",AI592="проверка пройдена",AI593="проверка пройдена",AI594="проверка пройдена",AI595="проверка пройдена",AI596="проверка пройдена",E597="проверка пройдена",F597="проверка пройдена",G597="проверка пройдена",H597="проверка пройдена",I597="проверка пройдена",J597="проверка пройдена",K597="проверка пройдена",L597="проверка пройдена",M597="проверка пройдена",N597="проверка пройдена",O597="проверка пройдена",P597="проверка пройдена",Q597="проверка пройдена",R597="проверка пройдена",S597="проверка пройдена",T597="проверка пройдена",U597="проверка пройдена",V597="проверка пройдена",W597="проверка пройдена",X597="проверка пройдена",Y597="проверка пройдена",Z597="проверка пройдена",AA597="проверка пройдена",AB597="проверка пройдена",AC597="проверка пройдена",AD597="проверка пройдена"),1,0),0)</f>
        <v>0</v>
      </c>
    </row>
    <row r="598" spans="1:35" s="3" customFormat="1" ht="47.25" x14ac:dyDescent="0.25">
      <c r="A598" s="32" t="s">
        <v>15</v>
      </c>
      <c r="B598" s="33"/>
      <c r="C598" s="34" t="s">
        <v>9</v>
      </c>
      <c r="D598" s="35" t="s">
        <v>134</v>
      </c>
      <c r="E598" s="36" t="str">
        <f>IF('Панель управления'!$B$3="","ВНИМАНИЕ! На листе 'Панель управления' не выбрана организация!",IF(B598="","Не заполнена графа 3!",IF(SUMIFS('Спики 2022'!E:E,'Спики 2022'!A:A,'Панель управления'!$B$3,'Спики 2022'!B:B,B598,'Спики 2022'!C:C,C598)=0,"У Вас нет данной специальности!",SUMIFS('Спики 2022'!D:D,'Спики 2022'!A:A,'Панель управления'!$B$3,'Спики 2022'!B:B,B598,'Спики 2022'!C:C,C598))))</f>
        <v>Не заполнена графа 3!</v>
      </c>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8" t="str">
        <f>IF(E598=F598+I598+J598+K598+L598+M598+N598+O598+P598+Q598+R598+S598+T598+U598+V598+W598+X598+Y598+Z598+AA598+AB598+AC598+AD598,"проверка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598" s="38" t="str">
        <f>IF(OR(G598&gt;F598,H598&gt;F598),"ВНИМАНИЕ! В гр.09 и/или 10 не может стоять значение большее, чем в гр.08","проверка пройдена")</f>
        <v>проверка пройдена</v>
      </c>
      <c r="AH598" s="39" t="e">
        <f>IF(B598=VLOOKUP(B598,'Списки (не редактирутся)'!A:A,1,0),"проверка пройдена","проверьте или заполните графу 02")</f>
        <v>#N/A</v>
      </c>
      <c r="AI598" s="3">
        <f t="shared" ref="AI598:AI660" si="331">IFERROR(IF(AND(AF598="проверка пройдена",AG598="проверка пройдена",AH598="проверка пройдена"),"проверка пройдена",0),0)</f>
        <v>0</v>
      </c>
    </row>
    <row r="599" spans="1:35" s="3" customFormat="1" ht="31.5" x14ac:dyDescent="0.25">
      <c r="A599" s="40" t="s">
        <v>15</v>
      </c>
      <c r="B599" s="27" t="str">
        <f>IF(B598&lt;&gt;"",B598,"")</f>
        <v/>
      </c>
      <c r="C599" s="9" t="s">
        <v>10</v>
      </c>
      <c r="D599" s="11" t="s">
        <v>135</v>
      </c>
      <c r="E599" s="57"/>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6" t="str">
        <f t="shared" ref="AF599:AF602" si="332">IF(E599=F599+I599+J599+K599+L599+M599+N599+O599+P599+Q599+R599+S599+T599+U599+V599+W599+X599+Y599+Z599+AA599+AB599+AC599+AD599,"проверка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599" s="26" t="str">
        <f t="shared" ref="AG599:AG612" si="333">IF(OR(G599&gt;F599,H599&gt;F599),"ВНИМАНИЕ! В гр.09 и/или 10 не может стоять значение большее, чем в гр.08","проверка пройдена")</f>
        <v>проверка пройдена</v>
      </c>
      <c r="AH599" s="41" t="e">
        <f>IF(B599=VLOOKUP(B599,'Списки (не редактирутся)'!A:A,1,0),"проверка пройдена","проверьте или заполните графу 02")</f>
        <v>#N/A</v>
      </c>
      <c r="AI599" s="3">
        <f t="shared" si="331"/>
        <v>0</v>
      </c>
    </row>
    <row r="600" spans="1:35" s="3" customFormat="1" ht="31.5" x14ac:dyDescent="0.25">
      <c r="A600" s="40" t="s">
        <v>15</v>
      </c>
      <c r="B600" s="27" t="str">
        <f t="shared" ref="B600:B613" si="334">IF(B599&lt;&gt;"",B599,"")</f>
        <v/>
      </c>
      <c r="C600" s="9" t="s">
        <v>11</v>
      </c>
      <c r="D600" s="11" t="s">
        <v>136</v>
      </c>
      <c r="E600" s="57"/>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6" t="str">
        <f t="shared" si="332"/>
        <v>проверка пройдена</v>
      </c>
      <c r="AG600" s="26" t="str">
        <f t="shared" si="333"/>
        <v>проверка пройдена</v>
      </c>
      <c r="AH600" s="41" t="e">
        <f>IF(B600=VLOOKUP(B600,'Списки (не редактирутся)'!A:A,1,0),"проверка пройдена","проверьте или заполните графу 02")</f>
        <v>#N/A</v>
      </c>
      <c r="AI600" s="3">
        <f t="shared" si="331"/>
        <v>0</v>
      </c>
    </row>
    <row r="601" spans="1:35" s="3" customFormat="1" ht="31.5" x14ac:dyDescent="0.25">
      <c r="A601" s="40" t="s">
        <v>15</v>
      </c>
      <c r="B601" s="27" t="str">
        <f t="shared" si="334"/>
        <v/>
      </c>
      <c r="C601" s="9" t="s">
        <v>12</v>
      </c>
      <c r="D601" s="11" t="s">
        <v>14</v>
      </c>
      <c r="E601" s="57"/>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6" t="str">
        <f t="shared" si="332"/>
        <v>проверка пройдена</v>
      </c>
      <c r="AG601" s="26" t="str">
        <f t="shared" si="333"/>
        <v>проверка пройдена</v>
      </c>
      <c r="AH601" s="41" t="e">
        <f>IF(B601=VLOOKUP(B601,'Списки (не редактирутся)'!A:A,1,0),"проверка пройдена","проверьте или заполните графу 02")</f>
        <v>#N/A</v>
      </c>
      <c r="AI601" s="3">
        <f t="shared" si="331"/>
        <v>0</v>
      </c>
    </row>
    <row r="602" spans="1:35" s="3" customFormat="1" ht="47.25" x14ac:dyDescent="0.25">
      <c r="A602" s="40" t="s">
        <v>15</v>
      </c>
      <c r="B602" s="27" t="str">
        <f t="shared" si="334"/>
        <v/>
      </c>
      <c r="C602" s="9" t="s">
        <v>13</v>
      </c>
      <c r="D602" s="11" t="s">
        <v>17</v>
      </c>
      <c r="E602" s="30" t="str">
        <f>IF('Панель управления'!$B$3="","ВНИМАНИЕ! На листе 'Панель управления' не выбрана организация!",IF(B602="","Не заполнена графа 3!",IF(SUMIFS('Спики 2022'!E:E,'Спики 2022'!A:A,'Панель управления'!$B$3,'Спики 2022'!B:B,B602,'Спики 2022'!C:C,C602)=0,"У Вас нет данной специальности!",SUMIFS('Спики 2022'!D:D,'Спики 2022'!A:A,'Панель управления'!$B$3,'Спики 2022'!B:B,B602,'Спики 2022'!C:C,C602))))</f>
        <v>Не заполнена графа 3!</v>
      </c>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6" t="str">
        <f t="shared" si="332"/>
        <v>ВНИМАНИЕ! Сумма по строке не сходится с общей численностью выпускников! Исправьте ошибку в расчетах, пока это сообщение не исчезнет!</v>
      </c>
      <c r="AG602" s="26" t="str">
        <f t="shared" si="333"/>
        <v>проверка пройдена</v>
      </c>
      <c r="AH602" s="41" t="e">
        <f>IF(B602=VLOOKUP(B602,'Списки (не редактирутся)'!A:A,1,0),"проверка пройдена","проверьте или заполните графу 02")</f>
        <v>#N/A</v>
      </c>
      <c r="AI602" s="3">
        <f t="shared" si="331"/>
        <v>0</v>
      </c>
    </row>
    <row r="603" spans="1:35" s="3" customFormat="1" ht="63" x14ac:dyDescent="0.25">
      <c r="A603" s="40" t="s">
        <v>15</v>
      </c>
      <c r="B603" s="27" t="str">
        <f t="shared" si="334"/>
        <v/>
      </c>
      <c r="C603" s="8" t="s">
        <v>105</v>
      </c>
      <c r="D603" s="12" t="s">
        <v>172</v>
      </c>
      <c r="E603" s="10">
        <f>E599+E601</f>
        <v>0</v>
      </c>
      <c r="F603" s="10">
        <f t="shared" ref="F603:AD603" si="335">F599+F601</f>
        <v>0</v>
      </c>
      <c r="G603" s="10">
        <f t="shared" si="335"/>
        <v>0</v>
      </c>
      <c r="H603" s="10">
        <f t="shared" si="335"/>
        <v>0</v>
      </c>
      <c r="I603" s="10">
        <f t="shared" si="335"/>
        <v>0</v>
      </c>
      <c r="J603" s="10">
        <f t="shared" si="335"/>
        <v>0</v>
      </c>
      <c r="K603" s="10">
        <f t="shared" si="335"/>
        <v>0</v>
      </c>
      <c r="L603" s="10">
        <f t="shared" si="335"/>
        <v>0</v>
      </c>
      <c r="M603" s="10">
        <f t="shared" si="335"/>
        <v>0</v>
      </c>
      <c r="N603" s="10">
        <f t="shared" si="335"/>
        <v>0</v>
      </c>
      <c r="O603" s="10">
        <f t="shared" si="335"/>
        <v>0</v>
      </c>
      <c r="P603" s="10">
        <f t="shared" si="335"/>
        <v>0</v>
      </c>
      <c r="Q603" s="10">
        <f t="shared" si="335"/>
        <v>0</v>
      </c>
      <c r="R603" s="10">
        <f t="shared" si="335"/>
        <v>0</v>
      </c>
      <c r="S603" s="10">
        <f t="shared" si="335"/>
        <v>0</v>
      </c>
      <c r="T603" s="10">
        <f t="shared" si="335"/>
        <v>0</v>
      </c>
      <c r="U603" s="10">
        <f t="shared" si="335"/>
        <v>0</v>
      </c>
      <c r="V603" s="10">
        <f t="shared" si="335"/>
        <v>0</v>
      </c>
      <c r="W603" s="10">
        <f t="shared" si="335"/>
        <v>0</v>
      </c>
      <c r="X603" s="10">
        <f t="shared" si="335"/>
        <v>0</v>
      </c>
      <c r="Y603" s="10">
        <f t="shared" si="335"/>
        <v>0</v>
      </c>
      <c r="Z603" s="10">
        <f t="shared" si="335"/>
        <v>0</v>
      </c>
      <c r="AA603" s="10">
        <f t="shared" si="335"/>
        <v>0</v>
      </c>
      <c r="AB603" s="10">
        <f t="shared" si="335"/>
        <v>0</v>
      </c>
      <c r="AC603" s="10">
        <f t="shared" si="335"/>
        <v>0</v>
      </c>
      <c r="AD603" s="10">
        <f t="shared" si="335"/>
        <v>0</v>
      </c>
      <c r="AE603" s="10"/>
      <c r="AF603" s="26" t="str">
        <f>IF(E603=F603+I603+J603+K603+L603+M603+N603+O603+P603+Q603+R603+S603+T603+U603+V603+W603+X603+Y603+Z603+AA603+AB603+AC603+AD603,"проверка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03" s="26" t="str">
        <f t="shared" si="333"/>
        <v>проверка пройдена</v>
      </c>
      <c r="AH603" s="41" t="e">
        <f>IF(B603=VLOOKUP(B603,'Списки (не редактирутся)'!A:A,1,0),"проверка пройдена","проверьте или заполните графу 02")</f>
        <v>#N/A</v>
      </c>
      <c r="AI603" s="3">
        <f t="shared" si="331"/>
        <v>0</v>
      </c>
    </row>
    <row r="604" spans="1:35" ht="78.75" x14ac:dyDescent="0.3">
      <c r="A604" s="40" t="s">
        <v>15</v>
      </c>
      <c r="B604" s="27" t="str">
        <f t="shared" si="334"/>
        <v/>
      </c>
      <c r="C604" s="8" t="s">
        <v>106</v>
      </c>
      <c r="D604" s="12" t="s">
        <v>169</v>
      </c>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6" t="str">
        <f>IF(E604=F604+I604+J604+K604+L604+M604+N604+O604+P604+Q604+R604+S604+T604+U604+V604+W604+X604+Y604+Z604+AA604+AB604+AC604+AD604,"проверка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04" s="26" t="str">
        <f t="shared" si="333"/>
        <v>проверка пройдена</v>
      </c>
      <c r="AH604" s="41" t="e">
        <f>IF(B604=VLOOKUP(B604,'Списки (не редактирутся)'!A:A,1,0),"проверка пройдена","проверьте или заполните графу 02")</f>
        <v>#N/A</v>
      </c>
      <c r="AI604" s="3">
        <f t="shared" si="331"/>
        <v>0</v>
      </c>
    </row>
    <row r="605" spans="1:35" ht="31.5" x14ac:dyDescent="0.3">
      <c r="A605" s="40" t="s">
        <v>15</v>
      </c>
      <c r="B605" s="27" t="str">
        <f t="shared" si="334"/>
        <v/>
      </c>
      <c r="C605" s="8" t="s">
        <v>107</v>
      </c>
      <c r="D605" s="12" t="s">
        <v>167</v>
      </c>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6" t="str">
        <f t="shared" ref="AF605:AF607" si="336">IF(E605=F605+I605+J605+K605+L605+M605+N605+O605+P605+Q605+R605+S605+T605+U605+V605+W605+X605+Y605+Z605+AA605+AB605+AC605+AD605,"проверка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05" s="26" t="str">
        <f t="shared" si="333"/>
        <v>проверка пройдена</v>
      </c>
      <c r="AH605" s="41" t="e">
        <f>IF(B605=VLOOKUP(B605,'Списки (не редактирутся)'!A:A,1,0),"проверка пройдена","проверьте или заполните графу 02")</f>
        <v>#N/A</v>
      </c>
      <c r="AI605" s="3">
        <f t="shared" si="331"/>
        <v>0</v>
      </c>
    </row>
    <row r="606" spans="1:35" ht="31.5" x14ac:dyDescent="0.3">
      <c r="A606" s="40" t="s">
        <v>15</v>
      </c>
      <c r="B606" s="27" t="str">
        <f t="shared" si="334"/>
        <v/>
      </c>
      <c r="C606" s="8" t="s">
        <v>108</v>
      </c>
      <c r="D606" s="12" t="s">
        <v>168</v>
      </c>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6" t="str">
        <f t="shared" si="336"/>
        <v>проверка пройдена</v>
      </c>
      <c r="AG606" s="26" t="str">
        <f t="shared" si="333"/>
        <v>проверка пройдена</v>
      </c>
      <c r="AH606" s="41" t="e">
        <f>IF(B606=VLOOKUP(B606,'Списки (не редактирутся)'!A:A,1,0),"проверка пройдена","проверьте или заполните графу 02")</f>
        <v>#N/A</v>
      </c>
      <c r="AI606" s="3">
        <f t="shared" si="331"/>
        <v>0</v>
      </c>
    </row>
    <row r="607" spans="1:35" ht="31.5" x14ac:dyDescent="0.3">
      <c r="A607" s="40" t="s">
        <v>15</v>
      </c>
      <c r="B607" s="27" t="str">
        <f t="shared" si="334"/>
        <v/>
      </c>
      <c r="C607" s="8" t="s">
        <v>109</v>
      </c>
      <c r="D607" s="12" t="s">
        <v>173</v>
      </c>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6" t="str">
        <f t="shared" si="336"/>
        <v>проверка пройдена</v>
      </c>
      <c r="AG607" s="26" t="str">
        <f t="shared" si="333"/>
        <v>проверка пройдена</v>
      </c>
      <c r="AH607" s="41" t="e">
        <f>IF(B607=VLOOKUP(B607,'Списки (не редактирутся)'!A:A,1,0),"проверка пройдена","проверьте или заполните графу 02")</f>
        <v>#N/A</v>
      </c>
      <c r="AI607" s="3">
        <f t="shared" si="331"/>
        <v>0</v>
      </c>
    </row>
    <row r="608" spans="1:35" ht="31.5" x14ac:dyDescent="0.3">
      <c r="A608" s="40" t="s">
        <v>15</v>
      </c>
      <c r="B608" s="27" t="str">
        <f t="shared" si="334"/>
        <v/>
      </c>
      <c r="C608" s="8" t="s">
        <v>110</v>
      </c>
      <c r="D608" s="12" t="s">
        <v>174</v>
      </c>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6" t="str">
        <f>IF(E608=F608+I608+J608+K608+L608+M608+N608+O608+P608+Q608+R608+S608+T608+U608+V608+W608+X608+Y608+Z608+AA608+AB608+AC608+AD608,"проверка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08" s="26" t="str">
        <f t="shared" si="333"/>
        <v>проверка пройдена</v>
      </c>
      <c r="AH608" s="41" t="e">
        <f>IF(B608=VLOOKUP(B608,'Списки (не редактирутся)'!A:A,1,0),"проверка пройдена","проверьте или заполните графу 02")</f>
        <v>#N/A</v>
      </c>
      <c r="AI608" s="3">
        <f t="shared" si="331"/>
        <v>0</v>
      </c>
    </row>
    <row r="609" spans="1:35" ht="31.5" x14ac:dyDescent="0.3">
      <c r="A609" s="40" t="s">
        <v>15</v>
      </c>
      <c r="B609" s="27" t="str">
        <f t="shared" si="334"/>
        <v/>
      </c>
      <c r="C609" s="8" t="s">
        <v>111</v>
      </c>
      <c r="D609" s="12" t="s">
        <v>175</v>
      </c>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6" t="str">
        <f t="shared" ref="AF609:AF612" si="337">IF(E609=F609+I609+J609+K609+L609+M609+N609+O609+P609+Q609+R609+S609+T609+U609+V609+W609+X609+Y609+Z609+AA609+AB609+AC609+AD609,"проверка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09" s="26" t="str">
        <f t="shared" si="333"/>
        <v>проверка пройдена</v>
      </c>
      <c r="AH609" s="41" t="e">
        <f>IF(B609=VLOOKUP(B609,'Списки (не редактирутся)'!A:A,1,0),"проверка пройдена","проверьте или заполните графу 02")</f>
        <v>#N/A</v>
      </c>
      <c r="AI609" s="3">
        <f t="shared" si="331"/>
        <v>0</v>
      </c>
    </row>
    <row r="610" spans="1:35" ht="31.5" x14ac:dyDescent="0.3">
      <c r="A610" s="40" t="s">
        <v>15</v>
      </c>
      <c r="B610" s="27" t="str">
        <f t="shared" si="334"/>
        <v/>
      </c>
      <c r="C610" s="8" t="s">
        <v>112</v>
      </c>
      <c r="D610" s="12" t="s">
        <v>176</v>
      </c>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6" t="str">
        <f t="shared" si="337"/>
        <v>проверка пройдена</v>
      </c>
      <c r="AG610" s="26" t="str">
        <f t="shared" si="333"/>
        <v>проверка пройдена</v>
      </c>
      <c r="AH610" s="41" t="e">
        <f>IF(B610=VLOOKUP(B610,'Списки (не редактирутся)'!A:A,1,0),"проверка пройдена","проверьте или заполните графу 02")</f>
        <v>#N/A</v>
      </c>
      <c r="AI610" s="3">
        <f t="shared" si="331"/>
        <v>0</v>
      </c>
    </row>
    <row r="611" spans="1:35" ht="63" x14ac:dyDescent="0.3">
      <c r="A611" s="40" t="s">
        <v>15</v>
      </c>
      <c r="B611" s="27" t="str">
        <f t="shared" si="334"/>
        <v/>
      </c>
      <c r="C611" s="8" t="s">
        <v>113</v>
      </c>
      <c r="D611" s="13" t="s">
        <v>170</v>
      </c>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6" t="str">
        <f t="shared" si="337"/>
        <v>проверка пройдена</v>
      </c>
      <c r="AG611" s="26" t="str">
        <f t="shared" si="333"/>
        <v>проверка пройдена</v>
      </c>
      <c r="AH611" s="41" t="e">
        <f>IF(B611=VLOOKUP(B611,'Списки (не редактирутся)'!A:A,1,0),"проверка пройдена","проверьте или заполните графу 02")</f>
        <v>#N/A</v>
      </c>
      <c r="AI611" s="3">
        <f t="shared" si="331"/>
        <v>0</v>
      </c>
    </row>
    <row r="612" spans="1:35" ht="78.75" x14ac:dyDescent="0.3">
      <c r="A612" s="40" t="s">
        <v>15</v>
      </c>
      <c r="B612" s="27" t="str">
        <f t="shared" si="334"/>
        <v/>
      </c>
      <c r="C612" s="8" t="s">
        <v>114</v>
      </c>
      <c r="D612" s="13" t="s">
        <v>171</v>
      </c>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6" t="str">
        <f t="shared" si="337"/>
        <v>проверка пройдена</v>
      </c>
      <c r="AG612" s="26" t="str">
        <f t="shared" si="333"/>
        <v>проверка пройдена</v>
      </c>
      <c r="AH612" s="41" t="e">
        <f>IF(B612=VLOOKUP(B612,'Списки (не редактирутся)'!A:A,1,0),"проверка пройдена","проверьте или заполните графу 02")</f>
        <v>#N/A</v>
      </c>
      <c r="AI612" s="3">
        <f t="shared" si="331"/>
        <v>0</v>
      </c>
    </row>
    <row r="613" spans="1:35" ht="48" thickBot="1" x14ac:dyDescent="0.35">
      <c r="A613" s="42" t="s">
        <v>15</v>
      </c>
      <c r="B613" s="43" t="str">
        <f t="shared" si="334"/>
        <v/>
      </c>
      <c r="C613" s="44" t="s">
        <v>115</v>
      </c>
      <c r="D613" s="45" t="s">
        <v>779</v>
      </c>
      <c r="E613" s="46" t="str">
        <f>IF(AND(E599&lt;=E598,E600&lt;=E599,E601&lt;=E598,E602&lt;=E598,E603=(E599+E601),E603=(E604+E605+E606+E607+E608+E609+E610),E611&lt;=E603,E612&lt;=E603,(E599+E601)&lt;=E598,E604&lt;=E603,E605&lt;=E603,E606&lt;=E603,E607&lt;=E603,E608&lt;=E603,E609&lt;=E603,E610&lt;=E603,E611&lt;=E602,E611&lt;=E603),"проверка пройдена","ВНИМАНИЕ! Не пройдены формулы логического контроля между строками. Скорректируйте введенные данные!")</f>
        <v>проверка пройдена</v>
      </c>
      <c r="F613" s="46" t="str">
        <f t="shared" ref="F613:AD613" si="338">IF(AND(F599&lt;=F598,F600&lt;=F599,F601&lt;=F598,F602&lt;=F598,F603=(F599+F601),F603=(F604+F605+F606+F607+F608+F609+F610),F611&lt;=F603,F612&lt;=F603,(F599+F601)&lt;=F598,F604&lt;=F603,F605&lt;=F603,F606&lt;=F603,F607&lt;=F603,F608&lt;=F603,F609&lt;=F603,F610&lt;=F603,F611&lt;=F602,F611&lt;=F603),"проверка пройдена","ВНИМАНИЕ! Не пройдены формулы логического контроля между строками. Скорректируйте введенные данные!")</f>
        <v>проверка пройдена</v>
      </c>
      <c r="G613" s="46" t="str">
        <f t="shared" si="338"/>
        <v>проверка пройдена</v>
      </c>
      <c r="H613" s="46" t="str">
        <f t="shared" si="338"/>
        <v>проверка пройдена</v>
      </c>
      <c r="I613" s="46" t="str">
        <f t="shared" si="338"/>
        <v>проверка пройдена</v>
      </c>
      <c r="J613" s="46" t="str">
        <f t="shared" si="338"/>
        <v>проверка пройдена</v>
      </c>
      <c r="K613" s="46" t="str">
        <f t="shared" si="338"/>
        <v>проверка пройдена</v>
      </c>
      <c r="L613" s="46" t="str">
        <f t="shared" si="338"/>
        <v>проверка пройдена</v>
      </c>
      <c r="M613" s="46" t="str">
        <f t="shared" si="338"/>
        <v>проверка пройдена</v>
      </c>
      <c r="N613" s="46" t="str">
        <f t="shared" si="338"/>
        <v>проверка пройдена</v>
      </c>
      <c r="O613" s="46" t="str">
        <f t="shared" si="338"/>
        <v>проверка пройдена</v>
      </c>
      <c r="P613" s="46" t="str">
        <f t="shared" si="338"/>
        <v>проверка пройдена</v>
      </c>
      <c r="Q613" s="46" t="str">
        <f t="shared" si="338"/>
        <v>проверка пройдена</v>
      </c>
      <c r="R613" s="46" t="str">
        <f t="shared" si="338"/>
        <v>проверка пройдена</v>
      </c>
      <c r="S613" s="46" t="str">
        <f t="shared" si="338"/>
        <v>проверка пройдена</v>
      </c>
      <c r="T613" s="46" t="str">
        <f t="shared" si="338"/>
        <v>проверка пройдена</v>
      </c>
      <c r="U613" s="46" t="str">
        <f t="shared" si="338"/>
        <v>проверка пройдена</v>
      </c>
      <c r="V613" s="46" t="str">
        <f t="shared" si="338"/>
        <v>проверка пройдена</v>
      </c>
      <c r="W613" s="46" t="str">
        <f t="shared" si="338"/>
        <v>проверка пройдена</v>
      </c>
      <c r="X613" s="46" t="str">
        <f t="shared" si="338"/>
        <v>проверка пройдена</v>
      </c>
      <c r="Y613" s="46" t="str">
        <f t="shared" si="338"/>
        <v>проверка пройдена</v>
      </c>
      <c r="Z613" s="46" t="str">
        <f t="shared" si="338"/>
        <v>проверка пройдена</v>
      </c>
      <c r="AA613" s="46" t="str">
        <f t="shared" si="338"/>
        <v>проверка пройдена</v>
      </c>
      <c r="AB613" s="46" t="str">
        <f t="shared" si="338"/>
        <v>проверка пройдена</v>
      </c>
      <c r="AC613" s="46" t="str">
        <f t="shared" si="338"/>
        <v>проверка пройдена</v>
      </c>
      <c r="AD613" s="46" t="str">
        <f t="shared" si="338"/>
        <v>проверка пройдена</v>
      </c>
      <c r="AE613" s="47"/>
      <c r="AF613" s="48"/>
      <c r="AG613" s="48"/>
      <c r="AH613" s="49"/>
      <c r="AI613" s="1">
        <f t="shared" ref="AI613" si="339">IFERROR(IF(AND(AI598="проверка пройдена",AI599="проверка пройдена",AI600="проверка пройдена",AI601="проверка пройдена",AI602="проверка пройдена",AI603="проверка пройдена",AI604="проверка пройдена",AI605="проверка пройдена",AI606="проверка пройдена",AI607="проверка пройдена",AI608="проверка пройдена",AI609="проверка пройдена",AI610="проверка пройдена",AI611="проверка пройдена",AI612="проверка пройдена",E613="проверка пройдена",F613="проверка пройдена",G613="проверка пройдена",H613="проверка пройдена",I613="проверка пройдена",J613="проверка пройдена",K613="проверка пройдена",L613="проверка пройдена",M613="проверка пройдена",N613="проверка пройдена",O613="проверка пройдена",P613="проверка пройдена",Q613="проверка пройдена",R613="проверка пройдена",S613="проверка пройдена",T613="проверка пройдена",U613="проверка пройдена",V613="проверка пройдена",W613="проверка пройдена",X613="проверка пройдена",Y613="проверка пройдена",Z613="проверка пройдена",AA613="проверка пройдена",AB613="проверка пройдена",AC613="проверка пройдена",AD613="проверка пройдена"),1,0),0)</f>
        <v>0</v>
      </c>
    </row>
    <row r="614" spans="1:35" s="3" customFormat="1" ht="47.25" x14ac:dyDescent="0.25">
      <c r="A614" s="32" t="s">
        <v>15</v>
      </c>
      <c r="B614" s="33"/>
      <c r="C614" s="34" t="s">
        <v>9</v>
      </c>
      <c r="D614" s="35" t="s">
        <v>134</v>
      </c>
      <c r="E614" s="36" t="str">
        <f>IF('Панель управления'!$B$3="","ВНИМАНИЕ! На листе 'Панель управления' не выбрана организация!",IF(B614="","Не заполнена графа 3!",IF(SUMIFS('Спики 2022'!E:E,'Спики 2022'!A:A,'Панель управления'!$B$3,'Спики 2022'!B:B,B614,'Спики 2022'!C:C,C614)=0,"У Вас нет данной специальности!",SUMIFS('Спики 2022'!D:D,'Спики 2022'!A:A,'Панель управления'!$B$3,'Спики 2022'!B:B,B614,'Спики 2022'!C:C,C614))))</f>
        <v>Не заполнена графа 3!</v>
      </c>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8" t="str">
        <f>IF(E614=F614+I614+J614+K614+L614+M614+N614+O614+P614+Q614+R614+S614+T614+U614+V614+W614+X614+Y614+Z614+AA614+AB614+AC614+AD614,"проверка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614" s="38" t="str">
        <f>IF(OR(G614&gt;F614,H614&gt;F614),"ВНИМАНИЕ! В гр.09 и/или 10 не может стоять значение большее, чем в гр.08","проверка пройдена")</f>
        <v>проверка пройдена</v>
      </c>
      <c r="AH614" s="39" t="e">
        <f>IF(B614=VLOOKUP(B614,'Списки (не редактирутся)'!A:A,1,0),"проверка пройдена","проверьте или заполните графу 02")</f>
        <v>#N/A</v>
      </c>
      <c r="AI614" s="3">
        <f t="shared" ref="AI614" si="340">IFERROR(IF(AND(AF614="проверка пройдена",AG614="проверка пройдена",AH614="проверка пройдена"),"проверка пройдена",0),0)</f>
        <v>0</v>
      </c>
    </row>
    <row r="615" spans="1:35" s="3" customFormat="1" ht="31.5" x14ac:dyDescent="0.25">
      <c r="A615" s="40" t="s">
        <v>15</v>
      </c>
      <c r="B615" s="27" t="str">
        <f>IF(B614&lt;&gt;"",B614,"")</f>
        <v/>
      </c>
      <c r="C615" s="9" t="s">
        <v>10</v>
      </c>
      <c r="D615" s="11" t="s">
        <v>135</v>
      </c>
      <c r="E615" s="57"/>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6" t="str">
        <f t="shared" ref="AF615:AF618" si="341">IF(E615=F615+I615+J615+K615+L615+M615+N615+O615+P615+Q615+R615+S615+T615+U615+V615+W615+X615+Y615+Z615+AA615+AB615+AC615+AD615,"проверка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15" s="26" t="str">
        <f t="shared" ref="AG615:AG628" si="342">IF(OR(G615&gt;F615,H615&gt;F615),"ВНИМАНИЕ! В гр.09 и/или 10 не может стоять значение большее, чем в гр.08","проверка пройдена")</f>
        <v>проверка пройдена</v>
      </c>
      <c r="AH615" s="41" t="e">
        <f>IF(B615=VLOOKUP(B615,'Списки (не редактирутся)'!A:A,1,0),"проверка пройдена","проверьте или заполните графу 02")</f>
        <v>#N/A</v>
      </c>
      <c r="AI615" s="3">
        <f t="shared" si="331"/>
        <v>0</v>
      </c>
    </row>
    <row r="616" spans="1:35" s="3" customFormat="1" ht="31.5" x14ac:dyDescent="0.25">
      <c r="A616" s="40" t="s">
        <v>15</v>
      </c>
      <c r="B616" s="27" t="str">
        <f t="shared" ref="B616:B629" si="343">IF(B615&lt;&gt;"",B615,"")</f>
        <v/>
      </c>
      <c r="C616" s="9" t="s">
        <v>11</v>
      </c>
      <c r="D616" s="11" t="s">
        <v>136</v>
      </c>
      <c r="E616" s="57"/>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6" t="str">
        <f t="shared" si="341"/>
        <v>проверка пройдена</v>
      </c>
      <c r="AG616" s="26" t="str">
        <f t="shared" si="342"/>
        <v>проверка пройдена</v>
      </c>
      <c r="AH616" s="41" t="e">
        <f>IF(B616=VLOOKUP(B616,'Списки (не редактирутся)'!A:A,1,0),"проверка пройдена","проверьте или заполните графу 02")</f>
        <v>#N/A</v>
      </c>
      <c r="AI616" s="3">
        <f t="shared" si="331"/>
        <v>0</v>
      </c>
    </row>
    <row r="617" spans="1:35" s="3" customFormat="1" ht="31.5" x14ac:dyDescent="0.25">
      <c r="A617" s="40" t="s">
        <v>15</v>
      </c>
      <c r="B617" s="27" t="str">
        <f t="shared" si="343"/>
        <v/>
      </c>
      <c r="C617" s="9" t="s">
        <v>12</v>
      </c>
      <c r="D617" s="11" t="s">
        <v>14</v>
      </c>
      <c r="E617" s="57"/>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6" t="str">
        <f t="shared" si="341"/>
        <v>проверка пройдена</v>
      </c>
      <c r="AG617" s="26" t="str">
        <f t="shared" si="342"/>
        <v>проверка пройдена</v>
      </c>
      <c r="AH617" s="41" t="e">
        <f>IF(B617=VLOOKUP(B617,'Списки (не редактирутся)'!A:A,1,0),"проверка пройдена","проверьте или заполните графу 02")</f>
        <v>#N/A</v>
      </c>
      <c r="AI617" s="3">
        <f t="shared" si="331"/>
        <v>0</v>
      </c>
    </row>
    <row r="618" spans="1:35" s="3" customFormat="1" ht="47.25" x14ac:dyDescent="0.25">
      <c r="A618" s="40" t="s">
        <v>15</v>
      </c>
      <c r="B618" s="27" t="str">
        <f t="shared" si="343"/>
        <v/>
      </c>
      <c r="C618" s="9" t="s">
        <v>13</v>
      </c>
      <c r="D618" s="11" t="s">
        <v>17</v>
      </c>
      <c r="E618" s="30" t="str">
        <f>IF('Панель управления'!$B$3="","ВНИМАНИЕ! На листе 'Панель управления' не выбрана организация!",IF(B618="","Не заполнена графа 3!",IF(SUMIFS('Спики 2022'!E:E,'Спики 2022'!A:A,'Панель управления'!$B$3,'Спики 2022'!B:B,B618,'Спики 2022'!C:C,C618)=0,"У Вас нет данной специальности!",SUMIFS('Спики 2022'!D:D,'Спики 2022'!A:A,'Панель управления'!$B$3,'Спики 2022'!B:B,B618,'Спики 2022'!C:C,C618))))</f>
        <v>Не заполнена графа 3!</v>
      </c>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6" t="str">
        <f t="shared" si="341"/>
        <v>ВНИМАНИЕ! Сумма по строке не сходится с общей численностью выпускников! Исправьте ошибку в расчетах, пока это сообщение не исчезнет!</v>
      </c>
      <c r="AG618" s="26" t="str">
        <f t="shared" si="342"/>
        <v>проверка пройдена</v>
      </c>
      <c r="AH618" s="41" t="e">
        <f>IF(B618=VLOOKUP(B618,'Списки (не редактирутся)'!A:A,1,0),"проверка пройдена","проверьте или заполните графу 02")</f>
        <v>#N/A</v>
      </c>
      <c r="AI618" s="3">
        <f t="shared" si="331"/>
        <v>0</v>
      </c>
    </row>
    <row r="619" spans="1:35" s="3" customFormat="1" ht="63" x14ac:dyDescent="0.25">
      <c r="A619" s="40" t="s">
        <v>15</v>
      </c>
      <c r="B619" s="27" t="str">
        <f t="shared" si="343"/>
        <v/>
      </c>
      <c r="C619" s="8" t="s">
        <v>105</v>
      </c>
      <c r="D619" s="12" t="s">
        <v>172</v>
      </c>
      <c r="E619" s="10">
        <f>E615+E617</f>
        <v>0</v>
      </c>
      <c r="F619" s="10">
        <f t="shared" ref="F619:AD619" si="344">F615+F617</f>
        <v>0</v>
      </c>
      <c r="G619" s="10">
        <f t="shared" si="344"/>
        <v>0</v>
      </c>
      <c r="H619" s="10">
        <f t="shared" si="344"/>
        <v>0</v>
      </c>
      <c r="I619" s="10">
        <f t="shared" si="344"/>
        <v>0</v>
      </c>
      <c r="J619" s="10">
        <f t="shared" si="344"/>
        <v>0</v>
      </c>
      <c r="K619" s="10">
        <f t="shared" si="344"/>
        <v>0</v>
      </c>
      <c r="L619" s="10">
        <f t="shared" si="344"/>
        <v>0</v>
      </c>
      <c r="M619" s="10">
        <f t="shared" si="344"/>
        <v>0</v>
      </c>
      <c r="N619" s="10">
        <f t="shared" si="344"/>
        <v>0</v>
      </c>
      <c r="O619" s="10">
        <f t="shared" si="344"/>
        <v>0</v>
      </c>
      <c r="P619" s="10">
        <f t="shared" si="344"/>
        <v>0</v>
      </c>
      <c r="Q619" s="10">
        <f t="shared" si="344"/>
        <v>0</v>
      </c>
      <c r="R619" s="10">
        <f t="shared" si="344"/>
        <v>0</v>
      </c>
      <c r="S619" s="10">
        <f t="shared" si="344"/>
        <v>0</v>
      </c>
      <c r="T619" s="10">
        <f t="shared" si="344"/>
        <v>0</v>
      </c>
      <c r="U619" s="10">
        <f t="shared" si="344"/>
        <v>0</v>
      </c>
      <c r="V619" s="10">
        <f t="shared" si="344"/>
        <v>0</v>
      </c>
      <c r="W619" s="10">
        <f t="shared" si="344"/>
        <v>0</v>
      </c>
      <c r="X619" s="10">
        <f t="shared" si="344"/>
        <v>0</v>
      </c>
      <c r="Y619" s="10">
        <f t="shared" si="344"/>
        <v>0</v>
      </c>
      <c r="Z619" s="10">
        <f t="shared" si="344"/>
        <v>0</v>
      </c>
      <c r="AA619" s="10">
        <f t="shared" si="344"/>
        <v>0</v>
      </c>
      <c r="AB619" s="10">
        <f t="shared" si="344"/>
        <v>0</v>
      </c>
      <c r="AC619" s="10">
        <f t="shared" si="344"/>
        <v>0</v>
      </c>
      <c r="AD619" s="10">
        <f t="shared" si="344"/>
        <v>0</v>
      </c>
      <c r="AE619" s="10"/>
      <c r="AF619" s="26" t="str">
        <f>IF(E619=F619+I619+J619+K619+L619+M619+N619+O619+P619+Q619+R619+S619+T619+U619+V619+W619+X619+Y619+Z619+AA619+AB619+AC619+AD619,"проверка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19" s="26" t="str">
        <f t="shared" si="342"/>
        <v>проверка пройдена</v>
      </c>
      <c r="AH619" s="41" t="e">
        <f>IF(B619=VLOOKUP(B619,'Списки (не редактирутся)'!A:A,1,0),"проверка пройдена","проверьте или заполните графу 02")</f>
        <v>#N/A</v>
      </c>
      <c r="AI619" s="3">
        <f t="shared" si="331"/>
        <v>0</v>
      </c>
    </row>
    <row r="620" spans="1:35" ht="78.75" x14ac:dyDescent="0.3">
      <c r="A620" s="40" t="s">
        <v>15</v>
      </c>
      <c r="B620" s="27" t="str">
        <f t="shared" si="343"/>
        <v/>
      </c>
      <c r="C620" s="8" t="s">
        <v>106</v>
      </c>
      <c r="D620" s="12" t="s">
        <v>169</v>
      </c>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6" t="str">
        <f>IF(E620=F620+I620+J620+K620+L620+M620+N620+O620+P620+Q620+R620+S620+T620+U620+V620+W620+X620+Y620+Z620+AA620+AB620+AC620+AD620,"проверка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20" s="26" t="str">
        <f t="shared" si="342"/>
        <v>проверка пройдена</v>
      </c>
      <c r="AH620" s="41" t="e">
        <f>IF(B620=VLOOKUP(B620,'Списки (не редактирутся)'!A:A,1,0),"проверка пройдена","проверьте или заполните графу 02")</f>
        <v>#N/A</v>
      </c>
      <c r="AI620" s="3">
        <f t="shared" si="331"/>
        <v>0</v>
      </c>
    </row>
    <row r="621" spans="1:35" ht="31.5" x14ac:dyDescent="0.3">
      <c r="A621" s="40" t="s">
        <v>15</v>
      </c>
      <c r="B621" s="27" t="str">
        <f t="shared" si="343"/>
        <v/>
      </c>
      <c r="C621" s="8" t="s">
        <v>107</v>
      </c>
      <c r="D621" s="12" t="s">
        <v>167</v>
      </c>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6" t="str">
        <f t="shared" ref="AF621:AF623" si="345">IF(E621=F621+I621+J621+K621+L621+M621+N621+O621+P621+Q621+R621+S621+T621+U621+V621+W621+X621+Y621+Z621+AA621+AB621+AC621+AD621,"проверка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21" s="26" t="str">
        <f t="shared" si="342"/>
        <v>проверка пройдена</v>
      </c>
      <c r="AH621" s="41" t="e">
        <f>IF(B621=VLOOKUP(B621,'Списки (не редактирутся)'!A:A,1,0),"проверка пройдена","проверьте или заполните графу 02")</f>
        <v>#N/A</v>
      </c>
      <c r="AI621" s="3">
        <f t="shared" si="331"/>
        <v>0</v>
      </c>
    </row>
    <row r="622" spans="1:35" ht="31.5" x14ac:dyDescent="0.3">
      <c r="A622" s="40" t="s">
        <v>15</v>
      </c>
      <c r="B622" s="27" t="str">
        <f t="shared" si="343"/>
        <v/>
      </c>
      <c r="C622" s="8" t="s">
        <v>108</v>
      </c>
      <c r="D622" s="12" t="s">
        <v>168</v>
      </c>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6" t="str">
        <f t="shared" si="345"/>
        <v>проверка пройдена</v>
      </c>
      <c r="AG622" s="26" t="str">
        <f t="shared" si="342"/>
        <v>проверка пройдена</v>
      </c>
      <c r="AH622" s="41" t="e">
        <f>IF(B622=VLOOKUP(B622,'Списки (не редактирутся)'!A:A,1,0),"проверка пройдена","проверьте или заполните графу 02")</f>
        <v>#N/A</v>
      </c>
      <c r="AI622" s="3">
        <f t="shared" si="331"/>
        <v>0</v>
      </c>
    </row>
    <row r="623" spans="1:35" ht="31.5" x14ac:dyDescent="0.3">
      <c r="A623" s="40" t="s">
        <v>15</v>
      </c>
      <c r="B623" s="27" t="str">
        <f t="shared" si="343"/>
        <v/>
      </c>
      <c r="C623" s="8" t="s">
        <v>109</v>
      </c>
      <c r="D623" s="12" t="s">
        <v>173</v>
      </c>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6" t="str">
        <f t="shared" si="345"/>
        <v>проверка пройдена</v>
      </c>
      <c r="AG623" s="26" t="str">
        <f t="shared" si="342"/>
        <v>проверка пройдена</v>
      </c>
      <c r="AH623" s="41" t="e">
        <f>IF(B623=VLOOKUP(B623,'Списки (не редактирутся)'!A:A,1,0),"проверка пройдена","проверьте или заполните графу 02")</f>
        <v>#N/A</v>
      </c>
      <c r="AI623" s="3">
        <f t="shared" si="331"/>
        <v>0</v>
      </c>
    </row>
    <row r="624" spans="1:35" ht="31.5" x14ac:dyDescent="0.3">
      <c r="A624" s="40" t="s">
        <v>15</v>
      </c>
      <c r="B624" s="27" t="str">
        <f t="shared" si="343"/>
        <v/>
      </c>
      <c r="C624" s="8" t="s">
        <v>110</v>
      </c>
      <c r="D624" s="12" t="s">
        <v>174</v>
      </c>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6" t="str">
        <f>IF(E624=F624+I624+J624+K624+L624+M624+N624+O624+P624+Q624+R624+S624+T624+U624+V624+W624+X624+Y624+Z624+AA624+AB624+AC624+AD624,"проверка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24" s="26" t="str">
        <f t="shared" si="342"/>
        <v>проверка пройдена</v>
      </c>
      <c r="AH624" s="41" t="e">
        <f>IF(B624=VLOOKUP(B624,'Списки (не редактирутся)'!A:A,1,0),"проверка пройдена","проверьте или заполните графу 02")</f>
        <v>#N/A</v>
      </c>
      <c r="AI624" s="3">
        <f t="shared" si="331"/>
        <v>0</v>
      </c>
    </row>
    <row r="625" spans="1:35" ht="31.5" x14ac:dyDescent="0.3">
      <c r="A625" s="40" t="s">
        <v>15</v>
      </c>
      <c r="B625" s="27" t="str">
        <f t="shared" si="343"/>
        <v/>
      </c>
      <c r="C625" s="8" t="s">
        <v>111</v>
      </c>
      <c r="D625" s="12" t="s">
        <v>175</v>
      </c>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6" t="str">
        <f t="shared" ref="AF625:AF628" si="346">IF(E625=F625+I625+J625+K625+L625+M625+N625+O625+P625+Q625+R625+S625+T625+U625+V625+W625+X625+Y625+Z625+AA625+AB625+AC625+AD625,"проверка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25" s="26" t="str">
        <f t="shared" si="342"/>
        <v>проверка пройдена</v>
      </c>
      <c r="AH625" s="41" t="e">
        <f>IF(B625=VLOOKUP(B625,'Списки (не редактирутся)'!A:A,1,0),"проверка пройдена","проверьте или заполните графу 02")</f>
        <v>#N/A</v>
      </c>
      <c r="AI625" s="3">
        <f t="shared" si="331"/>
        <v>0</v>
      </c>
    </row>
    <row r="626" spans="1:35" ht="31.5" x14ac:dyDescent="0.3">
      <c r="A626" s="40" t="s">
        <v>15</v>
      </c>
      <c r="B626" s="27" t="str">
        <f t="shared" si="343"/>
        <v/>
      </c>
      <c r="C626" s="8" t="s">
        <v>112</v>
      </c>
      <c r="D626" s="12" t="s">
        <v>176</v>
      </c>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6" t="str">
        <f t="shared" si="346"/>
        <v>проверка пройдена</v>
      </c>
      <c r="AG626" s="26" t="str">
        <f t="shared" si="342"/>
        <v>проверка пройдена</v>
      </c>
      <c r="AH626" s="41" t="e">
        <f>IF(B626=VLOOKUP(B626,'Списки (не редактирутся)'!A:A,1,0),"проверка пройдена","проверьте или заполните графу 02")</f>
        <v>#N/A</v>
      </c>
      <c r="AI626" s="3">
        <f t="shared" si="331"/>
        <v>0</v>
      </c>
    </row>
    <row r="627" spans="1:35" ht="63" x14ac:dyDescent="0.3">
      <c r="A627" s="40" t="s">
        <v>15</v>
      </c>
      <c r="B627" s="27" t="str">
        <f t="shared" si="343"/>
        <v/>
      </c>
      <c r="C627" s="8" t="s">
        <v>113</v>
      </c>
      <c r="D627" s="13" t="s">
        <v>170</v>
      </c>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6" t="str">
        <f t="shared" si="346"/>
        <v>проверка пройдена</v>
      </c>
      <c r="AG627" s="26" t="str">
        <f t="shared" si="342"/>
        <v>проверка пройдена</v>
      </c>
      <c r="AH627" s="41" t="e">
        <f>IF(B627=VLOOKUP(B627,'Списки (не редактирутся)'!A:A,1,0),"проверка пройдена","проверьте или заполните графу 02")</f>
        <v>#N/A</v>
      </c>
      <c r="AI627" s="3">
        <f t="shared" si="331"/>
        <v>0</v>
      </c>
    </row>
    <row r="628" spans="1:35" ht="78.75" x14ac:dyDescent="0.3">
      <c r="A628" s="40" t="s">
        <v>15</v>
      </c>
      <c r="B628" s="27" t="str">
        <f t="shared" si="343"/>
        <v/>
      </c>
      <c r="C628" s="8" t="s">
        <v>114</v>
      </c>
      <c r="D628" s="13" t="s">
        <v>171</v>
      </c>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6" t="str">
        <f t="shared" si="346"/>
        <v>проверка пройдена</v>
      </c>
      <c r="AG628" s="26" t="str">
        <f t="shared" si="342"/>
        <v>проверка пройдена</v>
      </c>
      <c r="AH628" s="41" t="e">
        <f>IF(B628=VLOOKUP(B628,'Списки (не редактирутся)'!A:A,1,0),"проверка пройдена","проверьте или заполните графу 02")</f>
        <v>#N/A</v>
      </c>
      <c r="AI628" s="3">
        <f t="shared" si="331"/>
        <v>0</v>
      </c>
    </row>
    <row r="629" spans="1:35" ht="48" thickBot="1" x14ac:dyDescent="0.35">
      <c r="A629" s="42" t="s">
        <v>15</v>
      </c>
      <c r="B629" s="43" t="str">
        <f t="shared" si="343"/>
        <v/>
      </c>
      <c r="C629" s="44" t="s">
        <v>115</v>
      </c>
      <c r="D629" s="45" t="s">
        <v>779</v>
      </c>
      <c r="E629" s="46" t="str">
        <f>IF(AND(E615&lt;=E614,E616&lt;=E615,E617&lt;=E614,E618&lt;=E614,E619=(E615+E617),E619=(E620+E621+E622+E623+E624+E625+E626),E627&lt;=E619,E628&lt;=E619,(E615+E617)&lt;=E614,E620&lt;=E619,E621&lt;=E619,E622&lt;=E619,E623&lt;=E619,E624&lt;=E619,E625&lt;=E619,E626&lt;=E619,E627&lt;=E618,E627&lt;=E619),"проверка пройдена","ВНИМАНИЕ! Не пройдены формулы логического контроля между строками. Скорректируйте введенные данные!")</f>
        <v>проверка пройдена</v>
      </c>
      <c r="F629" s="46" t="str">
        <f t="shared" ref="F629:AD629" si="347">IF(AND(F615&lt;=F614,F616&lt;=F615,F617&lt;=F614,F618&lt;=F614,F619=(F615+F617),F619=(F620+F621+F622+F623+F624+F625+F626),F627&lt;=F619,F628&lt;=F619,(F615+F617)&lt;=F614,F620&lt;=F619,F621&lt;=F619,F622&lt;=F619,F623&lt;=F619,F624&lt;=F619,F625&lt;=F619,F626&lt;=F619,F627&lt;=F618,F627&lt;=F619),"проверка пройдена","ВНИМАНИЕ! Не пройдены формулы логического контроля между строками. Скорректируйте введенные данные!")</f>
        <v>проверка пройдена</v>
      </c>
      <c r="G629" s="46" t="str">
        <f t="shared" si="347"/>
        <v>проверка пройдена</v>
      </c>
      <c r="H629" s="46" t="str">
        <f t="shared" si="347"/>
        <v>проверка пройдена</v>
      </c>
      <c r="I629" s="46" t="str">
        <f t="shared" si="347"/>
        <v>проверка пройдена</v>
      </c>
      <c r="J629" s="46" t="str">
        <f t="shared" si="347"/>
        <v>проверка пройдена</v>
      </c>
      <c r="K629" s="46" t="str">
        <f t="shared" si="347"/>
        <v>проверка пройдена</v>
      </c>
      <c r="L629" s="46" t="str">
        <f t="shared" si="347"/>
        <v>проверка пройдена</v>
      </c>
      <c r="M629" s="46" t="str">
        <f t="shared" si="347"/>
        <v>проверка пройдена</v>
      </c>
      <c r="N629" s="46" t="str">
        <f t="shared" si="347"/>
        <v>проверка пройдена</v>
      </c>
      <c r="O629" s="46" t="str">
        <f t="shared" si="347"/>
        <v>проверка пройдена</v>
      </c>
      <c r="P629" s="46" t="str">
        <f t="shared" si="347"/>
        <v>проверка пройдена</v>
      </c>
      <c r="Q629" s="46" t="str">
        <f t="shared" si="347"/>
        <v>проверка пройдена</v>
      </c>
      <c r="R629" s="46" t="str">
        <f t="shared" si="347"/>
        <v>проверка пройдена</v>
      </c>
      <c r="S629" s="46" t="str">
        <f t="shared" si="347"/>
        <v>проверка пройдена</v>
      </c>
      <c r="T629" s="46" t="str">
        <f t="shared" si="347"/>
        <v>проверка пройдена</v>
      </c>
      <c r="U629" s="46" t="str">
        <f t="shared" si="347"/>
        <v>проверка пройдена</v>
      </c>
      <c r="V629" s="46" t="str">
        <f t="shared" si="347"/>
        <v>проверка пройдена</v>
      </c>
      <c r="W629" s="46" t="str">
        <f t="shared" si="347"/>
        <v>проверка пройдена</v>
      </c>
      <c r="X629" s="46" t="str">
        <f t="shared" si="347"/>
        <v>проверка пройдена</v>
      </c>
      <c r="Y629" s="46" t="str">
        <f t="shared" si="347"/>
        <v>проверка пройдена</v>
      </c>
      <c r="Z629" s="46" t="str">
        <f t="shared" si="347"/>
        <v>проверка пройдена</v>
      </c>
      <c r="AA629" s="46" t="str">
        <f t="shared" si="347"/>
        <v>проверка пройдена</v>
      </c>
      <c r="AB629" s="46" t="str">
        <f t="shared" si="347"/>
        <v>проверка пройдена</v>
      </c>
      <c r="AC629" s="46" t="str">
        <f t="shared" si="347"/>
        <v>проверка пройдена</v>
      </c>
      <c r="AD629" s="46" t="str">
        <f t="shared" si="347"/>
        <v>проверка пройдена</v>
      </c>
      <c r="AE629" s="47"/>
      <c r="AF629" s="48"/>
      <c r="AG629" s="48"/>
      <c r="AH629" s="49"/>
      <c r="AI629" s="1">
        <f t="shared" ref="AI629" si="348">IFERROR(IF(AND(AI614="проверка пройдена",AI615="проверка пройдена",AI616="проверка пройдена",AI617="проверка пройдена",AI618="проверка пройдена",AI619="проверка пройдена",AI620="проверка пройдена",AI621="проверка пройдена",AI622="проверка пройдена",AI623="проверка пройдена",AI624="проверка пройдена",AI625="проверка пройдена",AI626="проверка пройдена",AI627="проверка пройдена",AI628="проверка пройдена",E629="проверка пройдена",F629="проверка пройдена",G629="проверка пройдена",H629="проверка пройдена",I629="проверка пройдена",J629="проверка пройдена",K629="проверка пройдена",L629="проверка пройдена",M629="проверка пройдена",N629="проверка пройдена",O629="проверка пройдена",P629="проверка пройдена",Q629="проверка пройдена",R629="проверка пройдена",S629="проверка пройдена",T629="проверка пройдена",U629="проверка пройдена",V629="проверка пройдена",W629="проверка пройдена",X629="проверка пройдена",Y629="проверка пройдена",Z629="проверка пройдена",AA629="проверка пройдена",AB629="проверка пройдена",AC629="проверка пройдена",AD629="проверка пройдена"),1,0),0)</f>
        <v>0</v>
      </c>
    </row>
    <row r="630" spans="1:35" s="3" customFormat="1" ht="47.25" x14ac:dyDescent="0.25">
      <c r="A630" s="32" t="s">
        <v>15</v>
      </c>
      <c r="B630" s="33"/>
      <c r="C630" s="34" t="s">
        <v>9</v>
      </c>
      <c r="D630" s="35" t="s">
        <v>134</v>
      </c>
      <c r="E630" s="36" t="str">
        <f>IF('Панель управления'!$B$3="","ВНИМАНИЕ! На листе 'Панель управления' не выбрана организация!",IF(B630="","Не заполнена графа 3!",IF(SUMIFS('Спики 2022'!E:E,'Спики 2022'!A:A,'Панель управления'!$B$3,'Спики 2022'!B:B,B630,'Спики 2022'!C:C,C630)=0,"У Вас нет данной специальности!",SUMIFS('Спики 2022'!D:D,'Спики 2022'!A:A,'Панель управления'!$B$3,'Спики 2022'!B:B,B630,'Спики 2022'!C:C,C630))))</f>
        <v>Не заполнена графа 3!</v>
      </c>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8" t="str">
        <f>IF(E630=F630+I630+J630+K630+L630+M630+N630+O630+P630+Q630+R630+S630+T630+U630+V630+W630+X630+Y630+Z630+AA630+AB630+AC630+AD630,"проверка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630" s="38" t="str">
        <f>IF(OR(G630&gt;F630,H630&gt;F630),"ВНИМАНИЕ! В гр.09 и/или 10 не может стоять значение большее, чем в гр.08","проверка пройдена")</f>
        <v>проверка пройдена</v>
      </c>
      <c r="AH630" s="39" t="e">
        <f>IF(B630=VLOOKUP(B630,'Списки (не редактирутся)'!A:A,1,0),"проверка пройдена","проверьте или заполните графу 02")</f>
        <v>#N/A</v>
      </c>
      <c r="AI630" s="3">
        <f t="shared" ref="AI630" si="349">IFERROR(IF(AND(AF630="проверка пройдена",AG630="проверка пройдена",AH630="проверка пройдена"),"проверка пройдена",0),0)</f>
        <v>0</v>
      </c>
    </row>
    <row r="631" spans="1:35" s="3" customFormat="1" ht="31.5" x14ac:dyDescent="0.25">
      <c r="A631" s="40" t="s">
        <v>15</v>
      </c>
      <c r="B631" s="27" t="str">
        <f>IF(B630&lt;&gt;"",B630,"")</f>
        <v/>
      </c>
      <c r="C631" s="9" t="s">
        <v>10</v>
      </c>
      <c r="D631" s="11" t="s">
        <v>135</v>
      </c>
      <c r="E631" s="57"/>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6" t="str">
        <f t="shared" ref="AF631:AF634" si="350">IF(E631=F631+I631+J631+K631+L631+M631+N631+O631+P631+Q631+R631+S631+T631+U631+V631+W631+X631+Y631+Z631+AA631+AB631+AC631+AD631,"проверка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31" s="26" t="str">
        <f t="shared" ref="AG631:AG644" si="351">IF(OR(G631&gt;F631,H631&gt;F631),"ВНИМАНИЕ! В гр.09 и/или 10 не может стоять значение большее, чем в гр.08","проверка пройдена")</f>
        <v>проверка пройдена</v>
      </c>
      <c r="AH631" s="41" t="e">
        <f>IF(B631=VLOOKUP(B631,'Списки (не редактирутся)'!A:A,1,0),"проверка пройдена","проверьте или заполните графу 02")</f>
        <v>#N/A</v>
      </c>
      <c r="AI631" s="3">
        <f t="shared" si="331"/>
        <v>0</v>
      </c>
    </row>
    <row r="632" spans="1:35" s="3" customFormat="1" ht="31.5" x14ac:dyDescent="0.25">
      <c r="A632" s="40" t="s">
        <v>15</v>
      </c>
      <c r="B632" s="27" t="str">
        <f t="shared" ref="B632:B645" si="352">IF(B631&lt;&gt;"",B631,"")</f>
        <v/>
      </c>
      <c r="C632" s="9" t="s">
        <v>11</v>
      </c>
      <c r="D632" s="11" t="s">
        <v>136</v>
      </c>
      <c r="E632" s="57"/>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6" t="str">
        <f t="shared" si="350"/>
        <v>проверка пройдена</v>
      </c>
      <c r="AG632" s="26" t="str">
        <f t="shared" si="351"/>
        <v>проверка пройдена</v>
      </c>
      <c r="AH632" s="41" t="e">
        <f>IF(B632=VLOOKUP(B632,'Списки (не редактирутся)'!A:A,1,0),"проверка пройдена","проверьте или заполните графу 02")</f>
        <v>#N/A</v>
      </c>
      <c r="AI632" s="3">
        <f t="shared" si="331"/>
        <v>0</v>
      </c>
    </row>
    <row r="633" spans="1:35" s="3" customFormat="1" ht="31.5" x14ac:dyDescent="0.25">
      <c r="A633" s="40" t="s">
        <v>15</v>
      </c>
      <c r="B633" s="27" t="str">
        <f t="shared" si="352"/>
        <v/>
      </c>
      <c r="C633" s="9" t="s">
        <v>12</v>
      </c>
      <c r="D633" s="11" t="s">
        <v>14</v>
      </c>
      <c r="E633" s="57"/>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6" t="str">
        <f t="shared" si="350"/>
        <v>проверка пройдена</v>
      </c>
      <c r="AG633" s="26" t="str">
        <f t="shared" si="351"/>
        <v>проверка пройдена</v>
      </c>
      <c r="AH633" s="41" t="e">
        <f>IF(B633=VLOOKUP(B633,'Списки (не редактирутся)'!A:A,1,0),"проверка пройдена","проверьте или заполните графу 02")</f>
        <v>#N/A</v>
      </c>
      <c r="AI633" s="3">
        <f t="shared" si="331"/>
        <v>0</v>
      </c>
    </row>
    <row r="634" spans="1:35" s="3" customFormat="1" ht="47.25" x14ac:dyDescent="0.25">
      <c r="A634" s="40" t="s">
        <v>15</v>
      </c>
      <c r="B634" s="27" t="str">
        <f t="shared" si="352"/>
        <v/>
      </c>
      <c r="C634" s="9" t="s">
        <v>13</v>
      </c>
      <c r="D634" s="11" t="s">
        <v>17</v>
      </c>
      <c r="E634" s="30" t="str">
        <f>IF('Панель управления'!$B$3="","ВНИМАНИЕ! На листе 'Панель управления' не выбрана организация!",IF(B634="","Не заполнена графа 3!",IF(SUMIFS('Спики 2022'!E:E,'Спики 2022'!A:A,'Панель управления'!$B$3,'Спики 2022'!B:B,B634,'Спики 2022'!C:C,C634)=0,"У Вас нет данной специальности!",SUMIFS('Спики 2022'!D:D,'Спики 2022'!A:A,'Панель управления'!$B$3,'Спики 2022'!B:B,B634,'Спики 2022'!C:C,C634))))</f>
        <v>Не заполнена графа 3!</v>
      </c>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6" t="str">
        <f t="shared" si="350"/>
        <v>ВНИМАНИЕ! Сумма по строке не сходится с общей численностью выпускников! Исправьте ошибку в расчетах, пока это сообщение не исчезнет!</v>
      </c>
      <c r="AG634" s="26" t="str">
        <f t="shared" si="351"/>
        <v>проверка пройдена</v>
      </c>
      <c r="AH634" s="41" t="e">
        <f>IF(B634=VLOOKUP(B634,'Списки (не редактирутся)'!A:A,1,0),"проверка пройдена","проверьте или заполните графу 02")</f>
        <v>#N/A</v>
      </c>
      <c r="AI634" s="3">
        <f t="shared" si="331"/>
        <v>0</v>
      </c>
    </row>
    <row r="635" spans="1:35" s="3" customFormat="1" ht="63" x14ac:dyDescent="0.25">
      <c r="A635" s="40" t="s">
        <v>15</v>
      </c>
      <c r="B635" s="27" t="str">
        <f t="shared" si="352"/>
        <v/>
      </c>
      <c r="C635" s="8" t="s">
        <v>105</v>
      </c>
      <c r="D635" s="12" t="s">
        <v>172</v>
      </c>
      <c r="E635" s="10">
        <f>E631+E633</f>
        <v>0</v>
      </c>
      <c r="F635" s="10">
        <f t="shared" ref="F635:AD635" si="353">F631+F633</f>
        <v>0</v>
      </c>
      <c r="G635" s="10">
        <f t="shared" si="353"/>
        <v>0</v>
      </c>
      <c r="H635" s="10">
        <f t="shared" si="353"/>
        <v>0</v>
      </c>
      <c r="I635" s="10">
        <f t="shared" si="353"/>
        <v>0</v>
      </c>
      <c r="J635" s="10">
        <f t="shared" si="353"/>
        <v>0</v>
      </c>
      <c r="K635" s="10">
        <f t="shared" si="353"/>
        <v>0</v>
      </c>
      <c r="L635" s="10">
        <f t="shared" si="353"/>
        <v>0</v>
      </c>
      <c r="M635" s="10">
        <f t="shared" si="353"/>
        <v>0</v>
      </c>
      <c r="N635" s="10">
        <f t="shared" si="353"/>
        <v>0</v>
      </c>
      <c r="O635" s="10">
        <f t="shared" si="353"/>
        <v>0</v>
      </c>
      <c r="P635" s="10">
        <f t="shared" si="353"/>
        <v>0</v>
      </c>
      <c r="Q635" s="10">
        <f t="shared" si="353"/>
        <v>0</v>
      </c>
      <c r="R635" s="10">
        <f t="shared" si="353"/>
        <v>0</v>
      </c>
      <c r="S635" s="10">
        <f t="shared" si="353"/>
        <v>0</v>
      </c>
      <c r="T635" s="10">
        <f t="shared" si="353"/>
        <v>0</v>
      </c>
      <c r="U635" s="10">
        <f t="shared" si="353"/>
        <v>0</v>
      </c>
      <c r="V635" s="10">
        <f t="shared" si="353"/>
        <v>0</v>
      </c>
      <c r="W635" s="10">
        <f t="shared" si="353"/>
        <v>0</v>
      </c>
      <c r="X635" s="10">
        <f t="shared" si="353"/>
        <v>0</v>
      </c>
      <c r="Y635" s="10">
        <f t="shared" si="353"/>
        <v>0</v>
      </c>
      <c r="Z635" s="10">
        <f t="shared" si="353"/>
        <v>0</v>
      </c>
      <c r="AA635" s="10">
        <f t="shared" si="353"/>
        <v>0</v>
      </c>
      <c r="AB635" s="10">
        <f t="shared" si="353"/>
        <v>0</v>
      </c>
      <c r="AC635" s="10">
        <f t="shared" si="353"/>
        <v>0</v>
      </c>
      <c r="AD635" s="10">
        <f t="shared" si="353"/>
        <v>0</v>
      </c>
      <c r="AE635" s="10"/>
      <c r="AF635" s="26" t="str">
        <f>IF(E635=F635+I635+J635+K635+L635+M635+N635+O635+P635+Q635+R635+S635+T635+U635+V635+W635+X635+Y635+Z635+AA635+AB635+AC635+AD635,"проверка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35" s="26" t="str">
        <f t="shared" si="351"/>
        <v>проверка пройдена</v>
      </c>
      <c r="AH635" s="41" t="e">
        <f>IF(B635=VLOOKUP(B635,'Списки (не редактирутся)'!A:A,1,0),"проверка пройдена","проверьте или заполните графу 02")</f>
        <v>#N/A</v>
      </c>
      <c r="AI635" s="3">
        <f t="shared" si="331"/>
        <v>0</v>
      </c>
    </row>
    <row r="636" spans="1:35" ht="78.75" x14ac:dyDescent="0.3">
      <c r="A636" s="40" t="s">
        <v>15</v>
      </c>
      <c r="B636" s="27" t="str">
        <f t="shared" si="352"/>
        <v/>
      </c>
      <c r="C636" s="8" t="s">
        <v>106</v>
      </c>
      <c r="D636" s="12" t="s">
        <v>169</v>
      </c>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6" t="str">
        <f>IF(E636=F636+I636+J636+K636+L636+M636+N636+O636+P636+Q636+R636+S636+T636+U636+V636+W636+X636+Y636+Z636+AA636+AB636+AC636+AD636,"проверка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36" s="26" t="str">
        <f t="shared" si="351"/>
        <v>проверка пройдена</v>
      </c>
      <c r="AH636" s="41" t="e">
        <f>IF(B636=VLOOKUP(B636,'Списки (не редактирутся)'!A:A,1,0),"проверка пройдена","проверьте или заполните графу 02")</f>
        <v>#N/A</v>
      </c>
      <c r="AI636" s="3">
        <f t="shared" si="331"/>
        <v>0</v>
      </c>
    </row>
    <row r="637" spans="1:35" ht="31.5" x14ac:dyDescent="0.3">
      <c r="A637" s="40" t="s">
        <v>15</v>
      </c>
      <c r="B637" s="27" t="str">
        <f t="shared" si="352"/>
        <v/>
      </c>
      <c r="C637" s="8" t="s">
        <v>107</v>
      </c>
      <c r="D637" s="12" t="s">
        <v>167</v>
      </c>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6" t="str">
        <f t="shared" ref="AF637:AF639" si="354">IF(E637=F637+I637+J637+K637+L637+M637+N637+O637+P637+Q637+R637+S637+T637+U637+V637+W637+X637+Y637+Z637+AA637+AB637+AC637+AD637,"проверка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37" s="26" t="str">
        <f t="shared" si="351"/>
        <v>проверка пройдена</v>
      </c>
      <c r="AH637" s="41" t="e">
        <f>IF(B637=VLOOKUP(B637,'Списки (не редактирутся)'!A:A,1,0),"проверка пройдена","проверьте или заполните графу 02")</f>
        <v>#N/A</v>
      </c>
      <c r="AI637" s="3">
        <f t="shared" si="331"/>
        <v>0</v>
      </c>
    </row>
    <row r="638" spans="1:35" ht="31.5" x14ac:dyDescent="0.3">
      <c r="A638" s="40" t="s">
        <v>15</v>
      </c>
      <c r="B638" s="27" t="str">
        <f t="shared" si="352"/>
        <v/>
      </c>
      <c r="C638" s="8" t="s">
        <v>108</v>
      </c>
      <c r="D638" s="12" t="s">
        <v>168</v>
      </c>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6" t="str">
        <f t="shared" si="354"/>
        <v>проверка пройдена</v>
      </c>
      <c r="AG638" s="26" t="str">
        <f t="shared" si="351"/>
        <v>проверка пройдена</v>
      </c>
      <c r="AH638" s="41" t="e">
        <f>IF(B638=VLOOKUP(B638,'Списки (не редактирутся)'!A:A,1,0),"проверка пройдена","проверьте или заполните графу 02")</f>
        <v>#N/A</v>
      </c>
      <c r="AI638" s="3">
        <f t="shared" si="331"/>
        <v>0</v>
      </c>
    </row>
    <row r="639" spans="1:35" ht="31.5" x14ac:dyDescent="0.3">
      <c r="A639" s="40" t="s">
        <v>15</v>
      </c>
      <c r="B639" s="27" t="str">
        <f t="shared" si="352"/>
        <v/>
      </c>
      <c r="C639" s="8" t="s">
        <v>109</v>
      </c>
      <c r="D639" s="12" t="s">
        <v>173</v>
      </c>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6" t="str">
        <f t="shared" si="354"/>
        <v>проверка пройдена</v>
      </c>
      <c r="AG639" s="26" t="str">
        <f t="shared" si="351"/>
        <v>проверка пройдена</v>
      </c>
      <c r="AH639" s="41" t="e">
        <f>IF(B639=VLOOKUP(B639,'Списки (не редактирутся)'!A:A,1,0),"проверка пройдена","проверьте или заполните графу 02")</f>
        <v>#N/A</v>
      </c>
      <c r="AI639" s="3">
        <f t="shared" si="331"/>
        <v>0</v>
      </c>
    </row>
    <row r="640" spans="1:35" ht="31.5" x14ac:dyDescent="0.3">
      <c r="A640" s="40" t="s">
        <v>15</v>
      </c>
      <c r="B640" s="27" t="str">
        <f t="shared" si="352"/>
        <v/>
      </c>
      <c r="C640" s="8" t="s">
        <v>110</v>
      </c>
      <c r="D640" s="12" t="s">
        <v>174</v>
      </c>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6" t="str">
        <f>IF(E640=F640+I640+J640+K640+L640+M640+N640+O640+P640+Q640+R640+S640+T640+U640+V640+W640+X640+Y640+Z640+AA640+AB640+AC640+AD640,"проверка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40" s="26" t="str">
        <f t="shared" si="351"/>
        <v>проверка пройдена</v>
      </c>
      <c r="AH640" s="41" t="e">
        <f>IF(B640=VLOOKUP(B640,'Списки (не редактирутся)'!A:A,1,0),"проверка пройдена","проверьте или заполните графу 02")</f>
        <v>#N/A</v>
      </c>
      <c r="AI640" s="3">
        <f t="shared" si="331"/>
        <v>0</v>
      </c>
    </row>
    <row r="641" spans="1:35" ht="31.5" x14ac:dyDescent="0.3">
      <c r="A641" s="40" t="s">
        <v>15</v>
      </c>
      <c r="B641" s="27" t="str">
        <f t="shared" si="352"/>
        <v/>
      </c>
      <c r="C641" s="8" t="s">
        <v>111</v>
      </c>
      <c r="D641" s="12" t="s">
        <v>175</v>
      </c>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6" t="str">
        <f t="shared" ref="AF641:AF644" si="355">IF(E641=F641+I641+J641+K641+L641+M641+N641+O641+P641+Q641+R641+S641+T641+U641+V641+W641+X641+Y641+Z641+AA641+AB641+AC641+AD641,"проверка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41" s="26" t="str">
        <f t="shared" si="351"/>
        <v>проверка пройдена</v>
      </c>
      <c r="AH641" s="41" t="e">
        <f>IF(B641=VLOOKUP(B641,'Списки (не редактирутся)'!A:A,1,0),"проверка пройдена","проверьте или заполните графу 02")</f>
        <v>#N/A</v>
      </c>
      <c r="AI641" s="3">
        <f t="shared" si="331"/>
        <v>0</v>
      </c>
    </row>
    <row r="642" spans="1:35" ht="31.5" x14ac:dyDescent="0.3">
      <c r="A642" s="40" t="s">
        <v>15</v>
      </c>
      <c r="B642" s="27" t="str">
        <f t="shared" si="352"/>
        <v/>
      </c>
      <c r="C642" s="8" t="s">
        <v>112</v>
      </c>
      <c r="D642" s="12" t="s">
        <v>176</v>
      </c>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6" t="str">
        <f t="shared" si="355"/>
        <v>проверка пройдена</v>
      </c>
      <c r="AG642" s="26" t="str">
        <f t="shared" si="351"/>
        <v>проверка пройдена</v>
      </c>
      <c r="AH642" s="41" t="e">
        <f>IF(B642=VLOOKUP(B642,'Списки (не редактирутся)'!A:A,1,0),"проверка пройдена","проверьте или заполните графу 02")</f>
        <v>#N/A</v>
      </c>
      <c r="AI642" s="3">
        <f t="shared" si="331"/>
        <v>0</v>
      </c>
    </row>
    <row r="643" spans="1:35" ht="63" x14ac:dyDescent="0.3">
      <c r="A643" s="40" t="s">
        <v>15</v>
      </c>
      <c r="B643" s="27" t="str">
        <f t="shared" si="352"/>
        <v/>
      </c>
      <c r="C643" s="8" t="s">
        <v>113</v>
      </c>
      <c r="D643" s="13" t="s">
        <v>170</v>
      </c>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6" t="str">
        <f t="shared" si="355"/>
        <v>проверка пройдена</v>
      </c>
      <c r="AG643" s="26" t="str">
        <f t="shared" si="351"/>
        <v>проверка пройдена</v>
      </c>
      <c r="AH643" s="41" t="e">
        <f>IF(B643=VLOOKUP(B643,'Списки (не редактирутся)'!A:A,1,0),"проверка пройдена","проверьте или заполните графу 02")</f>
        <v>#N/A</v>
      </c>
      <c r="AI643" s="3">
        <f t="shared" si="331"/>
        <v>0</v>
      </c>
    </row>
    <row r="644" spans="1:35" ht="78.75" x14ac:dyDescent="0.3">
      <c r="A644" s="40" t="s">
        <v>15</v>
      </c>
      <c r="B644" s="27" t="str">
        <f t="shared" si="352"/>
        <v/>
      </c>
      <c r="C644" s="8" t="s">
        <v>114</v>
      </c>
      <c r="D644" s="13" t="s">
        <v>171</v>
      </c>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6" t="str">
        <f t="shared" si="355"/>
        <v>проверка пройдена</v>
      </c>
      <c r="AG644" s="26" t="str">
        <f t="shared" si="351"/>
        <v>проверка пройдена</v>
      </c>
      <c r="AH644" s="41" t="e">
        <f>IF(B644=VLOOKUP(B644,'Списки (не редактирутся)'!A:A,1,0),"проверка пройдена","проверьте или заполните графу 02")</f>
        <v>#N/A</v>
      </c>
      <c r="AI644" s="3">
        <f t="shared" si="331"/>
        <v>0</v>
      </c>
    </row>
    <row r="645" spans="1:35" ht="48" thickBot="1" x14ac:dyDescent="0.35">
      <c r="A645" s="42" t="s">
        <v>15</v>
      </c>
      <c r="B645" s="43" t="str">
        <f t="shared" si="352"/>
        <v/>
      </c>
      <c r="C645" s="44" t="s">
        <v>115</v>
      </c>
      <c r="D645" s="45" t="s">
        <v>779</v>
      </c>
      <c r="E645" s="46" t="str">
        <f>IF(AND(E631&lt;=E630,E632&lt;=E631,E633&lt;=E630,E634&lt;=E630,E635=(E631+E633),E635=(E636+E637+E638+E639+E640+E641+E642),E643&lt;=E635,E644&lt;=E635,(E631+E633)&lt;=E630,E636&lt;=E635,E637&lt;=E635,E638&lt;=E635,E639&lt;=E635,E640&lt;=E635,E641&lt;=E635,E642&lt;=E635,E643&lt;=E634,E643&lt;=E635),"проверка пройдена","ВНИМАНИЕ! Не пройдены формулы логического контроля между строками. Скорректируйте введенные данные!")</f>
        <v>проверка пройдена</v>
      </c>
      <c r="F645" s="46" t="str">
        <f t="shared" ref="F645:AD645" si="356">IF(AND(F631&lt;=F630,F632&lt;=F631,F633&lt;=F630,F634&lt;=F630,F635=(F631+F633),F635=(F636+F637+F638+F639+F640+F641+F642),F643&lt;=F635,F644&lt;=F635,(F631+F633)&lt;=F630,F636&lt;=F635,F637&lt;=F635,F638&lt;=F635,F639&lt;=F635,F640&lt;=F635,F641&lt;=F635,F642&lt;=F635,F643&lt;=F634,F643&lt;=F635),"проверка пройдена","ВНИМАНИЕ! Не пройдены формулы логического контроля между строками. Скорректируйте введенные данные!")</f>
        <v>проверка пройдена</v>
      </c>
      <c r="G645" s="46" t="str">
        <f t="shared" si="356"/>
        <v>проверка пройдена</v>
      </c>
      <c r="H645" s="46" t="str">
        <f t="shared" si="356"/>
        <v>проверка пройдена</v>
      </c>
      <c r="I645" s="46" t="str">
        <f t="shared" si="356"/>
        <v>проверка пройдена</v>
      </c>
      <c r="J645" s="46" t="str">
        <f t="shared" si="356"/>
        <v>проверка пройдена</v>
      </c>
      <c r="K645" s="46" t="str">
        <f t="shared" si="356"/>
        <v>проверка пройдена</v>
      </c>
      <c r="L645" s="46" t="str">
        <f t="shared" si="356"/>
        <v>проверка пройдена</v>
      </c>
      <c r="M645" s="46" t="str">
        <f t="shared" si="356"/>
        <v>проверка пройдена</v>
      </c>
      <c r="N645" s="46" t="str">
        <f t="shared" si="356"/>
        <v>проверка пройдена</v>
      </c>
      <c r="O645" s="46" t="str">
        <f t="shared" si="356"/>
        <v>проверка пройдена</v>
      </c>
      <c r="P645" s="46" t="str">
        <f t="shared" si="356"/>
        <v>проверка пройдена</v>
      </c>
      <c r="Q645" s="46" t="str">
        <f t="shared" si="356"/>
        <v>проверка пройдена</v>
      </c>
      <c r="R645" s="46" t="str">
        <f t="shared" si="356"/>
        <v>проверка пройдена</v>
      </c>
      <c r="S645" s="46" t="str">
        <f t="shared" si="356"/>
        <v>проверка пройдена</v>
      </c>
      <c r="T645" s="46" t="str">
        <f t="shared" si="356"/>
        <v>проверка пройдена</v>
      </c>
      <c r="U645" s="46" t="str">
        <f t="shared" si="356"/>
        <v>проверка пройдена</v>
      </c>
      <c r="V645" s="46" t="str">
        <f t="shared" si="356"/>
        <v>проверка пройдена</v>
      </c>
      <c r="W645" s="46" t="str">
        <f t="shared" si="356"/>
        <v>проверка пройдена</v>
      </c>
      <c r="X645" s="46" t="str">
        <f t="shared" si="356"/>
        <v>проверка пройдена</v>
      </c>
      <c r="Y645" s="46" t="str">
        <f t="shared" si="356"/>
        <v>проверка пройдена</v>
      </c>
      <c r="Z645" s="46" t="str">
        <f t="shared" si="356"/>
        <v>проверка пройдена</v>
      </c>
      <c r="AA645" s="46" t="str">
        <f t="shared" si="356"/>
        <v>проверка пройдена</v>
      </c>
      <c r="AB645" s="46" t="str">
        <f t="shared" si="356"/>
        <v>проверка пройдена</v>
      </c>
      <c r="AC645" s="46" t="str">
        <f t="shared" si="356"/>
        <v>проверка пройдена</v>
      </c>
      <c r="AD645" s="46" t="str">
        <f t="shared" si="356"/>
        <v>проверка пройдена</v>
      </c>
      <c r="AE645" s="47"/>
      <c r="AF645" s="48"/>
      <c r="AG645" s="48"/>
      <c r="AH645" s="49"/>
      <c r="AI645" s="1">
        <f t="shared" ref="AI645" si="357">IFERROR(IF(AND(AI630="проверка пройдена",AI631="проверка пройдена",AI632="проверка пройдена",AI633="проверка пройдена",AI634="проверка пройдена",AI635="проверка пройдена",AI636="проверка пройдена",AI637="проверка пройдена",AI638="проверка пройдена",AI639="проверка пройдена",AI640="проверка пройдена",AI641="проверка пройдена",AI642="проверка пройдена",AI643="проверка пройдена",AI644="проверка пройдена",E645="проверка пройдена",F645="проверка пройдена",G645="проверка пройдена",H645="проверка пройдена",I645="проверка пройдена",J645="проверка пройдена",K645="проверка пройдена",L645="проверка пройдена",M645="проверка пройдена",N645="проверка пройдена",O645="проверка пройдена",P645="проверка пройдена",Q645="проверка пройдена",R645="проверка пройдена",S645="проверка пройдена",T645="проверка пройдена",U645="проверка пройдена",V645="проверка пройдена",W645="проверка пройдена",X645="проверка пройдена",Y645="проверка пройдена",Z645="проверка пройдена",AA645="проверка пройдена",AB645="проверка пройдена",AC645="проверка пройдена",AD645="проверка пройдена"),1,0),0)</f>
        <v>0</v>
      </c>
    </row>
    <row r="646" spans="1:35" s="3" customFormat="1" ht="47.25" x14ac:dyDescent="0.25">
      <c r="A646" s="32" t="s">
        <v>15</v>
      </c>
      <c r="B646" s="33"/>
      <c r="C646" s="34" t="s">
        <v>9</v>
      </c>
      <c r="D646" s="35" t="s">
        <v>134</v>
      </c>
      <c r="E646" s="36" t="str">
        <f>IF('Панель управления'!$B$3="","ВНИМАНИЕ! На листе 'Панель управления' не выбрана организация!",IF(B646="","Не заполнена графа 3!",IF(SUMIFS('Спики 2022'!E:E,'Спики 2022'!A:A,'Панель управления'!$B$3,'Спики 2022'!B:B,B646,'Спики 2022'!C:C,C646)=0,"У Вас нет данной специальности!",SUMIFS('Спики 2022'!D:D,'Спики 2022'!A:A,'Панель управления'!$B$3,'Спики 2022'!B:B,B646,'Спики 2022'!C:C,C646))))</f>
        <v>Не заполнена графа 3!</v>
      </c>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8" t="str">
        <f>IF(E646=F646+I646+J646+K646+L646+M646+N646+O646+P646+Q646+R646+S646+T646+U646+V646+W646+X646+Y646+Z646+AA646+AB646+AC646+AD646,"проверка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646" s="38" t="str">
        <f>IF(OR(G646&gt;F646,H646&gt;F646),"ВНИМАНИЕ! В гр.09 и/или 10 не может стоять значение большее, чем в гр.08","проверка пройдена")</f>
        <v>проверка пройдена</v>
      </c>
      <c r="AH646" s="39" t="e">
        <f>IF(B646=VLOOKUP(B646,'Списки (не редактирутся)'!A:A,1,0),"проверка пройдена","проверьте или заполните графу 02")</f>
        <v>#N/A</v>
      </c>
      <c r="AI646" s="3">
        <f t="shared" ref="AI646" si="358">IFERROR(IF(AND(AF646="проверка пройдена",AG646="проверка пройдена",AH646="проверка пройдена"),"проверка пройдена",0),0)</f>
        <v>0</v>
      </c>
    </row>
    <row r="647" spans="1:35" s="3" customFormat="1" ht="31.5" x14ac:dyDescent="0.25">
      <c r="A647" s="40" t="s">
        <v>15</v>
      </c>
      <c r="B647" s="27" t="str">
        <f>IF(B646&lt;&gt;"",B646,"")</f>
        <v/>
      </c>
      <c r="C647" s="9" t="s">
        <v>10</v>
      </c>
      <c r="D647" s="11" t="s">
        <v>135</v>
      </c>
      <c r="E647" s="57"/>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6" t="str">
        <f t="shared" ref="AF647:AF650" si="359">IF(E647=F647+I647+J647+K647+L647+M647+N647+O647+P647+Q647+R647+S647+T647+U647+V647+W647+X647+Y647+Z647+AA647+AB647+AC647+AD647,"проверка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47" s="26" t="str">
        <f t="shared" ref="AG647:AG660" si="360">IF(OR(G647&gt;F647,H647&gt;F647),"ВНИМАНИЕ! В гр.09 и/или 10 не может стоять значение большее, чем в гр.08","проверка пройдена")</f>
        <v>проверка пройдена</v>
      </c>
      <c r="AH647" s="41" t="e">
        <f>IF(B647=VLOOKUP(B647,'Списки (не редактирутся)'!A:A,1,0),"проверка пройдена","проверьте или заполните графу 02")</f>
        <v>#N/A</v>
      </c>
      <c r="AI647" s="3">
        <f t="shared" si="331"/>
        <v>0</v>
      </c>
    </row>
    <row r="648" spans="1:35" s="3" customFormat="1" ht="31.5" x14ac:dyDescent="0.25">
      <c r="A648" s="40" t="s">
        <v>15</v>
      </c>
      <c r="B648" s="27" t="str">
        <f t="shared" ref="B648:B661" si="361">IF(B647&lt;&gt;"",B647,"")</f>
        <v/>
      </c>
      <c r="C648" s="9" t="s">
        <v>11</v>
      </c>
      <c r="D648" s="11" t="s">
        <v>136</v>
      </c>
      <c r="E648" s="57"/>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6" t="str">
        <f t="shared" si="359"/>
        <v>проверка пройдена</v>
      </c>
      <c r="AG648" s="26" t="str">
        <f t="shared" si="360"/>
        <v>проверка пройдена</v>
      </c>
      <c r="AH648" s="41" t="e">
        <f>IF(B648=VLOOKUP(B648,'Списки (не редактирутся)'!A:A,1,0),"проверка пройдена","проверьте или заполните графу 02")</f>
        <v>#N/A</v>
      </c>
      <c r="AI648" s="3">
        <f t="shared" si="331"/>
        <v>0</v>
      </c>
    </row>
    <row r="649" spans="1:35" s="3" customFormat="1" ht="31.5" x14ac:dyDescent="0.25">
      <c r="A649" s="40" t="s">
        <v>15</v>
      </c>
      <c r="B649" s="27" t="str">
        <f t="shared" si="361"/>
        <v/>
      </c>
      <c r="C649" s="9" t="s">
        <v>12</v>
      </c>
      <c r="D649" s="11" t="s">
        <v>14</v>
      </c>
      <c r="E649" s="57"/>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6" t="str">
        <f t="shared" si="359"/>
        <v>проверка пройдена</v>
      </c>
      <c r="AG649" s="26" t="str">
        <f t="shared" si="360"/>
        <v>проверка пройдена</v>
      </c>
      <c r="AH649" s="41" t="e">
        <f>IF(B649=VLOOKUP(B649,'Списки (не редактирутся)'!A:A,1,0),"проверка пройдена","проверьте или заполните графу 02")</f>
        <v>#N/A</v>
      </c>
      <c r="AI649" s="3">
        <f t="shared" si="331"/>
        <v>0</v>
      </c>
    </row>
    <row r="650" spans="1:35" s="3" customFormat="1" ht="47.25" x14ac:dyDescent="0.25">
      <c r="A650" s="40" t="s">
        <v>15</v>
      </c>
      <c r="B650" s="27" t="str">
        <f t="shared" si="361"/>
        <v/>
      </c>
      <c r="C650" s="9" t="s">
        <v>13</v>
      </c>
      <c r="D650" s="11" t="s">
        <v>17</v>
      </c>
      <c r="E650" s="30" t="str">
        <f>IF('Панель управления'!$B$3="","ВНИМАНИЕ! На листе 'Панель управления' не выбрана организация!",IF(B650="","Не заполнена графа 3!",IF(SUMIFS('Спики 2022'!E:E,'Спики 2022'!A:A,'Панель управления'!$B$3,'Спики 2022'!B:B,B650,'Спики 2022'!C:C,C650)=0,"У Вас нет данной специальности!",SUMIFS('Спики 2022'!D:D,'Спики 2022'!A:A,'Панель управления'!$B$3,'Спики 2022'!B:B,B650,'Спики 2022'!C:C,C650))))</f>
        <v>Не заполнена графа 3!</v>
      </c>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6" t="str">
        <f t="shared" si="359"/>
        <v>ВНИМАНИЕ! Сумма по строке не сходится с общей численностью выпускников! Исправьте ошибку в расчетах, пока это сообщение не исчезнет!</v>
      </c>
      <c r="AG650" s="26" t="str">
        <f t="shared" si="360"/>
        <v>проверка пройдена</v>
      </c>
      <c r="AH650" s="41" t="e">
        <f>IF(B650=VLOOKUP(B650,'Списки (не редактирутся)'!A:A,1,0),"проверка пройдена","проверьте или заполните графу 02")</f>
        <v>#N/A</v>
      </c>
      <c r="AI650" s="3">
        <f t="shared" si="331"/>
        <v>0</v>
      </c>
    </row>
    <row r="651" spans="1:35" s="3" customFormat="1" ht="63" x14ac:dyDescent="0.25">
      <c r="A651" s="40" t="s">
        <v>15</v>
      </c>
      <c r="B651" s="27" t="str">
        <f t="shared" si="361"/>
        <v/>
      </c>
      <c r="C651" s="8" t="s">
        <v>105</v>
      </c>
      <c r="D651" s="12" t="s">
        <v>172</v>
      </c>
      <c r="E651" s="10">
        <f>E647+E649</f>
        <v>0</v>
      </c>
      <c r="F651" s="10">
        <f t="shared" ref="F651:AD651" si="362">F647+F649</f>
        <v>0</v>
      </c>
      <c r="G651" s="10">
        <f t="shared" si="362"/>
        <v>0</v>
      </c>
      <c r="H651" s="10">
        <f t="shared" si="362"/>
        <v>0</v>
      </c>
      <c r="I651" s="10">
        <f t="shared" si="362"/>
        <v>0</v>
      </c>
      <c r="J651" s="10">
        <f t="shared" si="362"/>
        <v>0</v>
      </c>
      <c r="K651" s="10">
        <f t="shared" si="362"/>
        <v>0</v>
      </c>
      <c r="L651" s="10">
        <f t="shared" si="362"/>
        <v>0</v>
      </c>
      <c r="M651" s="10">
        <f t="shared" si="362"/>
        <v>0</v>
      </c>
      <c r="N651" s="10">
        <f t="shared" si="362"/>
        <v>0</v>
      </c>
      <c r="O651" s="10">
        <f t="shared" si="362"/>
        <v>0</v>
      </c>
      <c r="P651" s="10">
        <f t="shared" si="362"/>
        <v>0</v>
      </c>
      <c r="Q651" s="10">
        <f t="shared" si="362"/>
        <v>0</v>
      </c>
      <c r="R651" s="10">
        <f t="shared" si="362"/>
        <v>0</v>
      </c>
      <c r="S651" s="10">
        <f t="shared" si="362"/>
        <v>0</v>
      </c>
      <c r="T651" s="10">
        <f t="shared" si="362"/>
        <v>0</v>
      </c>
      <c r="U651" s="10">
        <f t="shared" si="362"/>
        <v>0</v>
      </c>
      <c r="V651" s="10">
        <f t="shared" si="362"/>
        <v>0</v>
      </c>
      <c r="W651" s="10">
        <f t="shared" si="362"/>
        <v>0</v>
      </c>
      <c r="X651" s="10">
        <f t="shared" si="362"/>
        <v>0</v>
      </c>
      <c r="Y651" s="10">
        <f t="shared" si="362"/>
        <v>0</v>
      </c>
      <c r="Z651" s="10">
        <f t="shared" si="362"/>
        <v>0</v>
      </c>
      <c r="AA651" s="10">
        <f t="shared" si="362"/>
        <v>0</v>
      </c>
      <c r="AB651" s="10">
        <f t="shared" si="362"/>
        <v>0</v>
      </c>
      <c r="AC651" s="10">
        <f t="shared" si="362"/>
        <v>0</v>
      </c>
      <c r="AD651" s="10">
        <f t="shared" si="362"/>
        <v>0</v>
      </c>
      <c r="AE651" s="10"/>
      <c r="AF651" s="26" t="str">
        <f>IF(E651=F651+I651+J651+K651+L651+M651+N651+O651+P651+Q651+R651+S651+T651+U651+V651+W651+X651+Y651+Z651+AA651+AB651+AC651+AD651,"проверка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51" s="26" t="str">
        <f t="shared" si="360"/>
        <v>проверка пройдена</v>
      </c>
      <c r="AH651" s="41" t="e">
        <f>IF(B651=VLOOKUP(B651,'Списки (не редактирутся)'!A:A,1,0),"проверка пройдена","проверьте или заполните графу 02")</f>
        <v>#N/A</v>
      </c>
      <c r="AI651" s="3">
        <f t="shared" si="331"/>
        <v>0</v>
      </c>
    </row>
    <row r="652" spans="1:35" ht="78.75" x14ac:dyDescent="0.3">
      <c r="A652" s="40" t="s">
        <v>15</v>
      </c>
      <c r="B652" s="27" t="str">
        <f t="shared" si="361"/>
        <v/>
      </c>
      <c r="C652" s="8" t="s">
        <v>106</v>
      </c>
      <c r="D652" s="12" t="s">
        <v>169</v>
      </c>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6" t="str">
        <f>IF(E652=F652+I652+J652+K652+L652+M652+N652+O652+P652+Q652+R652+S652+T652+U652+V652+W652+X652+Y652+Z652+AA652+AB652+AC652+AD652,"проверка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52" s="26" t="str">
        <f t="shared" si="360"/>
        <v>проверка пройдена</v>
      </c>
      <c r="AH652" s="41" t="e">
        <f>IF(B652=VLOOKUP(B652,'Списки (не редактирутся)'!A:A,1,0),"проверка пройдена","проверьте или заполните графу 02")</f>
        <v>#N/A</v>
      </c>
      <c r="AI652" s="3">
        <f t="shared" si="331"/>
        <v>0</v>
      </c>
    </row>
    <row r="653" spans="1:35" ht="31.5" x14ac:dyDescent="0.3">
      <c r="A653" s="40" t="s">
        <v>15</v>
      </c>
      <c r="B653" s="27" t="str">
        <f t="shared" si="361"/>
        <v/>
      </c>
      <c r="C653" s="8" t="s">
        <v>107</v>
      </c>
      <c r="D653" s="12" t="s">
        <v>167</v>
      </c>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6" t="str">
        <f t="shared" ref="AF653:AF655" si="363">IF(E653=F653+I653+J653+K653+L653+M653+N653+O653+P653+Q653+R653+S653+T653+U653+V653+W653+X653+Y653+Z653+AA653+AB653+AC653+AD653,"проверка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53" s="26" t="str">
        <f t="shared" si="360"/>
        <v>проверка пройдена</v>
      </c>
      <c r="AH653" s="41" t="e">
        <f>IF(B653=VLOOKUP(B653,'Списки (не редактирутся)'!A:A,1,0),"проверка пройдена","проверьте или заполните графу 02")</f>
        <v>#N/A</v>
      </c>
      <c r="AI653" s="3">
        <f t="shared" si="331"/>
        <v>0</v>
      </c>
    </row>
    <row r="654" spans="1:35" ht="31.5" x14ac:dyDescent="0.3">
      <c r="A654" s="40" t="s">
        <v>15</v>
      </c>
      <c r="B654" s="27" t="str">
        <f t="shared" si="361"/>
        <v/>
      </c>
      <c r="C654" s="8" t="s">
        <v>108</v>
      </c>
      <c r="D654" s="12" t="s">
        <v>168</v>
      </c>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6" t="str">
        <f t="shared" si="363"/>
        <v>проверка пройдена</v>
      </c>
      <c r="AG654" s="26" t="str">
        <f t="shared" si="360"/>
        <v>проверка пройдена</v>
      </c>
      <c r="AH654" s="41" t="e">
        <f>IF(B654=VLOOKUP(B654,'Списки (не редактирутся)'!A:A,1,0),"проверка пройдена","проверьте или заполните графу 02")</f>
        <v>#N/A</v>
      </c>
      <c r="AI654" s="3">
        <f t="shared" si="331"/>
        <v>0</v>
      </c>
    </row>
    <row r="655" spans="1:35" ht="31.5" x14ac:dyDescent="0.3">
      <c r="A655" s="40" t="s">
        <v>15</v>
      </c>
      <c r="B655" s="27" t="str">
        <f t="shared" si="361"/>
        <v/>
      </c>
      <c r="C655" s="8" t="s">
        <v>109</v>
      </c>
      <c r="D655" s="12" t="s">
        <v>173</v>
      </c>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6" t="str">
        <f t="shared" si="363"/>
        <v>проверка пройдена</v>
      </c>
      <c r="AG655" s="26" t="str">
        <f t="shared" si="360"/>
        <v>проверка пройдена</v>
      </c>
      <c r="AH655" s="41" t="e">
        <f>IF(B655=VLOOKUP(B655,'Списки (не редактирутся)'!A:A,1,0),"проверка пройдена","проверьте или заполните графу 02")</f>
        <v>#N/A</v>
      </c>
      <c r="AI655" s="3">
        <f t="shared" si="331"/>
        <v>0</v>
      </c>
    </row>
    <row r="656" spans="1:35" ht="31.5" x14ac:dyDescent="0.3">
      <c r="A656" s="40" t="s">
        <v>15</v>
      </c>
      <c r="B656" s="27" t="str">
        <f t="shared" si="361"/>
        <v/>
      </c>
      <c r="C656" s="8" t="s">
        <v>110</v>
      </c>
      <c r="D656" s="12" t="s">
        <v>174</v>
      </c>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6" t="str">
        <f>IF(E656=F656+I656+J656+K656+L656+M656+N656+O656+P656+Q656+R656+S656+T656+U656+V656+W656+X656+Y656+Z656+AA656+AB656+AC656+AD656,"проверка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56" s="26" t="str">
        <f t="shared" si="360"/>
        <v>проверка пройдена</v>
      </c>
      <c r="AH656" s="41" t="e">
        <f>IF(B656=VLOOKUP(B656,'Списки (не редактирутся)'!A:A,1,0),"проверка пройдена","проверьте или заполните графу 02")</f>
        <v>#N/A</v>
      </c>
      <c r="AI656" s="3">
        <f t="shared" si="331"/>
        <v>0</v>
      </c>
    </row>
    <row r="657" spans="1:35" ht="31.5" x14ac:dyDescent="0.3">
      <c r="A657" s="40" t="s">
        <v>15</v>
      </c>
      <c r="B657" s="27" t="str">
        <f t="shared" si="361"/>
        <v/>
      </c>
      <c r="C657" s="8" t="s">
        <v>111</v>
      </c>
      <c r="D657" s="12" t="s">
        <v>175</v>
      </c>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6" t="str">
        <f t="shared" ref="AF657:AF660" si="364">IF(E657=F657+I657+J657+K657+L657+M657+N657+O657+P657+Q657+R657+S657+T657+U657+V657+W657+X657+Y657+Z657+AA657+AB657+AC657+AD657,"проверка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57" s="26" t="str">
        <f t="shared" si="360"/>
        <v>проверка пройдена</v>
      </c>
      <c r="AH657" s="41" t="e">
        <f>IF(B657=VLOOKUP(B657,'Списки (не редактирутся)'!A:A,1,0),"проверка пройдена","проверьте или заполните графу 02")</f>
        <v>#N/A</v>
      </c>
      <c r="AI657" s="3">
        <f t="shared" si="331"/>
        <v>0</v>
      </c>
    </row>
    <row r="658" spans="1:35" ht="31.5" x14ac:dyDescent="0.3">
      <c r="A658" s="40" t="s">
        <v>15</v>
      </c>
      <c r="B658" s="27" t="str">
        <f t="shared" si="361"/>
        <v/>
      </c>
      <c r="C658" s="8" t="s">
        <v>112</v>
      </c>
      <c r="D658" s="12" t="s">
        <v>176</v>
      </c>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6" t="str">
        <f t="shared" si="364"/>
        <v>проверка пройдена</v>
      </c>
      <c r="AG658" s="26" t="str">
        <f t="shared" si="360"/>
        <v>проверка пройдена</v>
      </c>
      <c r="AH658" s="41" t="e">
        <f>IF(B658=VLOOKUP(B658,'Списки (не редактирутся)'!A:A,1,0),"проверка пройдена","проверьте или заполните графу 02")</f>
        <v>#N/A</v>
      </c>
      <c r="AI658" s="3">
        <f t="shared" si="331"/>
        <v>0</v>
      </c>
    </row>
    <row r="659" spans="1:35" ht="63" x14ac:dyDescent="0.3">
      <c r="A659" s="40" t="s">
        <v>15</v>
      </c>
      <c r="B659" s="27" t="str">
        <f t="shared" si="361"/>
        <v/>
      </c>
      <c r="C659" s="8" t="s">
        <v>113</v>
      </c>
      <c r="D659" s="13" t="s">
        <v>170</v>
      </c>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6" t="str">
        <f t="shared" si="364"/>
        <v>проверка пройдена</v>
      </c>
      <c r="AG659" s="26" t="str">
        <f t="shared" si="360"/>
        <v>проверка пройдена</v>
      </c>
      <c r="AH659" s="41" t="e">
        <f>IF(B659=VLOOKUP(B659,'Списки (не редактирутся)'!A:A,1,0),"проверка пройдена","проверьте или заполните графу 02")</f>
        <v>#N/A</v>
      </c>
      <c r="AI659" s="3">
        <f t="shared" si="331"/>
        <v>0</v>
      </c>
    </row>
    <row r="660" spans="1:35" ht="78.75" x14ac:dyDescent="0.3">
      <c r="A660" s="40" t="s">
        <v>15</v>
      </c>
      <c r="B660" s="27" t="str">
        <f t="shared" si="361"/>
        <v/>
      </c>
      <c r="C660" s="8" t="s">
        <v>114</v>
      </c>
      <c r="D660" s="13" t="s">
        <v>171</v>
      </c>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6" t="str">
        <f t="shared" si="364"/>
        <v>проверка пройдена</v>
      </c>
      <c r="AG660" s="26" t="str">
        <f t="shared" si="360"/>
        <v>проверка пройдена</v>
      </c>
      <c r="AH660" s="41" t="e">
        <f>IF(B660=VLOOKUP(B660,'Списки (не редактирутся)'!A:A,1,0),"проверка пройдена","проверьте или заполните графу 02")</f>
        <v>#N/A</v>
      </c>
      <c r="AI660" s="3">
        <f t="shared" si="331"/>
        <v>0</v>
      </c>
    </row>
    <row r="661" spans="1:35" ht="48" thickBot="1" x14ac:dyDescent="0.35">
      <c r="A661" s="42" t="s">
        <v>15</v>
      </c>
      <c r="B661" s="43" t="str">
        <f t="shared" si="361"/>
        <v/>
      </c>
      <c r="C661" s="44" t="s">
        <v>115</v>
      </c>
      <c r="D661" s="45" t="s">
        <v>779</v>
      </c>
      <c r="E661" s="46" t="str">
        <f>IF(AND(E647&lt;=E646,E648&lt;=E647,E649&lt;=E646,E650&lt;=E646,E651=(E647+E649),E651=(E652+E653+E654+E655+E656+E657+E658),E659&lt;=E651,E660&lt;=E651,(E647+E649)&lt;=E646,E652&lt;=E651,E653&lt;=E651,E654&lt;=E651,E655&lt;=E651,E656&lt;=E651,E657&lt;=E651,E658&lt;=E651,E659&lt;=E650,E659&lt;=E651),"проверка пройдена","ВНИМАНИЕ! Не пройдены формулы логического контроля между строками. Скорректируйте введенные данные!")</f>
        <v>проверка пройдена</v>
      </c>
      <c r="F661" s="46" t="str">
        <f t="shared" ref="F661:AD661" si="365">IF(AND(F647&lt;=F646,F648&lt;=F647,F649&lt;=F646,F650&lt;=F646,F651=(F647+F649),F651=(F652+F653+F654+F655+F656+F657+F658),F659&lt;=F651,F660&lt;=F651,(F647+F649)&lt;=F646,F652&lt;=F651,F653&lt;=F651,F654&lt;=F651,F655&lt;=F651,F656&lt;=F651,F657&lt;=F651,F658&lt;=F651,F659&lt;=F650,F659&lt;=F651),"проверка пройдена","ВНИМАНИЕ! Не пройдены формулы логического контроля между строками. Скорректируйте введенные данные!")</f>
        <v>проверка пройдена</v>
      </c>
      <c r="G661" s="46" t="str">
        <f t="shared" si="365"/>
        <v>проверка пройдена</v>
      </c>
      <c r="H661" s="46" t="str">
        <f t="shared" si="365"/>
        <v>проверка пройдена</v>
      </c>
      <c r="I661" s="46" t="str">
        <f t="shared" si="365"/>
        <v>проверка пройдена</v>
      </c>
      <c r="J661" s="46" t="str">
        <f t="shared" si="365"/>
        <v>проверка пройдена</v>
      </c>
      <c r="K661" s="46" t="str">
        <f t="shared" si="365"/>
        <v>проверка пройдена</v>
      </c>
      <c r="L661" s="46" t="str">
        <f t="shared" si="365"/>
        <v>проверка пройдена</v>
      </c>
      <c r="M661" s="46" t="str">
        <f t="shared" si="365"/>
        <v>проверка пройдена</v>
      </c>
      <c r="N661" s="46" t="str">
        <f t="shared" si="365"/>
        <v>проверка пройдена</v>
      </c>
      <c r="O661" s="46" t="str">
        <f t="shared" si="365"/>
        <v>проверка пройдена</v>
      </c>
      <c r="P661" s="46" t="str">
        <f t="shared" si="365"/>
        <v>проверка пройдена</v>
      </c>
      <c r="Q661" s="46" t="str">
        <f t="shared" si="365"/>
        <v>проверка пройдена</v>
      </c>
      <c r="R661" s="46" t="str">
        <f t="shared" si="365"/>
        <v>проверка пройдена</v>
      </c>
      <c r="S661" s="46" t="str">
        <f t="shared" si="365"/>
        <v>проверка пройдена</v>
      </c>
      <c r="T661" s="46" t="str">
        <f t="shared" si="365"/>
        <v>проверка пройдена</v>
      </c>
      <c r="U661" s="46" t="str">
        <f t="shared" si="365"/>
        <v>проверка пройдена</v>
      </c>
      <c r="V661" s="46" t="str">
        <f t="shared" si="365"/>
        <v>проверка пройдена</v>
      </c>
      <c r="W661" s="46" t="str">
        <f t="shared" si="365"/>
        <v>проверка пройдена</v>
      </c>
      <c r="X661" s="46" t="str">
        <f t="shared" si="365"/>
        <v>проверка пройдена</v>
      </c>
      <c r="Y661" s="46" t="str">
        <f t="shared" si="365"/>
        <v>проверка пройдена</v>
      </c>
      <c r="Z661" s="46" t="str">
        <f t="shared" si="365"/>
        <v>проверка пройдена</v>
      </c>
      <c r="AA661" s="46" t="str">
        <f t="shared" si="365"/>
        <v>проверка пройдена</v>
      </c>
      <c r="AB661" s="46" t="str">
        <f t="shared" si="365"/>
        <v>проверка пройдена</v>
      </c>
      <c r="AC661" s="46" t="str">
        <f t="shared" si="365"/>
        <v>проверка пройдена</v>
      </c>
      <c r="AD661" s="46" t="str">
        <f t="shared" si="365"/>
        <v>проверка пройдена</v>
      </c>
      <c r="AE661" s="47"/>
      <c r="AF661" s="48"/>
      <c r="AG661" s="48"/>
      <c r="AH661" s="49"/>
      <c r="AI661" s="1">
        <f t="shared" ref="AI661" si="366">IFERROR(IF(AND(AI646="проверка пройдена",AI647="проверка пройдена",AI648="проверка пройдена",AI649="проверка пройдена",AI650="проверка пройдена",AI651="проверка пройдена",AI652="проверка пройдена",AI653="проверка пройдена",AI654="проверка пройдена",AI655="проверка пройдена",AI656="проверка пройдена",AI657="проверка пройдена",AI658="проверка пройдена",AI659="проверка пройдена",AI660="проверка пройдена",E661="проверка пройдена",F661="проверка пройдена",G661="проверка пройдена",H661="проверка пройдена",I661="проверка пройдена",J661="проверка пройдена",K661="проверка пройдена",L661="проверка пройдена",M661="проверка пройдена",N661="проверка пройдена",O661="проверка пройдена",P661="проверка пройдена",Q661="проверка пройдена",R661="проверка пройдена",S661="проверка пройдена",T661="проверка пройдена",U661="проверка пройдена",V661="проверка пройдена",W661="проверка пройдена",X661="проверка пройдена",Y661="проверка пройдена",Z661="проверка пройдена",AA661="проверка пройдена",AB661="проверка пройдена",AC661="проверка пройдена",AD661="проверка пройдена"),1,0),0)</f>
        <v>0</v>
      </c>
    </row>
    <row r="662" spans="1:35" s="3" customFormat="1" ht="47.25" x14ac:dyDescent="0.25">
      <c r="A662" s="32" t="s">
        <v>15</v>
      </c>
      <c r="B662" s="33"/>
      <c r="C662" s="34" t="s">
        <v>9</v>
      </c>
      <c r="D662" s="35" t="s">
        <v>134</v>
      </c>
      <c r="E662" s="36" t="str">
        <f>IF('Панель управления'!$B$3="","ВНИМАНИЕ! На листе 'Панель управления' не выбрана организация!",IF(B662="","Не заполнена графа 3!",IF(SUMIFS('Спики 2022'!E:E,'Спики 2022'!A:A,'Панель управления'!$B$3,'Спики 2022'!B:B,B662,'Спики 2022'!C:C,C662)=0,"У Вас нет данной специальности!",SUMIFS('Спики 2022'!D:D,'Спики 2022'!A:A,'Панель управления'!$B$3,'Спики 2022'!B:B,B662,'Спики 2022'!C:C,C662))))</f>
        <v>Не заполнена графа 3!</v>
      </c>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8" t="str">
        <f>IF(E662=F662+I662+J662+K662+L662+M662+N662+O662+P662+Q662+R662+S662+T662+U662+V662+W662+X662+Y662+Z662+AA662+AB662+AC662+AD662,"проверка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662" s="38" t="str">
        <f>IF(OR(G662&gt;F662,H662&gt;F662),"ВНИМАНИЕ! В гр.09 и/или 10 не может стоять значение большее, чем в гр.08","проверка пройдена")</f>
        <v>проверка пройдена</v>
      </c>
      <c r="AH662" s="39" t="e">
        <f>IF(B662=VLOOKUP(B662,'Списки (не редактирутся)'!A:A,1,0),"проверка пройдена","проверьте или заполните графу 02")</f>
        <v>#N/A</v>
      </c>
      <c r="AI662" s="3">
        <f t="shared" ref="AI662:AI724" si="367">IFERROR(IF(AND(AF662="проверка пройдена",AG662="проверка пройдена",AH662="проверка пройдена"),"проверка пройдена",0),0)</f>
        <v>0</v>
      </c>
    </row>
    <row r="663" spans="1:35" s="3" customFormat="1" ht="31.5" x14ac:dyDescent="0.25">
      <c r="A663" s="40" t="s">
        <v>15</v>
      </c>
      <c r="B663" s="27" t="str">
        <f>IF(B662&lt;&gt;"",B662,"")</f>
        <v/>
      </c>
      <c r="C663" s="9" t="s">
        <v>10</v>
      </c>
      <c r="D663" s="11" t="s">
        <v>135</v>
      </c>
      <c r="E663" s="57"/>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6" t="str">
        <f t="shared" ref="AF663:AF666" si="368">IF(E663=F663+I663+J663+K663+L663+M663+N663+O663+P663+Q663+R663+S663+T663+U663+V663+W663+X663+Y663+Z663+AA663+AB663+AC663+AD663,"проверка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63" s="26" t="str">
        <f t="shared" ref="AG663:AG676" si="369">IF(OR(G663&gt;F663,H663&gt;F663),"ВНИМАНИЕ! В гр.09 и/или 10 не может стоять значение большее, чем в гр.08","проверка пройдена")</f>
        <v>проверка пройдена</v>
      </c>
      <c r="AH663" s="41" t="e">
        <f>IF(B663=VLOOKUP(B663,'Списки (не редактирутся)'!A:A,1,0),"проверка пройдена","проверьте или заполните графу 02")</f>
        <v>#N/A</v>
      </c>
      <c r="AI663" s="3">
        <f t="shared" si="367"/>
        <v>0</v>
      </c>
    </row>
    <row r="664" spans="1:35" s="3" customFormat="1" ht="31.5" x14ac:dyDescent="0.25">
      <c r="A664" s="40" t="s">
        <v>15</v>
      </c>
      <c r="B664" s="27" t="str">
        <f t="shared" ref="B664:B677" si="370">IF(B663&lt;&gt;"",B663,"")</f>
        <v/>
      </c>
      <c r="C664" s="9" t="s">
        <v>11</v>
      </c>
      <c r="D664" s="11" t="s">
        <v>136</v>
      </c>
      <c r="E664" s="57"/>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6" t="str">
        <f t="shared" si="368"/>
        <v>проверка пройдена</v>
      </c>
      <c r="AG664" s="26" t="str">
        <f t="shared" si="369"/>
        <v>проверка пройдена</v>
      </c>
      <c r="AH664" s="41" t="e">
        <f>IF(B664=VLOOKUP(B664,'Списки (не редактирутся)'!A:A,1,0),"проверка пройдена","проверьте или заполните графу 02")</f>
        <v>#N/A</v>
      </c>
      <c r="AI664" s="3">
        <f t="shared" si="367"/>
        <v>0</v>
      </c>
    </row>
    <row r="665" spans="1:35" s="3" customFormat="1" ht="31.5" x14ac:dyDescent="0.25">
      <c r="A665" s="40" t="s">
        <v>15</v>
      </c>
      <c r="B665" s="27" t="str">
        <f t="shared" si="370"/>
        <v/>
      </c>
      <c r="C665" s="9" t="s">
        <v>12</v>
      </c>
      <c r="D665" s="11" t="s">
        <v>14</v>
      </c>
      <c r="E665" s="57"/>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6" t="str">
        <f t="shared" si="368"/>
        <v>проверка пройдена</v>
      </c>
      <c r="AG665" s="26" t="str">
        <f t="shared" si="369"/>
        <v>проверка пройдена</v>
      </c>
      <c r="AH665" s="41" t="e">
        <f>IF(B665=VLOOKUP(B665,'Списки (не редактирутся)'!A:A,1,0),"проверка пройдена","проверьте или заполните графу 02")</f>
        <v>#N/A</v>
      </c>
      <c r="AI665" s="3">
        <f t="shared" si="367"/>
        <v>0</v>
      </c>
    </row>
    <row r="666" spans="1:35" s="3" customFormat="1" ht="47.25" x14ac:dyDescent="0.25">
      <c r="A666" s="40" t="s">
        <v>15</v>
      </c>
      <c r="B666" s="27" t="str">
        <f t="shared" si="370"/>
        <v/>
      </c>
      <c r="C666" s="9" t="s">
        <v>13</v>
      </c>
      <c r="D666" s="11" t="s">
        <v>17</v>
      </c>
      <c r="E666" s="30" t="str">
        <f>IF('Панель управления'!$B$3="","ВНИМАНИЕ! На листе 'Панель управления' не выбрана организация!",IF(B666="","Не заполнена графа 3!",IF(SUMIFS('Спики 2022'!E:E,'Спики 2022'!A:A,'Панель управления'!$B$3,'Спики 2022'!B:B,B666,'Спики 2022'!C:C,C666)=0,"У Вас нет данной специальности!",SUMIFS('Спики 2022'!D:D,'Спики 2022'!A:A,'Панель управления'!$B$3,'Спики 2022'!B:B,B666,'Спики 2022'!C:C,C666))))</f>
        <v>Не заполнена графа 3!</v>
      </c>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6" t="str">
        <f t="shared" si="368"/>
        <v>ВНИМАНИЕ! Сумма по строке не сходится с общей численностью выпускников! Исправьте ошибку в расчетах, пока это сообщение не исчезнет!</v>
      </c>
      <c r="AG666" s="26" t="str">
        <f t="shared" si="369"/>
        <v>проверка пройдена</v>
      </c>
      <c r="AH666" s="41" t="e">
        <f>IF(B666=VLOOKUP(B666,'Списки (не редактирутся)'!A:A,1,0),"проверка пройдена","проверьте или заполните графу 02")</f>
        <v>#N/A</v>
      </c>
      <c r="AI666" s="3">
        <f t="shared" si="367"/>
        <v>0</v>
      </c>
    </row>
    <row r="667" spans="1:35" s="3" customFormat="1" ht="63" x14ac:dyDescent="0.25">
      <c r="A667" s="40" t="s">
        <v>15</v>
      </c>
      <c r="B667" s="27" t="str">
        <f t="shared" si="370"/>
        <v/>
      </c>
      <c r="C667" s="8" t="s">
        <v>105</v>
      </c>
      <c r="D667" s="12" t="s">
        <v>172</v>
      </c>
      <c r="E667" s="10">
        <f>E663+E665</f>
        <v>0</v>
      </c>
      <c r="F667" s="10">
        <f t="shared" ref="F667:AD667" si="371">F663+F665</f>
        <v>0</v>
      </c>
      <c r="G667" s="10">
        <f t="shared" si="371"/>
        <v>0</v>
      </c>
      <c r="H667" s="10">
        <f t="shared" si="371"/>
        <v>0</v>
      </c>
      <c r="I667" s="10">
        <f t="shared" si="371"/>
        <v>0</v>
      </c>
      <c r="J667" s="10">
        <f t="shared" si="371"/>
        <v>0</v>
      </c>
      <c r="K667" s="10">
        <f t="shared" si="371"/>
        <v>0</v>
      </c>
      <c r="L667" s="10">
        <f t="shared" si="371"/>
        <v>0</v>
      </c>
      <c r="M667" s="10">
        <f t="shared" si="371"/>
        <v>0</v>
      </c>
      <c r="N667" s="10">
        <f t="shared" si="371"/>
        <v>0</v>
      </c>
      <c r="O667" s="10">
        <f t="shared" si="371"/>
        <v>0</v>
      </c>
      <c r="P667" s="10">
        <f t="shared" si="371"/>
        <v>0</v>
      </c>
      <c r="Q667" s="10">
        <f t="shared" si="371"/>
        <v>0</v>
      </c>
      <c r="R667" s="10">
        <f t="shared" si="371"/>
        <v>0</v>
      </c>
      <c r="S667" s="10">
        <f t="shared" si="371"/>
        <v>0</v>
      </c>
      <c r="T667" s="10">
        <f t="shared" si="371"/>
        <v>0</v>
      </c>
      <c r="U667" s="10">
        <f t="shared" si="371"/>
        <v>0</v>
      </c>
      <c r="V667" s="10">
        <f t="shared" si="371"/>
        <v>0</v>
      </c>
      <c r="W667" s="10">
        <f t="shared" si="371"/>
        <v>0</v>
      </c>
      <c r="X667" s="10">
        <f t="shared" si="371"/>
        <v>0</v>
      </c>
      <c r="Y667" s="10">
        <f t="shared" si="371"/>
        <v>0</v>
      </c>
      <c r="Z667" s="10">
        <f t="shared" si="371"/>
        <v>0</v>
      </c>
      <c r="AA667" s="10">
        <f t="shared" si="371"/>
        <v>0</v>
      </c>
      <c r="AB667" s="10">
        <f t="shared" si="371"/>
        <v>0</v>
      </c>
      <c r="AC667" s="10">
        <f t="shared" si="371"/>
        <v>0</v>
      </c>
      <c r="AD667" s="10">
        <f t="shared" si="371"/>
        <v>0</v>
      </c>
      <c r="AE667" s="10"/>
      <c r="AF667" s="26" t="str">
        <f>IF(E667=F667+I667+J667+K667+L667+M667+N667+O667+P667+Q667+R667+S667+T667+U667+V667+W667+X667+Y667+Z667+AA667+AB667+AC667+AD667,"проверка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67" s="26" t="str">
        <f t="shared" si="369"/>
        <v>проверка пройдена</v>
      </c>
      <c r="AH667" s="41" t="e">
        <f>IF(B667=VLOOKUP(B667,'Списки (не редактирутся)'!A:A,1,0),"проверка пройдена","проверьте или заполните графу 02")</f>
        <v>#N/A</v>
      </c>
      <c r="AI667" s="3">
        <f t="shared" si="367"/>
        <v>0</v>
      </c>
    </row>
    <row r="668" spans="1:35" ht="78.75" x14ac:dyDescent="0.3">
      <c r="A668" s="40" t="s">
        <v>15</v>
      </c>
      <c r="B668" s="27" t="str">
        <f t="shared" si="370"/>
        <v/>
      </c>
      <c r="C668" s="8" t="s">
        <v>106</v>
      </c>
      <c r="D668" s="12" t="s">
        <v>169</v>
      </c>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6" t="str">
        <f>IF(E668=F668+I668+J668+K668+L668+M668+N668+O668+P668+Q668+R668+S668+T668+U668+V668+W668+X668+Y668+Z668+AA668+AB668+AC668+AD668,"проверка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68" s="26" t="str">
        <f t="shared" si="369"/>
        <v>проверка пройдена</v>
      </c>
      <c r="AH668" s="41" t="e">
        <f>IF(B668=VLOOKUP(B668,'Списки (не редактирутся)'!A:A,1,0),"проверка пройдена","проверьте или заполните графу 02")</f>
        <v>#N/A</v>
      </c>
      <c r="AI668" s="3">
        <f t="shared" si="367"/>
        <v>0</v>
      </c>
    </row>
    <row r="669" spans="1:35" ht="31.5" x14ac:dyDescent="0.3">
      <c r="A669" s="40" t="s">
        <v>15</v>
      </c>
      <c r="B669" s="27" t="str">
        <f t="shared" si="370"/>
        <v/>
      </c>
      <c r="C669" s="8" t="s">
        <v>107</v>
      </c>
      <c r="D669" s="12" t="s">
        <v>167</v>
      </c>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6" t="str">
        <f t="shared" ref="AF669:AF671" si="372">IF(E669=F669+I669+J669+K669+L669+M669+N669+O669+P669+Q669+R669+S669+T669+U669+V669+W669+X669+Y669+Z669+AA669+AB669+AC669+AD669,"проверка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69" s="26" t="str">
        <f t="shared" si="369"/>
        <v>проверка пройдена</v>
      </c>
      <c r="AH669" s="41" t="e">
        <f>IF(B669=VLOOKUP(B669,'Списки (не редактирутся)'!A:A,1,0),"проверка пройдена","проверьте или заполните графу 02")</f>
        <v>#N/A</v>
      </c>
      <c r="AI669" s="3">
        <f t="shared" si="367"/>
        <v>0</v>
      </c>
    </row>
    <row r="670" spans="1:35" ht="31.5" x14ac:dyDescent="0.3">
      <c r="A670" s="40" t="s">
        <v>15</v>
      </c>
      <c r="B670" s="27" t="str">
        <f t="shared" si="370"/>
        <v/>
      </c>
      <c r="C670" s="8" t="s">
        <v>108</v>
      </c>
      <c r="D670" s="12" t="s">
        <v>168</v>
      </c>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6" t="str">
        <f t="shared" si="372"/>
        <v>проверка пройдена</v>
      </c>
      <c r="AG670" s="26" t="str">
        <f t="shared" si="369"/>
        <v>проверка пройдена</v>
      </c>
      <c r="AH670" s="41" t="e">
        <f>IF(B670=VLOOKUP(B670,'Списки (не редактирутся)'!A:A,1,0),"проверка пройдена","проверьте или заполните графу 02")</f>
        <v>#N/A</v>
      </c>
      <c r="AI670" s="3">
        <f t="shared" si="367"/>
        <v>0</v>
      </c>
    </row>
    <row r="671" spans="1:35" ht="31.5" x14ac:dyDescent="0.3">
      <c r="A671" s="40" t="s">
        <v>15</v>
      </c>
      <c r="B671" s="27" t="str">
        <f t="shared" si="370"/>
        <v/>
      </c>
      <c r="C671" s="8" t="s">
        <v>109</v>
      </c>
      <c r="D671" s="12" t="s">
        <v>173</v>
      </c>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6" t="str">
        <f t="shared" si="372"/>
        <v>проверка пройдена</v>
      </c>
      <c r="AG671" s="26" t="str">
        <f t="shared" si="369"/>
        <v>проверка пройдена</v>
      </c>
      <c r="AH671" s="41" t="e">
        <f>IF(B671=VLOOKUP(B671,'Списки (не редактирутся)'!A:A,1,0),"проверка пройдена","проверьте или заполните графу 02")</f>
        <v>#N/A</v>
      </c>
      <c r="AI671" s="3">
        <f t="shared" si="367"/>
        <v>0</v>
      </c>
    </row>
    <row r="672" spans="1:35" ht="31.5" x14ac:dyDescent="0.3">
      <c r="A672" s="40" t="s">
        <v>15</v>
      </c>
      <c r="B672" s="27" t="str">
        <f t="shared" si="370"/>
        <v/>
      </c>
      <c r="C672" s="8" t="s">
        <v>110</v>
      </c>
      <c r="D672" s="12" t="s">
        <v>174</v>
      </c>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6" t="str">
        <f>IF(E672=F672+I672+J672+K672+L672+M672+N672+O672+P672+Q672+R672+S672+T672+U672+V672+W672+X672+Y672+Z672+AA672+AB672+AC672+AD672,"проверка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72" s="26" t="str">
        <f t="shared" si="369"/>
        <v>проверка пройдена</v>
      </c>
      <c r="AH672" s="41" t="e">
        <f>IF(B672=VLOOKUP(B672,'Списки (не редактирутся)'!A:A,1,0),"проверка пройдена","проверьте или заполните графу 02")</f>
        <v>#N/A</v>
      </c>
      <c r="AI672" s="3">
        <f t="shared" si="367"/>
        <v>0</v>
      </c>
    </row>
    <row r="673" spans="1:35" ht="31.5" x14ac:dyDescent="0.3">
      <c r="A673" s="40" t="s">
        <v>15</v>
      </c>
      <c r="B673" s="27" t="str">
        <f t="shared" si="370"/>
        <v/>
      </c>
      <c r="C673" s="8" t="s">
        <v>111</v>
      </c>
      <c r="D673" s="12" t="s">
        <v>175</v>
      </c>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6" t="str">
        <f t="shared" ref="AF673:AF676" si="373">IF(E673=F673+I673+J673+K673+L673+M673+N673+O673+P673+Q673+R673+S673+T673+U673+V673+W673+X673+Y673+Z673+AA673+AB673+AC673+AD673,"проверка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73" s="26" t="str">
        <f t="shared" si="369"/>
        <v>проверка пройдена</v>
      </c>
      <c r="AH673" s="41" t="e">
        <f>IF(B673=VLOOKUP(B673,'Списки (не редактирутся)'!A:A,1,0),"проверка пройдена","проверьте или заполните графу 02")</f>
        <v>#N/A</v>
      </c>
      <c r="AI673" s="3">
        <f t="shared" si="367"/>
        <v>0</v>
      </c>
    </row>
    <row r="674" spans="1:35" ht="31.5" x14ac:dyDescent="0.3">
      <c r="A674" s="40" t="s">
        <v>15</v>
      </c>
      <c r="B674" s="27" t="str">
        <f t="shared" si="370"/>
        <v/>
      </c>
      <c r="C674" s="8" t="s">
        <v>112</v>
      </c>
      <c r="D674" s="12" t="s">
        <v>176</v>
      </c>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6" t="str">
        <f t="shared" si="373"/>
        <v>проверка пройдена</v>
      </c>
      <c r="AG674" s="26" t="str">
        <f t="shared" si="369"/>
        <v>проверка пройдена</v>
      </c>
      <c r="AH674" s="41" t="e">
        <f>IF(B674=VLOOKUP(B674,'Списки (не редактирутся)'!A:A,1,0),"проверка пройдена","проверьте или заполните графу 02")</f>
        <v>#N/A</v>
      </c>
      <c r="AI674" s="3">
        <f t="shared" si="367"/>
        <v>0</v>
      </c>
    </row>
    <row r="675" spans="1:35" ht="63" x14ac:dyDescent="0.3">
      <c r="A675" s="40" t="s">
        <v>15</v>
      </c>
      <c r="B675" s="27" t="str">
        <f t="shared" si="370"/>
        <v/>
      </c>
      <c r="C675" s="8" t="s">
        <v>113</v>
      </c>
      <c r="D675" s="13" t="s">
        <v>170</v>
      </c>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6" t="str">
        <f t="shared" si="373"/>
        <v>проверка пройдена</v>
      </c>
      <c r="AG675" s="26" t="str">
        <f t="shared" si="369"/>
        <v>проверка пройдена</v>
      </c>
      <c r="AH675" s="41" t="e">
        <f>IF(B675=VLOOKUP(B675,'Списки (не редактирутся)'!A:A,1,0),"проверка пройдена","проверьте или заполните графу 02")</f>
        <v>#N/A</v>
      </c>
      <c r="AI675" s="3">
        <f t="shared" si="367"/>
        <v>0</v>
      </c>
    </row>
    <row r="676" spans="1:35" ht="78.75" x14ac:dyDescent="0.3">
      <c r="A676" s="40" t="s">
        <v>15</v>
      </c>
      <c r="B676" s="27" t="str">
        <f t="shared" si="370"/>
        <v/>
      </c>
      <c r="C676" s="8" t="s">
        <v>114</v>
      </c>
      <c r="D676" s="13" t="s">
        <v>171</v>
      </c>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6" t="str">
        <f t="shared" si="373"/>
        <v>проверка пройдена</v>
      </c>
      <c r="AG676" s="26" t="str">
        <f t="shared" si="369"/>
        <v>проверка пройдена</v>
      </c>
      <c r="AH676" s="41" t="e">
        <f>IF(B676=VLOOKUP(B676,'Списки (не редактирутся)'!A:A,1,0),"проверка пройдена","проверьте или заполните графу 02")</f>
        <v>#N/A</v>
      </c>
      <c r="AI676" s="3">
        <f t="shared" si="367"/>
        <v>0</v>
      </c>
    </row>
    <row r="677" spans="1:35" ht="48" thickBot="1" x14ac:dyDescent="0.35">
      <c r="A677" s="42" t="s">
        <v>15</v>
      </c>
      <c r="B677" s="43" t="str">
        <f t="shared" si="370"/>
        <v/>
      </c>
      <c r="C677" s="44" t="s">
        <v>115</v>
      </c>
      <c r="D677" s="45" t="s">
        <v>779</v>
      </c>
      <c r="E677" s="46" t="str">
        <f>IF(AND(E663&lt;=E662,E664&lt;=E663,E665&lt;=E662,E666&lt;=E662,E667=(E663+E665),E667=(E668+E669+E670+E671+E672+E673+E674),E675&lt;=E667,E676&lt;=E667,(E663+E665)&lt;=E662,E668&lt;=E667,E669&lt;=E667,E670&lt;=E667,E671&lt;=E667,E672&lt;=E667,E673&lt;=E667,E674&lt;=E667,E675&lt;=E666,E675&lt;=E667),"проверка пройдена","ВНИМАНИЕ! Не пройдены формулы логического контроля между строками. Скорректируйте введенные данные!")</f>
        <v>проверка пройдена</v>
      </c>
      <c r="F677" s="46" t="str">
        <f t="shared" ref="F677:AD677" si="374">IF(AND(F663&lt;=F662,F664&lt;=F663,F665&lt;=F662,F666&lt;=F662,F667=(F663+F665),F667=(F668+F669+F670+F671+F672+F673+F674),F675&lt;=F667,F676&lt;=F667,(F663+F665)&lt;=F662,F668&lt;=F667,F669&lt;=F667,F670&lt;=F667,F671&lt;=F667,F672&lt;=F667,F673&lt;=F667,F674&lt;=F667,F675&lt;=F666,F675&lt;=F667),"проверка пройдена","ВНИМАНИЕ! Не пройдены формулы логического контроля между строками. Скорректируйте введенные данные!")</f>
        <v>проверка пройдена</v>
      </c>
      <c r="G677" s="46" t="str">
        <f t="shared" si="374"/>
        <v>проверка пройдена</v>
      </c>
      <c r="H677" s="46" t="str">
        <f t="shared" si="374"/>
        <v>проверка пройдена</v>
      </c>
      <c r="I677" s="46" t="str">
        <f t="shared" si="374"/>
        <v>проверка пройдена</v>
      </c>
      <c r="J677" s="46" t="str">
        <f t="shared" si="374"/>
        <v>проверка пройдена</v>
      </c>
      <c r="K677" s="46" t="str">
        <f t="shared" si="374"/>
        <v>проверка пройдена</v>
      </c>
      <c r="L677" s="46" t="str">
        <f t="shared" si="374"/>
        <v>проверка пройдена</v>
      </c>
      <c r="M677" s="46" t="str">
        <f t="shared" si="374"/>
        <v>проверка пройдена</v>
      </c>
      <c r="N677" s="46" t="str">
        <f t="shared" si="374"/>
        <v>проверка пройдена</v>
      </c>
      <c r="O677" s="46" t="str">
        <f t="shared" si="374"/>
        <v>проверка пройдена</v>
      </c>
      <c r="P677" s="46" t="str">
        <f t="shared" si="374"/>
        <v>проверка пройдена</v>
      </c>
      <c r="Q677" s="46" t="str">
        <f t="shared" si="374"/>
        <v>проверка пройдена</v>
      </c>
      <c r="R677" s="46" t="str">
        <f t="shared" si="374"/>
        <v>проверка пройдена</v>
      </c>
      <c r="S677" s="46" t="str">
        <f t="shared" si="374"/>
        <v>проверка пройдена</v>
      </c>
      <c r="T677" s="46" t="str">
        <f t="shared" si="374"/>
        <v>проверка пройдена</v>
      </c>
      <c r="U677" s="46" t="str">
        <f t="shared" si="374"/>
        <v>проверка пройдена</v>
      </c>
      <c r="V677" s="46" t="str">
        <f t="shared" si="374"/>
        <v>проверка пройдена</v>
      </c>
      <c r="W677" s="46" t="str">
        <f t="shared" si="374"/>
        <v>проверка пройдена</v>
      </c>
      <c r="X677" s="46" t="str">
        <f t="shared" si="374"/>
        <v>проверка пройдена</v>
      </c>
      <c r="Y677" s="46" t="str">
        <f t="shared" si="374"/>
        <v>проверка пройдена</v>
      </c>
      <c r="Z677" s="46" t="str">
        <f t="shared" si="374"/>
        <v>проверка пройдена</v>
      </c>
      <c r="AA677" s="46" t="str">
        <f t="shared" si="374"/>
        <v>проверка пройдена</v>
      </c>
      <c r="AB677" s="46" t="str">
        <f t="shared" si="374"/>
        <v>проверка пройдена</v>
      </c>
      <c r="AC677" s="46" t="str">
        <f t="shared" si="374"/>
        <v>проверка пройдена</v>
      </c>
      <c r="AD677" s="46" t="str">
        <f t="shared" si="374"/>
        <v>проверка пройдена</v>
      </c>
      <c r="AE677" s="47"/>
      <c r="AF677" s="48"/>
      <c r="AG677" s="48"/>
      <c r="AH677" s="49"/>
      <c r="AI677" s="1">
        <f t="shared" ref="AI677" si="375">IFERROR(IF(AND(AI662="проверка пройдена",AI663="проверка пройдена",AI664="проверка пройдена",AI665="проверка пройдена",AI666="проверка пройдена",AI667="проверка пройдена",AI668="проверка пройдена",AI669="проверка пройдена",AI670="проверка пройдена",AI671="проверка пройдена",AI672="проверка пройдена",AI673="проверка пройдена",AI674="проверка пройдена",AI675="проверка пройдена",AI676="проверка пройдена",E677="проверка пройдена",F677="проверка пройдена",G677="проверка пройдена",H677="проверка пройдена",I677="проверка пройдена",J677="проверка пройдена",K677="проверка пройдена",L677="проверка пройдена",M677="проверка пройдена",N677="проверка пройдена",O677="проверка пройдена",P677="проверка пройдена",Q677="проверка пройдена",R677="проверка пройдена",S677="проверка пройдена",T677="проверка пройдена",U677="проверка пройдена",V677="проверка пройдена",W677="проверка пройдена",X677="проверка пройдена",Y677="проверка пройдена",Z677="проверка пройдена",AA677="проверка пройдена",AB677="проверка пройдена",AC677="проверка пройдена",AD677="проверка пройдена"),1,0),0)</f>
        <v>0</v>
      </c>
    </row>
    <row r="678" spans="1:35" s="3" customFormat="1" ht="47.25" x14ac:dyDescent="0.25">
      <c r="A678" s="32" t="s">
        <v>15</v>
      </c>
      <c r="B678" s="33"/>
      <c r="C678" s="34" t="s">
        <v>9</v>
      </c>
      <c r="D678" s="35" t="s">
        <v>134</v>
      </c>
      <c r="E678" s="36" t="str">
        <f>IF('Панель управления'!$B$3="","ВНИМАНИЕ! На листе 'Панель управления' не выбрана организация!",IF(B678="","Не заполнена графа 3!",IF(SUMIFS('Спики 2022'!E:E,'Спики 2022'!A:A,'Панель управления'!$B$3,'Спики 2022'!B:B,B678,'Спики 2022'!C:C,C678)=0,"У Вас нет данной специальности!",SUMIFS('Спики 2022'!D:D,'Спики 2022'!A:A,'Панель управления'!$B$3,'Спики 2022'!B:B,B678,'Спики 2022'!C:C,C678))))</f>
        <v>Не заполнена графа 3!</v>
      </c>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8" t="str">
        <f>IF(E678=F678+I678+J678+K678+L678+M678+N678+O678+P678+Q678+R678+S678+T678+U678+V678+W678+X678+Y678+Z678+AA678+AB678+AC678+AD678,"проверка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678" s="38" t="str">
        <f>IF(OR(G678&gt;F678,H678&gt;F678),"ВНИМАНИЕ! В гр.09 и/или 10 не может стоять значение большее, чем в гр.08","проверка пройдена")</f>
        <v>проверка пройдена</v>
      </c>
      <c r="AH678" s="39" t="e">
        <f>IF(B678=VLOOKUP(B678,'Списки (не редактирутся)'!A:A,1,0),"проверка пройдена","проверьте или заполните графу 02")</f>
        <v>#N/A</v>
      </c>
      <c r="AI678" s="3">
        <f t="shared" ref="AI678" si="376">IFERROR(IF(AND(AF678="проверка пройдена",AG678="проверка пройдена",AH678="проверка пройдена"),"проверка пройдена",0),0)</f>
        <v>0</v>
      </c>
    </row>
    <row r="679" spans="1:35" s="3" customFormat="1" ht="31.5" x14ac:dyDescent="0.25">
      <c r="A679" s="40" t="s">
        <v>15</v>
      </c>
      <c r="B679" s="27" t="str">
        <f>IF(B678&lt;&gt;"",B678,"")</f>
        <v/>
      </c>
      <c r="C679" s="9" t="s">
        <v>10</v>
      </c>
      <c r="D679" s="11" t="s">
        <v>135</v>
      </c>
      <c r="E679" s="57"/>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6" t="str">
        <f t="shared" ref="AF679:AF682" si="377">IF(E679=F679+I679+J679+K679+L679+M679+N679+O679+P679+Q679+R679+S679+T679+U679+V679+W679+X679+Y679+Z679+AA679+AB679+AC679+AD679,"проверка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79" s="26" t="str">
        <f t="shared" ref="AG679:AG692" si="378">IF(OR(G679&gt;F679,H679&gt;F679),"ВНИМАНИЕ! В гр.09 и/или 10 не может стоять значение большее, чем в гр.08","проверка пройдена")</f>
        <v>проверка пройдена</v>
      </c>
      <c r="AH679" s="41" t="e">
        <f>IF(B679=VLOOKUP(B679,'Списки (не редактирутся)'!A:A,1,0),"проверка пройдена","проверьте или заполните графу 02")</f>
        <v>#N/A</v>
      </c>
      <c r="AI679" s="3">
        <f t="shared" si="367"/>
        <v>0</v>
      </c>
    </row>
    <row r="680" spans="1:35" s="3" customFormat="1" ht="31.5" x14ac:dyDescent="0.25">
      <c r="A680" s="40" t="s">
        <v>15</v>
      </c>
      <c r="B680" s="27" t="str">
        <f t="shared" ref="B680:B693" si="379">IF(B679&lt;&gt;"",B679,"")</f>
        <v/>
      </c>
      <c r="C680" s="9" t="s">
        <v>11</v>
      </c>
      <c r="D680" s="11" t="s">
        <v>136</v>
      </c>
      <c r="E680" s="57"/>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6" t="str">
        <f t="shared" si="377"/>
        <v>проверка пройдена</v>
      </c>
      <c r="AG680" s="26" t="str">
        <f t="shared" si="378"/>
        <v>проверка пройдена</v>
      </c>
      <c r="AH680" s="41" t="e">
        <f>IF(B680=VLOOKUP(B680,'Списки (не редактирутся)'!A:A,1,0),"проверка пройдена","проверьте или заполните графу 02")</f>
        <v>#N/A</v>
      </c>
      <c r="AI680" s="3">
        <f t="shared" si="367"/>
        <v>0</v>
      </c>
    </row>
    <row r="681" spans="1:35" s="3" customFormat="1" ht="31.5" x14ac:dyDescent="0.25">
      <c r="A681" s="40" t="s">
        <v>15</v>
      </c>
      <c r="B681" s="27" t="str">
        <f t="shared" si="379"/>
        <v/>
      </c>
      <c r="C681" s="9" t="s">
        <v>12</v>
      </c>
      <c r="D681" s="11" t="s">
        <v>14</v>
      </c>
      <c r="E681" s="57"/>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6" t="str">
        <f t="shared" si="377"/>
        <v>проверка пройдена</v>
      </c>
      <c r="AG681" s="26" t="str">
        <f t="shared" si="378"/>
        <v>проверка пройдена</v>
      </c>
      <c r="AH681" s="41" t="e">
        <f>IF(B681=VLOOKUP(B681,'Списки (не редактирутся)'!A:A,1,0),"проверка пройдена","проверьте или заполните графу 02")</f>
        <v>#N/A</v>
      </c>
      <c r="AI681" s="3">
        <f t="shared" si="367"/>
        <v>0</v>
      </c>
    </row>
    <row r="682" spans="1:35" s="3" customFormat="1" ht="47.25" x14ac:dyDescent="0.25">
      <c r="A682" s="40" t="s">
        <v>15</v>
      </c>
      <c r="B682" s="27" t="str">
        <f t="shared" si="379"/>
        <v/>
      </c>
      <c r="C682" s="9" t="s">
        <v>13</v>
      </c>
      <c r="D682" s="11" t="s">
        <v>17</v>
      </c>
      <c r="E682" s="30" t="str">
        <f>IF('Панель управления'!$B$3="","ВНИМАНИЕ! На листе 'Панель управления' не выбрана организация!",IF(B682="","Не заполнена графа 3!",IF(SUMIFS('Спики 2022'!E:E,'Спики 2022'!A:A,'Панель управления'!$B$3,'Спики 2022'!B:B,B682,'Спики 2022'!C:C,C682)=0,"У Вас нет данной специальности!",SUMIFS('Спики 2022'!D:D,'Спики 2022'!A:A,'Панель управления'!$B$3,'Спики 2022'!B:B,B682,'Спики 2022'!C:C,C682))))</f>
        <v>Не заполнена графа 3!</v>
      </c>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c r="AF682" s="26" t="str">
        <f t="shared" si="377"/>
        <v>ВНИМАНИЕ! Сумма по строке не сходится с общей численностью выпускников! Исправьте ошибку в расчетах, пока это сообщение не исчезнет!</v>
      </c>
      <c r="AG682" s="26" t="str">
        <f t="shared" si="378"/>
        <v>проверка пройдена</v>
      </c>
      <c r="AH682" s="41" t="e">
        <f>IF(B682=VLOOKUP(B682,'Списки (не редактирутся)'!A:A,1,0),"проверка пройдена","проверьте или заполните графу 02")</f>
        <v>#N/A</v>
      </c>
      <c r="AI682" s="3">
        <f t="shared" si="367"/>
        <v>0</v>
      </c>
    </row>
    <row r="683" spans="1:35" s="3" customFormat="1" ht="63" x14ac:dyDescent="0.25">
      <c r="A683" s="40" t="s">
        <v>15</v>
      </c>
      <c r="B683" s="27" t="str">
        <f t="shared" si="379"/>
        <v/>
      </c>
      <c r="C683" s="8" t="s">
        <v>105</v>
      </c>
      <c r="D683" s="12" t="s">
        <v>172</v>
      </c>
      <c r="E683" s="10">
        <f>E679+E681</f>
        <v>0</v>
      </c>
      <c r="F683" s="10">
        <f t="shared" ref="F683:AD683" si="380">F679+F681</f>
        <v>0</v>
      </c>
      <c r="G683" s="10">
        <f t="shared" si="380"/>
        <v>0</v>
      </c>
      <c r="H683" s="10">
        <f t="shared" si="380"/>
        <v>0</v>
      </c>
      <c r="I683" s="10">
        <f t="shared" si="380"/>
        <v>0</v>
      </c>
      <c r="J683" s="10">
        <f t="shared" si="380"/>
        <v>0</v>
      </c>
      <c r="K683" s="10">
        <f t="shared" si="380"/>
        <v>0</v>
      </c>
      <c r="L683" s="10">
        <f t="shared" si="380"/>
        <v>0</v>
      </c>
      <c r="M683" s="10">
        <f t="shared" si="380"/>
        <v>0</v>
      </c>
      <c r="N683" s="10">
        <f t="shared" si="380"/>
        <v>0</v>
      </c>
      <c r="O683" s="10">
        <f t="shared" si="380"/>
        <v>0</v>
      </c>
      <c r="P683" s="10">
        <f t="shared" si="380"/>
        <v>0</v>
      </c>
      <c r="Q683" s="10">
        <f t="shared" si="380"/>
        <v>0</v>
      </c>
      <c r="R683" s="10">
        <f t="shared" si="380"/>
        <v>0</v>
      </c>
      <c r="S683" s="10">
        <f t="shared" si="380"/>
        <v>0</v>
      </c>
      <c r="T683" s="10">
        <f t="shared" si="380"/>
        <v>0</v>
      </c>
      <c r="U683" s="10">
        <f t="shared" si="380"/>
        <v>0</v>
      </c>
      <c r="V683" s="10">
        <f t="shared" si="380"/>
        <v>0</v>
      </c>
      <c r="W683" s="10">
        <f t="shared" si="380"/>
        <v>0</v>
      </c>
      <c r="X683" s="10">
        <f t="shared" si="380"/>
        <v>0</v>
      </c>
      <c r="Y683" s="10">
        <f t="shared" si="380"/>
        <v>0</v>
      </c>
      <c r="Z683" s="10">
        <f t="shared" si="380"/>
        <v>0</v>
      </c>
      <c r="AA683" s="10">
        <f t="shared" si="380"/>
        <v>0</v>
      </c>
      <c r="AB683" s="10">
        <f t="shared" si="380"/>
        <v>0</v>
      </c>
      <c r="AC683" s="10">
        <f t="shared" si="380"/>
        <v>0</v>
      </c>
      <c r="AD683" s="10">
        <f t="shared" si="380"/>
        <v>0</v>
      </c>
      <c r="AE683" s="10"/>
      <c r="AF683" s="26" t="str">
        <f>IF(E683=F683+I683+J683+K683+L683+M683+N683+O683+P683+Q683+R683+S683+T683+U683+V683+W683+X683+Y683+Z683+AA683+AB683+AC683+AD683,"проверка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83" s="26" t="str">
        <f t="shared" si="378"/>
        <v>проверка пройдена</v>
      </c>
      <c r="AH683" s="41" t="e">
        <f>IF(B683=VLOOKUP(B683,'Списки (не редактирутся)'!A:A,1,0),"проверка пройдена","проверьте или заполните графу 02")</f>
        <v>#N/A</v>
      </c>
      <c r="AI683" s="3">
        <f t="shared" si="367"/>
        <v>0</v>
      </c>
    </row>
    <row r="684" spans="1:35" ht="78.75" x14ac:dyDescent="0.3">
      <c r="A684" s="40" t="s">
        <v>15</v>
      </c>
      <c r="B684" s="27" t="str">
        <f t="shared" si="379"/>
        <v/>
      </c>
      <c r="C684" s="8" t="s">
        <v>106</v>
      </c>
      <c r="D684" s="12" t="s">
        <v>169</v>
      </c>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c r="AF684" s="26" t="str">
        <f>IF(E684=F684+I684+J684+K684+L684+M684+N684+O684+P684+Q684+R684+S684+T684+U684+V684+W684+X684+Y684+Z684+AA684+AB684+AC684+AD684,"проверка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84" s="26" t="str">
        <f t="shared" si="378"/>
        <v>проверка пройдена</v>
      </c>
      <c r="AH684" s="41" t="e">
        <f>IF(B684=VLOOKUP(B684,'Списки (не редактирутся)'!A:A,1,0),"проверка пройдена","проверьте или заполните графу 02")</f>
        <v>#N/A</v>
      </c>
      <c r="AI684" s="3">
        <f t="shared" si="367"/>
        <v>0</v>
      </c>
    </row>
    <row r="685" spans="1:35" ht="31.5" x14ac:dyDescent="0.3">
      <c r="A685" s="40" t="s">
        <v>15</v>
      </c>
      <c r="B685" s="27" t="str">
        <f t="shared" si="379"/>
        <v/>
      </c>
      <c r="C685" s="8" t="s">
        <v>107</v>
      </c>
      <c r="D685" s="12" t="s">
        <v>167</v>
      </c>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c r="AF685" s="26" t="str">
        <f t="shared" ref="AF685:AF687" si="381">IF(E685=F685+I685+J685+K685+L685+M685+N685+O685+P685+Q685+R685+S685+T685+U685+V685+W685+X685+Y685+Z685+AA685+AB685+AC685+AD685,"проверка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85" s="26" t="str">
        <f t="shared" si="378"/>
        <v>проверка пройдена</v>
      </c>
      <c r="AH685" s="41" t="e">
        <f>IF(B685=VLOOKUP(B685,'Списки (не редактирутся)'!A:A,1,0),"проверка пройдена","проверьте или заполните графу 02")</f>
        <v>#N/A</v>
      </c>
      <c r="AI685" s="3">
        <f t="shared" si="367"/>
        <v>0</v>
      </c>
    </row>
    <row r="686" spans="1:35" ht="31.5" x14ac:dyDescent="0.3">
      <c r="A686" s="40" t="s">
        <v>15</v>
      </c>
      <c r="B686" s="27" t="str">
        <f t="shared" si="379"/>
        <v/>
      </c>
      <c r="C686" s="8" t="s">
        <v>108</v>
      </c>
      <c r="D686" s="12" t="s">
        <v>168</v>
      </c>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6" t="str">
        <f t="shared" si="381"/>
        <v>проверка пройдена</v>
      </c>
      <c r="AG686" s="26" t="str">
        <f t="shared" si="378"/>
        <v>проверка пройдена</v>
      </c>
      <c r="AH686" s="41" t="e">
        <f>IF(B686=VLOOKUP(B686,'Списки (не редактирутся)'!A:A,1,0),"проверка пройдена","проверьте или заполните графу 02")</f>
        <v>#N/A</v>
      </c>
      <c r="AI686" s="3">
        <f t="shared" si="367"/>
        <v>0</v>
      </c>
    </row>
    <row r="687" spans="1:35" ht="31.5" x14ac:dyDescent="0.3">
      <c r="A687" s="40" t="s">
        <v>15</v>
      </c>
      <c r="B687" s="27" t="str">
        <f t="shared" si="379"/>
        <v/>
      </c>
      <c r="C687" s="8" t="s">
        <v>109</v>
      </c>
      <c r="D687" s="12" t="s">
        <v>173</v>
      </c>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c r="AF687" s="26" t="str">
        <f t="shared" si="381"/>
        <v>проверка пройдена</v>
      </c>
      <c r="AG687" s="26" t="str">
        <f t="shared" si="378"/>
        <v>проверка пройдена</v>
      </c>
      <c r="AH687" s="41" t="e">
        <f>IF(B687=VLOOKUP(B687,'Списки (не редактирутся)'!A:A,1,0),"проверка пройдена","проверьте или заполните графу 02")</f>
        <v>#N/A</v>
      </c>
      <c r="AI687" s="3">
        <f t="shared" si="367"/>
        <v>0</v>
      </c>
    </row>
    <row r="688" spans="1:35" ht="31.5" x14ac:dyDescent="0.3">
      <c r="A688" s="40" t="s">
        <v>15</v>
      </c>
      <c r="B688" s="27" t="str">
        <f t="shared" si="379"/>
        <v/>
      </c>
      <c r="C688" s="8" t="s">
        <v>110</v>
      </c>
      <c r="D688" s="12" t="s">
        <v>174</v>
      </c>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6" t="str">
        <f>IF(E688=F688+I688+J688+K688+L688+M688+N688+O688+P688+Q688+R688+S688+T688+U688+V688+W688+X688+Y688+Z688+AA688+AB688+AC688+AD688,"проверка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88" s="26" t="str">
        <f t="shared" si="378"/>
        <v>проверка пройдена</v>
      </c>
      <c r="AH688" s="41" t="e">
        <f>IF(B688=VLOOKUP(B688,'Списки (не редактирутся)'!A:A,1,0),"проверка пройдена","проверьте или заполните графу 02")</f>
        <v>#N/A</v>
      </c>
      <c r="AI688" s="3">
        <f t="shared" si="367"/>
        <v>0</v>
      </c>
    </row>
    <row r="689" spans="1:35" ht="31.5" x14ac:dyDescent="0.3">
      <c r="A689" s="40" t="s">
        <v>15</v>
      </c>
      <c r="B689" s="27" t="str">
        <f t="shared" si="379"/>
        <v/>
      </c>
      <c r="C689" s="8" t="s">
        <v>111</v>
      </c>
      <c r="D689" s="12" t="s">
        <v>175</v>
      </c>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6" t="str">
        <f t="shared" ref="AF689:AF692" si="382">IF(E689=F689+I689+J689+K689+L689+M689+N689+O689+P689+Q689+R689+S689+T689+U689+V689+W689+X689+Y689+Z689+AA689+AB689+AC689+AD689,"проверка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89" s="26" t="str">
        <f t="shared" si="378"/>
        <v>проверка пройдена</v>
      </c>
      <c r="AH689" s="41" t="e">
        <f>IF(B689=VLOOKUP(B689,'Списки (не редактирутся)'!A:A,1,0),"проверка пройдена","проверьте или заполните графу 02")</f>
        <v>#N/A</v>
      </c>
      <c r="AI689" s="3">
        <f t="shared" si="367"/>
        <v>0</v>
      </c>
    </row>
    <row r="690" spans="1:35" ht="31.5" x14ac:dyDescent="0.3">
      <c r="A690" s="40" t="s">
        <v>15</v>
      </c>
      <c r="B690" s="27" t="str">
        <f t="shared" si="379"/>
        <v/>
      </c>
      <c r="C690" s="8" t="s">
        <v>112</v>
      </c>
      <c r="D690" s="12" t="s">
        <v>176</v>
      </c>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6" t="str">
        <f t="shared" si="382"/>
        <v>проверка пройдена</v>
      </c>
      <c r="AG690" s="26" t="str">
        <f t="shared" si="378"/>
        <v>проверка пройдена</v>
      </c>
      <c r="AH690" s="41" t="e">
        <f>IF(B690=VLOOKUP(B690,'Списки (не редактирутся)'!A:A,1,0),"проверка пройдена","проверьте или заполните графу 02")</f>
        <v>#N/A</v>
      </c>
      <c r="AI690" s="3">
        <f t="shared" si="367"/>
        <v>0</v>
      </c>
    </row>
    <row r="691" spans="1:35" ht="63" x14ac:dyDescent="0.3">
      <c r="A691" s="40" t="s">
        <v>15</v>
      </c>
      <c r="B691" s="27" t="str">
        <f t="shared" si="379"/>
        <v/>
      </c>
      <c r="C691" s="8" t="s">
        <v>113</v>
      </c>
      <c r="D691" s="13" t="s">
        <v>170</v>
      </c>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6" t="str">
        <f t="shared" si="382"/>
        <v>проверка пройдена</v>
      </c>
      <c r="AG691" s="26" t="str">
        <f t="shared" si="378"/>
        <v>проверка пройдена</v>
      </c>
      <c r="AH691" s="41" t="e">
        <f>IF(B691=VLOOKUP(B691,'Списки (не редактирутся)'!A:A,1,0),"проверка пройдена","проверьте или заполните графу 02")</f>
        <v>#N/A</v>
      </c>
      <c r="AI691" s="3">
        <f t="shared" si="367"/>
        <v>0</v>
      </c>
    </row>
    <row r="692" spans="1:35" ht="78.75" x14ac:dyDescent="0.3">
      <c r="A692" s="40" t="s">
        <v>15</v>
      </c>
      <c r="B692" s="27" t="str">
        <f t="shared" si="379"/>
        <v/>
      </c>
      <c r="C692" s="8" t="s">
        <v>114</v>
      </c>
      <c r="D692" s="13" t="s">
        <v>171</v>
      </c>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6" t="str">
        <f t="shared" si="382"/>
        <v>проверка пройдена</v>
      </c>
      <c r="AG692" s="26" t="str">
        <f t="shared" si="378"/>
        <v>проверка пройдена</v>
      </c>
      <c r="AH692" s="41" t="e">
        <f>IF(B692=VLOOKUP(B692,'Списки (не редактирутся)'!A:A,1,0),"проверка пройдена","проверьте или заполните графу 02")</f>
        <v>#N/A</v>
      </c>
      <c r="AI692" s="3">
        <f t="shared" si="367"/>
        <v>0</v>
      </c>
    </row>
    <row r="693" spans="1:35" ht="48" thickBot="1" x14ac:dyDescent="0.35">
      <c r="A693" s="42" t="s">
        <v>15</v>
      </c>
      <c r="B693" s="43" t="str">
        <f t="shared" si="379"/>
        <v/>
      </c>
      <c r="C693" s="44" t="s">
        <v>115</v>
      </c>
      <c r="D693" s="45" t="s">
        <v>779</v>
      </c>
      <c r="E693" s="46" t="str">
        <f>IF(AND(E679&lt;=E678,E680&lt;=E679,E681&lt;=E678,E682&lt;=E678,E683=(E679+E681),E683=(E684+E685+E686+E687+E688+E689+E690),E691&lt;=E683,E692&lt;=E683,(E679+E681)&lt;=E678,E684&lt;=E683,E685&lt;=E683,E686&lt;=E683,E687&lt;=E683,E688&lt;=E683,E689&lt;=E683,E690&lt;=E683,E691&lt;=E682,E691&lt;=E683),"проверка пройдена","ВНИМАНИЕ! Не пройдены формулы логического контроля между строками. Скорректируйте введенные данные!")</f>
        <v>проверка пройдена</v>
      </c>
      <c r="F693" s="46" t="str">
        <f t="shared" ref="F693:AD693" si="383">IF(AND(F679&lt;=F678,F680&lt;=F679,F681&lt;=F678,F682&lt;=F678,F683=(F679+F681),F683=(F684+F685+F686+F687+F688+F689+F690),F691&lt;=F683,F692&lt;=F683,(F679+F681)&lt;=F678,F684&lt;=F683,F685&lt;=F683,F686&lt;=F683,F687&lt;=F683,F688&lt;=F683,F689&lt;=F683,F690&lt;=F683,F691&lt;=F682,F691&lt;=F683),"проверка пройдена","ВНИМАНИЕ! Не пройдены формулы логического контроля между строками. Скорректируйте введенные данные!")</f>
        <v>проверка пройдена</v>
      </c>
      <c r="G693" s="46" t="str">
        <f t="shared" si="383"/>
        <v>проверка пройдена</v>
      </c>
      <c r="H693" s="46" t="str">
        <f t="shared" si="383"/>
        <v>проверка пройдена</v>
      </c>
      <c r="I693" s="46" t="str">
        <f t="shared" si="383"/>
        <v>проверка пройдена</v>
      </c>
      <c r="J693" s="46" t="str">
        <f t="shared" si="383"/>
        <v>проверка пройдена</v>
      </c>
      <c r="K693" s="46" t="str">
        <f t="shared" si="383"/>
        <v>проверка пройдена</v>
      </c>
      <c r="L693" s="46" t="str">
        <f t="shared" si="383"/>
        <v>проверка пройдена</v>
      </c>
      <c r="M693" s="46" t="str">
        <f t="shared" si="383"/>
        <v>проверка пройдена</v>
      </c>
      <c r="N693" s="46" t="str">
        <f t="shared" si="383"/>
        <v>проверка пройдена</v>
      </c>
      <c r="O693" s="46" t="str">
        <f t="shared" si="383"/>
        <v>проверка пройдена</v>
      </c>
      <c r="P693" s="46" t="str">
        <f t="shared" si="383"/>
        <v>проверка пройдена</v>
      </c>
      <c r="Q693" s="46" t="str">
        <f t="shared" si="383"/>
        <v>проверка пройдена</v>
      </c>
      <c r="R693" s="46" t="str">
        <f t="shared" si="383"/>
        <v>проверка пройдена</v>
      </c>
      <c r="S693" s="46" t="str">
        <f t="shared" si="383"/>
        <v>проверка пройдена</v>
      </c>
      <c r="T693" s="46" t="str">
        <f t="shared" si="383"/>
        <v>проверка пройдена</v>
      </c>
      <c r="U693" s="46" t="str">
        <f t="shared" si="383"/>
        <v>проверка пройдена</v>
      </c>
      <c r="V693" s="46" t="str">
        <f t="shared" si="383"/>
        <v>проверка пройдена</v>
      </c>
      <c r="W693" s="46" t="str">
        <f t="shared" si="383"/>
        <v>проверка пройдена</v>
      </c>
      <c r="X693" s="46" t="str">
        <f t="shared" si="383"/>
        <v>проверка пройдена</v>
      </c>
      <c r="Y693" s="46" t="str">
        <f t="shared" si="383"/>
        <v>проверка пройдена</v>
      </c>
      <c r="Z693" s="46" t="str">
        <f t="shared" si="383"/>
        <v>проверка пройдена</v>
      </c>
      <c r="AA693" s="46" t="str">
        <f t="shared" si="383"/>
        <v>проверка пройдена</v>
      </c>
      <c r="AB693" s="46" t="str">
        <f t="shared" si="383"/>
        <v>проверка пройдена</v>
      </c>
      <c r="AC693" s="46" t="str">
        <f t="shared" si="383"/>
        <v>проверка пройдена</v>
      </c>
      <c r="AD693" s="46" t="str">
        <f t="shared" si="383"/>
        <v>проверка пройдена</v>
      </c>
      <c r="AE693" s="47"/>
      <c r="AF693" s="48"/>
      <c r="AG693" s="48"/>
      <c r="AH693" s="49"/>
      <c r="AI693" s="1">
        <f t="shared" ref="AI693" si="384">IFERROR(IF(AND(AI678="проверка пройдена",AI679="проверка пройдена",AI680="проверка пройдена",AI681="проверка пройдена",AI682="проверка пройдена",AI683="проверка пройдена",AI684="проверка пройдена",AI685="проверка пройдена",AI686="проверка пройдена",AI687="проверка пройдена",AI688="проверка пройдена",AI689="проверка пройдена",AI690="проверка пройдена",AI691="проверка пройдена",AI692="проверка пройдена",E693="проверка пройдена",F693="проверка пройдена",G693="проверка пройдена",H693="проверка пройдена",I693="проверка пройдена",J693="проверка пройдена",K693="проверка пройдена",L693="проверка пройдена",M693="проверка пройдена",N693="проверка пройдена",O693="проверка пройдена",P693="проверка пройдена",Q693="проверка пройдена",R693="проверка пройдена",S693="проверка пройдена",T693="проверка пройдена",U693="проверка пройдена",V693="проверка пройдена",W693="проверка пройдена",X693="проверка пройдена",Y693="проверка пройдена",Z693="проверка пройдена",AA693="проверка пройдена",AB693="проверка пройдена",AC693="проверка пройдена",AD693="проверка пройдена"),1,0),0)</f>
        <v>0</v>
      </c>
    </row>
    <row r="694" spans="1:35" s="3" customFormat="1" ht="47.25" x14ac:dyDescent="0.25">
      <c r="A694" s="32" t="s">
        <v>15</v>
      </c>
      <c r="B694" s="33"/>
      <c r="C694" s="34" t="s">
        <v>9</v>
      </c>
      <c r="D694" s="35" t="s">
        <v>134</v>
      </c>
      <c r="E694" s="36" t="str">
        <f>IF('Панель управления'!$B$3="","ВНИМАНИЕ! На листе 'Панель управления' не выбрана организация!",IF(B694="","Не заполнена графа 3!",IF(SUMIFS('Спики 2022'!E:E,'Спики 2022'!A:A,'Панель управления'!$B$3,'Спики 2022'!B:B,B694,'Спики 2022'!C:C,C694)=0,"У Вас нет данной специальности!",SUMIFS('Спики 2022'!D:D,'Спики 2022'!A:A,'Панель управления'!$B$3,'Спики 2022'!B:B,B694,'Спики 2022'!C:C,C694))))</f>
        <v>Не заполнена графа 3!</v>
      </c>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8" t="str">
        <f>IF(E694=F694+I694+J694+K694+L694+M694+N694+O694+P694+Q694+R694+S694+T694+U694+V694+W694+X694+Y694+Z694+AA694+AB694+AC694+AD694,"проверка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694" s="38" t="str">
        <f>IF(OR(G694&gt;F694,H694&gt;F694),"ВНИМАНИЕ! В гр.09 и/или 10 не может стоять значение большее, чем в гр.08","проверка пройдена")</f>
        <v>проверка пройдена</v>
      </c>
      <c r="AH694" s="39" t="e">
        <f>IF(B694=VLOOKUP(B694,'Списки (не редактирутся)'!A:A,1,0),"проверка пройдена","проверьте или заполните графу 02")</f>
        <v>#N/A</v>
      </c>
      <c r="AI694" s="3">
        <f t="shared" ref="AI694" si="385">IFERROR(IF(AND(AF694="проверка пройдена",AG694="проверка пройдена",AH694="проверка пройдена"),"проверка пройдена",0),0)</f>
        <v>0</v>
      </c>
    </row>
    <row r="695" spans="1:35" s="3" customFormat="1" ht="31.5" x14ac:dyDescent="0.25">
      <c r="A695" s="40" t="s">
        <v>15</v>
      </c>
      <c r="B695" s="27" t="str">
        <f>IF(B694&lt;&gt;"",B694,"")</f>
        <v/>
      </c>
      <c r="C695" s="9" t="s">
        <v>10</v>
      </c>
      <c r="D695" s="11" t="s">
        <v>135</v>
      </c>
      <c r="E695" s="57"/>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6" t="str">
        <f t="shared" ref="AF695:AF698" si="386">IF(E695=F695+I695+J695+K695+L695+M695+N695+O695+P695+Q695+R695+S695+T695+U695+V695+W695+X695+Y695+Z695+AA695+AB695+AC695+AD695,"проверка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95" s="26" t="str">
        <f t="shared" ref="AG695:AG708" si="387">IF(OR(G695&gt;F695,H695&gt;F695),"ВНИМАНИЕ! В гр.09 и/или 10 не может стоять значение большее, чем в гр.08","проверка пройдена")</f>
        <v>проверка пройдена</v>
      </c>
      <c r="AH695" s="41" t="e">
        <f>IF(B695=VLOOKUP(B695,'Списки (не редактирутся)'!A:A,1,0),"проверка пройдена","проверьте или заполните графу 02")</f>
        <v>#N/A</v>
      </c>
      <c r="AI695" s="3">
        <f t="shared" si="367"/>
        <v>0</v>
      </c>
    </row>
    <row r="696" spans="1:35" s="3" customFormat="1" ht="31.5" x14ac:dyDescent="0.25">
      <c r="A696" s="40" t="s">
        <v>15</v>
      </c>
      <c r="B696" s="27" t="str">
        <f t="shared" ref="B696:B709" si="388">IF(B695&lt;&gt;"",B695,"")</f>
        <v/>
      </c>
      <c r="C696" s="9" t="s">
        <v>11</v>
      </c>
      <c r="D696" s="11" t="s">
        <v>136</v>
      </c>
      <c r="E696" s="57"/>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6" t="str">
        <f t="shared" si="386"/>
        <v>проверка пройдена</v>
      </c>
      <c r="AG696" s="26" t="str">
        <f t="shared" si="387"/>
        <v>проверка пройдена</v>
      </c>
      <c r="AH696" s="41" t="e">
        <f>IF(B696=VLOOKUP(B696,'Списки (не редактирутся)'!A:A,1,0),"проверка пройдена","проверьте или заполните графу 02")</f>
        <v>#N/A</v>
      </c>
      <c r="AI696" s="3">
        <f t="shared" si="367"/>
        <v>0</v>
      </c>
    </row>
    <row r="697" spans="1:35" s="3" customFormat="1" ht="31.5" x14ac:dyDescent="0.25">
      <c r="A697" s="40" t="s">
        <v>15</v>
      </c>
      <c r="B697" s="27" t="str">
        <f t="shared" si="388"/>
        <v/>
      </c>
      <c r="C697" s="9" t="s">
        <v>12</v>
      </c>
      <c r="D697" s="11" t="s">
        <v>14</v>
      </c>
      <c r="E697" s="57"/>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6" t="str">
        <f t="shared" si="386"/>
        <v>проверка пройдена</v>
      </c>
      <c r="AG697" s="26" t="str">
        <f t="shared" si="387"/>
        <v>проверка пройдена</v>
      </c>
      <c r="AH697" s="41" t="e">
        <f>IF(B697=VLOOKUP(B697,'Списки (не редактирутся)'!A:A,1,0),"проверка пройдена","проверьте или заполните графу 02")</f>
        <v>#N/A</v>
      </c>
      <c r="AI697" s="3">
        <f t="shared" si="367"/>
        <v>0</v>
      </c>
    </row>
    <row r="698" spans="1:35" s="3" customFormat="1" ht="47.25" x14ac:dyDescent="0.25">
      <c r="A698" s="40" t="s">
        <v>15</v>
      </c>
      <c r="B698" s="27" t="str">
        <f t="shared" si="388"/>
        <v/>
      </c>
      <c r="C698" s="9" t="s">
        <v>13</v>
      </c>
      <c r="D698" s="11" t="s">
        <v>17</v>
      </c>
      <c r="E698" s="30" t="str">
        <f>IF('Панель управления'!$B$3="","ВНИМАНИЕ! На листе 'Панель управления' не выбрана организация!",IF(B698="","Не заполнена графа 3!",IF(SUMIFS('Спики 2022'!E:E,'Спики 2022'!A:A,'Панель управления'!$B$3,'Спики 2022'!B:B,B698,'Спики 2022'!C:C,C698)=0,"У Вас нет данной специальности!",SUMIFS('Спики 2022'!D:D,'Спики 2022'!A:A,'Панель управления'!$B$3,'Спики 2022'!B:B,B698,'Спики 2022'!C:C,C698))))</f>
        <v>Не заполнена графа 3!</v>
      </c>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6" t="str">
        <f t="shared" si="386"/>
        <v>ВНИМАНИЕ! Сумма по строке не сходится с общей численностью выпускников! Исправьте ошибку в расчетах, пока это сообщение не исчезнет!</v>
      </c>
      <c r="AG698" s="26" t="str">
        <f t="shared" si="387"/>
        <v>проверка пройдена</v>
      </c>
      <c r="AH698" s="41" t="e">
        <f>IF(B698=VLOOKUP(B698,'Списки (не редактирутся)'!A:A,1,0),"проверка пройдена","проверьте или заполните графу 02")</f>
        <v>#N/A</v>
      </c>
      <c r="AI698" s="3">
        <f t="shared" si="367"/>
        <v>0</v>
      </c>
    </row>
    <row r="699" spans="1:35" s="3" customFormat="1" ht="63" x14ac:dyDescent="0.25">
      <c r="A699" s="40" t="s">
        <v>15</v>
      </c>
      <c r="B699" s="27" t="str">
        <f t="shared" si="388"/>
        <v/>
      </c>
      <c r="C699" s="8" t="s">
        <v>105</v>
      </c>
      <c r="D699" s="12" t="s">
        <v>172</v>
      </c>
      <c r="E699" s="10">
        <f>E695+E697</f>
        <v>0</v>
      </c>
      <c r="F699" s="10">
        <f t="shared" ref="F699:AD699" si="389">F695+F697</f>
        <v>0</v>
      </c>
      <c r="G699" s="10">
        <f t="shared" si="389"/>
        <v>0</v>
      </c>
      <c r="H699" s="10">
        <f t="shared" si="389"/>
        <v>0</v>
      </c>
      <c r="I699" s="10">
        <f t="shared" si="389"/>
        <v>0</v>
      </c>
      <c r="J699" s="10">
        <f t="shared" si="389"/>
        <v>0</v>
      </c>
      <c r="K699" s="10">
        <f t="shared" si="389"/>
        <v>0</v>
      </c>
      <c r="L699" s="10">
        <f t="shared" si="389"/>
        <v>0</v>
      </c>
      <c r="M699" s="10">
        <f t="shared" si="389"/>
        <v>0</v>
      </c>
      <c r="N699" s="10">
        <f t="shared" si="389"/>
        <v>0</v>
      </c>
      <c r="O699" s="10">
        <f t="shared" si="389"/>
        <v>0</v>
      </c>
      <c r="P699" s="10">
        <f t="shared" si="389"/>
        <v>0</v>
      </c>
      <c r="Q699" s="10">
        <f t="shared" si="389"/>
        <v>0</v>
      </c>
      <c r="R699" s="10">
        <f t="shared" si="389"/>
        <v>0</v>
      </c>
      <c r="S699" s="10">
        <f t="shared" si="389"/>
        <v>0</v>
      </c>
      <c r="T699" s="10">
        <f t="shared" si="389"/>
        <v>0</v>
      </c>
      <c r="U699" s="10">
        <f t="shared" si="389"/>
        <v>0</v>
      </c>
      <c r="V699" s="10">
        <f t="shared" si="389"/>
        <v>0</v>
      </c>
      <c r="W699" s="10">
        <f t="shared" si="389"/>
        <v>0</v>
      </c>
      <c r="X699" s="10">
        <f t="shared" si="389"/>
        <v>0</v>
      </c>
      <c r="Y699" s="10">
        <f t="shared" si="389"/>
        <v>0</v>
      </c>
      <c r="Z699" s="10">
        <f t="shared" si="389"/>
        <v>0</v>
      </c>
      <c r="AA699" s="10">
        <f t="shared" si="389"/>
        <v>0</v>
      </c>
      <c r="AB699" s="10">
        <f t="shared" si="389"/>
        <v>0</v>
      </c>
      <c r="AC699" s="10">
        <f t="shared" si="389"/>
        <v>0</v>
      </c>
      <c r="AD699" s="10">
        <f t="shared" si="389"/>
        <v>0</v>
      </c>
      <c r="AE699" s="10"/>
      <c r="AF699" s="26" t="str">
        <f>IF(E699=F699+I699+J699+K699+L699+M699+N699+O699+P699+Q699+R699+S699+T699+U699+V699+W699+X699+Y699+Z699+AA699+AB699+AC699+AD699,"проверка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699" s="26" t="str">
        <f t="shared" si="387"/>
        <v>проверка пройдена</v>
      </c>
      <c r="AH699" s="41" t="e">
        <f>IF(B699=VLOOKUP(B699,'Списки (не редактирутся)'!A:A,1,0),"проверка пройдена","проверьте или заполните графу 02")</f>
        <v>#N/A</v>
      </c>
      <c r="AI699" s="3">
        <f t="shared" si="367"/>
        <v>0</v>
      </c>
    </row>
    <row r="700" spans="1:35" ht="78.75" x14ac:dyDescent="0.3">
      <c r="A700" s="40" t="s">
        <v>15</v>
      </c>
      <c r="B700" s="27" t="str">
        <f t="shared" si="388"/>
        <v/>
      </c>
      <c r="C700" s="8" t="s">
        <v>106</v>
      </c>
      <c r="D700" s="12" t="s">
        <v>169</v>
      </c>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c r="AF700" s="26" t="str">
        <f>IF(E700=F700+I700+J700+K700+L700+M700+N700+O700+P700+Q700+R700+S700+T700+U700+V700+W700+X700+Y700+Z700+AA700+AB700+AC700+AD700,"проверка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00" s="26" t="str">
        <f t="shared" si="387"/>
        <v>проверка пройдена</v>
      </c>
      <c r="AH700" s="41" t="e">
        <f>IF(B700=VLOOKUP(B700,'Списки (не редактирутся)'!A:A,1,0),"проверка пройдена","проверьте или заполните графу 02")</f>
        <v>#N/A</v>
      </c>
      <c r="AI700" s="3">
        <f t="shared" si="367"/>
        <v>0</v>
      </c>
    </row>
    <row r="701" spans="1:35" ht="31.5" x14ac:dyDescent="0.3">
      <c r="A701" s="40" t="s">
        <v>15</v>
      </c>
      <c r="B701" s="27" t="str">
        <f t="shared" si="388"/>
        <v/>
      </c>
      <c r="C701" s="8" t="s">
        <v>107</v>
      </c>
      <c r="D701" s="12" t="s">
        <v>167</v>
      </c>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c r="AF701" s="26" t="str">
        <f t="shared" ref="AF701:AF703" si="390">IF(E701=F701+I701+J701+K701+L701+M701+N701+O701+P701+Q701+R701+S701+T701+U701+V701+W701+X701+Y701+Z701+AA701+AB701+AC701+AD701,"проверка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01" s="26" t="str">
        <f t="shared" si="387"/>
        <v>проверка пройдена</v>
      </c>
      <c r="AH701" s="41" t="e">
        <f>IF(B701=VLOOKUP(B701,'Списки (не редактирутся)'!A:A,1,0),"проверка пройдена","проверьте или заполните графу 02")</f>
        <v>#N/A</v>
      </c>
      <c r="AI701" s="3">
        <f t="shared" si="367"/>
        <v>0</v>
      </c>
    </row>
    <row r="702" spans="1:35" ht="31.5" x14ac:dyDescent="0.3">
      <c r="A702" s="40" t="s">
        <v>15</v>
      </c>
      <c r="B702" s="27" t="str">
        <f t="shared" si="388"/>
        <v/>
      </c>
      <c r="C702" s="8" t="s">
        <v>108</v>
      </c>
      <c r="D702" s="12" t="s">
        <v>168</v>
      </c>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6" t="str">
        <f t="shared" si="390"/>
        <v>проверка пройдена</v>
      </c>
      <c r="AG702" s="26" t="str">
        <f t="shared" si="387"/>
        <v>проверка пройдена</v>
      </c>
      <c r="AH702" s="41" t="e">
        <f>IF(B702=VLOOKUP(B702,'Списки (не редактирутся)'!A:A,1,0),"проверка пройдена","проверьте или заполните графу 02")</f>
        <v>#N/A</v>
      </c>
      <c r="AI702" s="3">
        <f t="shared" si="367"/>
        <v>0</v>
      </c>
    </row>
    <row r="703" spans="1:35" ht="31.5" x14ac:dyDescent="0.3">
      <c r="A703" s="40" t="s">
        <v>15</v>
      </c>
      <c r="B703" s="27" t="str">
        <f t="shared" si="388"/>
        <v/>
      </c>
      <c r="C703" s="8" t="s">
        <v>109</v>
      </c>
      <c r="D703" s="12" t="s">
        <v>173</v>
      </c>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c r="AF703" s="26" t="str">
        <f t="shared" si="390"/>
        <v>проверка пройдена</v>
      </c>
      <c r="AG703" s="26" t="str">
        <f t="shared" si="387"/>
        <v>проверка пройдена</v>
      </c>
      <c r="AH703" s="41" t="e">
        <f>IF(B703=VLOOKUP(B703,'Списки (не редактирутся)'!A:A,1,0),"проверка пройдена","проверьте или заполните графу 02")</f>
        <v>#N/A</v>
      </c>
      <c r="AI703" s="3">
        <f t="shared" si="367"/>
        <v>0</v>
      </c>
    </row>
    <row r="704" spans="1:35" ht="31.5" x14ac:dyDescent="0.3">
      <c r="A704" s="40" t="s">
        <v>15</v>
      </c>
      <c r="B704" s="27" t="str">
        <f t="shared" si="388"/>
        <v/>
      </c>
      <c r="C704" s="8" t="s">
        <v>110</v>
      </c>
      <c r="D704" s="12" t="s">
        <v>174</v>
      </c>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6" t="str">
        <f>IF(E704=F704+I704+J704+K704+L704+M704+N704+O704+P704+Q704+R704+S704+T704+U704+V704+W704+X704+Y704+Z704+AA704+AB704+AC704+AD704,"проверка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04" s="26" t="str">
        <f t="shared" si="387"/>
        <v>проверка пройдена</v>
      </c>
      <c r="AH704" s="41" t="e">
        <f>IF(B704=VLOOKUP(B704,'Списки (не редактирутся)'!A:A,1,0),"проверка пройдена","проверьте или заполните графу 02")</f>
        <v>#N/A</v>
      </c>
      <c r="AI704" s="3">
        <f t="shared" si="367"/>
        <v>0</v>
      </c>
    </row>
    <row r="705" spans="1:35" ht="31.5" x14ac:dyDescent="0.3">
      <c r="A705" s="40" t="s">
        <v>15</v>
      </c>
      <c r="B705" s="27" t="str">
        <f t="shared" si="388"/>
        <v/>
      </c>
      <c r="C705" s="8" t="s">
        <v>111</v>
      </c>
      <c r="D705" s="12" t="s">
        <v>175</v>
      </c>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c r="AF705" s="26" t="str">
        <f t="shared" ref="AF705:AF708" si="391">IF(E705=F705+I705+J705+K705+L705+M705+N705+O705+P705+Q705+R705+S705+T705+U705+V705+W705+X705+Y705+Z705+AA705+AB705+AC705+AD705,"проверка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05" s="26" t="str">
        <f t="shared" si="387"/>
        <v>проверка пройдена</v>
      </c>
      <c r="AH705" s="41" t="e">
        <f>IF(B705=VLOOKUP(B705,'Списки (не редактирутся)'!A:A,1,0),"проверка пройдена","проверьте или заполните графу 02")</f>
        <v>#N/A</v>
      </c>
      <c r="AI705" s="3">
        <f t="shared" si="367"/>
        <v>0</v>
      </c>
    </row>
    <row r="706" spans="1:35" ht="31.5" x14ac:dyDescent="0.3">
      <c r="A706" s="40" t="s">
        <v>15</v>
      </c>
      <c r="B706" s="27" t="str">
        <f t="shared" si="388"/>
        <v/>
      </c>
      <c r="C706" s="8" t="s">
        <v>112</v>
      </c>
      <c r="D706" s="12" t="s">
        <v>176</v>
      </c>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6" t="str">
        <f t="shared" si="391"/>
        <v>проверка пройдена</v>
      </c>
      <c r="AG706" s="26" t="str">
        <f t="shared" si="387"/>
        <v>проверка пройдена</v>
      </c>
      <c r="AH706" s="41" t="e">
        <f>IF(B706=VLOOKUP(B706,'Списки (не редактирутся)'!A:A,1,0),"проверка пройдена","проверьте или заполните графу 02")</f>
        <v>#N/A</v>
      </c>
      <c r="AI706" s="3">
        <f t="shared" si="367"/>
        <v>0</v>
      </c>
    </row>
    <row r="707" spans="1:35" ht="63" x14ac:dyDescent="0.3">
      <c r="A707" s="40" t="s">
        <v>15</v>
      </c>
      <c r="B707" s="27" t="str">
        <f t="shared" si="388"/>
        <v/>
      </c>
      <c r="C707" s="8" t="s">
        <v>113</v>
      </c>
      <c r="D707" s="13" t="s">
        <v>170</v>
      </c>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6" t="str">
        <f t="shared" si="391"/>
        <v>проверка пройдена</v>
      </c>
      <c r="AG707" s="26" t="str">
        <f t="shared" si="387"/>
        <v>проверка пройдена</v>
      </c>
      <c r="AH707" s="41" t="e">
        <f>IF(B707=VLOOKUP(B707,'Списки (не редактирутся)'!A:A,1,0),"проверка пройдена","проверьте или заполните графу 02")</f>
        <v>#N/A</v>
      </c>
      <c r="AI707" s="3">
        <f t="shared" si="367"/>
        <v>0</v>
      </c>
    </row>
    <row r="708" spans="1:35" ht="78.75" x14ac:dyDescent="0.3">
      <c r="A708" s="40" t="s">
        <v>15</v>
      </c>
      <c r="B708" s="27" t="str">
        <f t="shared" si="388"/>
        <v/>
      </c>
      <c r="C708" s="8" t="s">
        <v>114</v>
      </c>
      <c r="D708" s="13" t="s">
        <v>171</v>
      </c>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c r="AF708" s="26" t="str">
        <f t="shared" si="391"/>
        <v>проверка пройдена</v>
      </c>
      <c r="AG708" s="26" t="str">
        <f t="shared" si="387"/>
        <v>проверка пройдена</v>
      </c>
      <c r="AH708" s="41" t="e">
        <f>IF(B708=VLOOKUP(B708,'Списки (не редактирутся)'!A:A,1,0),"проверка пройдена","проверьте или заполните графу 02")</f>
        <v>#N/A</v>
      </c>
      <c r="AI708" s="3">
        <f t="shared" si="367"/>
        <v>0</v>
      </c>
    </row>
    <row r="709" spans="1:35" ht="48" thickBot="1" x14ac:dyDescent="0.35">
      <c r="A709" s="42" t="s">
        <v>15</v>
      </c>
      <c r="B709" s="43" t="str">
        <f t="shared" si="388"/>
        <v/>
      </c>
      <c r="C709" s="44" t="s">
        <v>115</v>
      </c>
      <c r="D709" s="45" t="s">
        <v>779</v>
      </c>
      <c r="E709" s="46" t="str">
        <f>IF(AND(E695&lt;=E694,E696&lt;=E695,E697&lt;=E694,E698&lt;=E694,E699=(E695+E697),E699=(E700+E701+E702+E703+E704+E705+E706),E707&lt;=E699,E708&lt;=E699,(E695+E697)&lt;=E694,E700&lt;=E699,E701&lt;=E699,E702&lt;=E699,E703&lt;=E699,E704&lt;=E699,E705&lt;=E699,E706&lt;=E699,E707&lt;=E698,E707&lt;=E699),"проверка пройдена","ВНИМАНИЕ! Не пройдены формулы логического контроля между строками. Скорректируйте введенные данные!")</f>
        <v>проверка пройдена</v>
      </c>
      <c r="F709" s="46" t="str">
        <f t="shared" ref="F709:AD709" si="392">IF(AND(F695&lt;=F694,F696&lt;=F695,F697&lt;=F694,F698&lt;=F694,F699=(F695+F697),F699=(F700+F701+F702+F703+F704+F705+F706),F707&lt;=F699,F708&lt;=F699,(F695+F697)&lt;=F694,F700&lt;=F699,F701&lt;=F699,F702&lt;=F699,F703&lt;=F699,F704&lt;=F699,F705&lt;=F699,F706&lt;=F699,F707&lt;=F698,F707&lt;=F699),"проверка пройдена","ВНИМАНИЕ! Не пройдены формулы логического контроля между строками. Скорректируйте введенные данные!")</f>
        <v>проверка пройдена</v>
      </c>
      <c r="G709" s="46" t="str">
        <f t="shared" si="392"/>
        <v>проверка пройдена</v>
      </c>
      <c r="H709" s="46" t="str">
        <f t="shared" si="392"/>
        <v>проверка пройдена</v>
      </c>
      <c r="I709" s="46" t="str">
        <f t="shared" si="392"/>
        <v>проверка пройдена</v>
      </c>
      <c r="J709" s="46" t="str">
        <f t="shared" si="392"/>
        <v>проверка пройдена</v>
      </c>
      <c r="K709" s="46" t="str">
        <f t="shared" si="392"/>
        <v>проверка пройдена</v>
      </c>
      <c r="L709" s="46" t="str">
        <f t="shared" si="392"/>
        <v>проверка пройдена</v>
      </c>
      <c r="M709" s="46" t="str">
        <f t="shared" si="392"/>
        <v>проверка пройдена</v>
      </c>
      <c r="N709" s="46" t="str">
        <f t="shared" si="392"/>
        <v>проверка пройдена</v>
      </c>
      <c r="O709" s="46" t="str">
        <f t="shared" si="392"/>
        <v>проверка пройдена</v>
      </c>
      <c r="P709" s="46" t="str">
        <f t="shared" si="392"/>
        <v>проверка пройдена</v>
      </c>
      <c r="Q709" s="46" t="str">
        <f t="shared" si="392"/>
        <v>проверка пройдена</v>
      </c>
      <c r="R709" s="46" t="str">
        <f t="shared" si="392"/>
        <v>проверка пройдена</v>
      </c>
      <c r="S709" s="46" t="str">
        <f t="shared" si="392"/>
        <v>проверка пройдена</v>
      </c>
      <c r="T709" s="46" t="str">
        <f t="shared" si="392"/>
        <v>проверка пройдена</v>
      </c>
      <c r="U709" s="46" t="str">
        <f t="shared" si="392"/>
        <v>проверка пройдена</v>
      </c>
      <c r="V709" s="46" t="str">
        <f t="shared" si="392"/>
        <v>проверка пройдена</v>
      </c>
      <c r="W709" s="46" t="str">
        <f t="shared" si="392"/>
        <v>проверка пройдена</v>
      </c>
      <c r="X709" s="46" t="str">
        <f t="shared" si="392"/>
        <v>проверка пройдена</v>
      </c>
      <c r="Y709" s="46" t="str">
        <f t="shared" si="392"/>
        <v>проверка пройдена</v>
      </c>
      <c r="Z709" s="46" t="str">
        <f t="shared" si="392"/>
        <v>проверка пройдена</v>
      </c>
      <c r="AA709" s="46" t="str">
        <f t="shared" si="392"/>
        <v>проверка пройдена</v>
      </c>
      <c r="AB709" s="46" t="str">
        <f t="shared" si="392"/>
        <v>проверка пройдена</v>
      </c>
      <c r="AC709" s="46" t="str">
        <f t="shared" si="392"/>
        <v>проверка пройдена</v>
      </c>
      <c r="AD709" s="46" t="str">
        <f t="shared" si="392"/>
        <v>проверка пройдена</v>
      </c>
      <c r="AE709" s="47"/>
      <c r="AF709" s="48"/>
      <c r="AG709" s="48"/>
      <c r="AH709" s="49"/>
      <c r="AI709" s="1">
        <f t="shared" ref="AI709" si="393">IFERROR(IF(AND(AI694="проверка пройдена",AI695="проверка пройдена",AI696="проверка пройдена",AI697="проверка пройдена",AI698="проверка пройдена",AI699="проверка пройдена",AI700="проверка пройдена",AI701="проверка пройдена",AI702="проверка пройдена",AI703="проверка пройдена",AI704="проверка пройдена",AI705="проверка пройдена",AI706="проверка пройдена",AI707="проверка пройдена",AI708="проверка пройдена",E709="проверка пройдена",F709="проверка пройдена",G709="проверка пройдена",H709="проверка пройдена",I709="проверка пройдена",J709="проверка пройдена",K709="проверка пройдена",L709="проверка пройдена",M709="проверка пройдена",N709="проверка пройдена",O709="проверка пройдена",P709="проверка пройдена",Q709="проверка пройдена",R709="проверка пройдена",S709="проверка пройдена",T709="проверка пройдена",U709="проверка пройдена",V709="проверка пройдена",W709="проверка пройдена",X709="проверка пройдена",Y709="проверка пройдена",Z709="проверка пройдена",AA709="проверка пройдена",AB709="проверка пройдена",AC709="проверка пройдена",AD709="проверка пройдена"),1,0),0)</f>
        <v>0</v>
      </c>
    </row>
    <row r="710" spans="1:35" s="3" customFormat="1" ht="47.25" x14ac:dyDescent="0.25">
      <c r="A710" s="32" t="s">
        <v>15</v>
      </c>
      <c r="B710" s="33"/>
      <c r="C710" s="34" t="s">
        <v>9</v>
      </c>
      <c r="D710" s="35" t="s">
        <v>134</v>
      </c>
      <c r="E710" s="36" t="str">
        <f>IF('Панель управления'!$B$3="","ВНИМАНИЕ! На листе 'Панель управления' не выбрана организация!",IF(B710="","Не заполнена графа 3!",IF(SUMIFS('Спики 2022'!E:E,'Спики 2022'!A:A,'Панель управления'!$B$3,'Спики 2022'!B:B,B710,'Спики 2022'!C:C,C710)=0,"У Вас нет данной специальности!",SUMIFS('Спики 2022'!D:D,'Спики 2022'!A:A,'Панель управления'!$B$3,'Спики 2022'!B:B,B710,'Спики 2022'!C:C,C710))))</f>
        <v>Не заполнена графа 3!</v>
      </c>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8" t="str">
        <f>IF(E710=F710+I710+J710+K710+L710+M710+N710+O710+P710+Q710+R710+S710+T710+U710+V710+W710+X710+Y710+Z710+AA710+AB710+AC710+AD710,"проверка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710" s="38" t="str">
        <f>IF(OR(G710&gt;F710,H710&gt;F710),"ВНИМАНИЕ! В гр.09 и/или 10 не может стоять значение большее, чем в гр.08","проверка пройдена")</f>
        <v>проверка пройдена</v>
      </c>
      <c r="AH710" s="39" t="e">
        <f>IF(B710=VLOOKUP(B710,'Списки (не редактирутся)'!A:A,1,0),"проверка пройдена","проверьте или заполните графу 02")</f>
        <v>#N/A</v>
      </c>
      <c r="AI710" s="3">
        <f t="shared" ref="AI710" si="394">IFERROR(IF(AND(AF710="проверка пройдена",AG710="проверка пройдена",AH710="проверка пройдена"),"проверка пройдена",0),0)</f>
        <v>0</v>
      </c>
    </row>
    <row r="711" spans="1:35" s="3" customFormat="1" ht="31.5" x14ac:dyDescent="0.25">
      <c r="A711" s="40" t="s">
        <v>15</v>
      </c>
      <c r="B711" s="27" t="str">
        <f>IF(B710&lt;&gt;"",B710,"")</f>
        <v/>
      </c>
      <c r="C711" s="9" t="s">
        <v>10</v>
      </c>
      <c r="D711" s="11" t="s">
        <v>135</v>
      </c>
      <c r="E711" s="57"/>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c r="AF711" s="26" t="str">
        <f t="shared" ref="AF711:AF714" si="395">IF(E711=F711+I711+J711+K711+L711+M711+N711+O711+P711+Q711+R711+S711+T711+U711+V711+W711+X711+Y711+Z711+AA711+AB711+AC711+AD711,"проверка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11" s="26" t="str">
        <f t="shared" ref="AG711:AG724" si="396">IF(OR(G711&gt;F711,H711&gt;F711),"ВНИМАНИЕ! В гр.09 и/или 10 не может стоять значение большее, чем в гр.08","проверка пройдена")</f>
        <v>проверка пройдена</v>
      </c>
      <c r="AH711" s="41" t="e">
        <f>IF(B711=VLOOKUP(B711,'Списки (не редактирутся)'!A:A,1,0),"проверка пройдена","проверьте или заполните графу 02")</f>
        <v>#N/A</v>
      </c>
      <c r="AI711" s="3">
        <f t="shared" si="367"/>
        <v>0</v>
      </c>
    </row>
    <row r="712" spans="1:35" s="3" customFormat="1" ht="31.5" x14ac:dyDescent="0.25">
      <c r="A712" s="40" t="s">
        <v>15</v>
      </c>
      <c r="B712" s="27" t="str">
        <f t="shared" ref="B712:B725" si="397">IF(B711&lt;&gt;"",B711,"")</f>
        <v/>
      </c>
      <c r="C712" s="9" t="s">
        <v>11</v>
      </c>
      <c r="D712" s="11" t="s">
        <v>136</v>
      </c>
      <c r="E712" s="57"/>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6" t="str">
        <f t="shared" si="395"/>
        <v>проверка пройдена</v>
      </c>
      <c r="AG712" s="26" t="str">
        <f t="shared" si="396"/>
        <v>проверка пройдена</v>
      </c>
      <c r="AH712" s="41" t="e">
        <f>IF(B712=VLOOKUP(B712,'Списки (не редактирутся)'!A:A,1,0),"проверка пройдена","проверьте или заполните графу 02")</f>
        <v>#N/A</v>
      </c>
      <c r="AI712" s="3">
        <f t="shared" si="367"/>
        <v>0</v>
      </c>
    </row>
    <row r="713" spans="1:35" s="3" customFormat="1" ht="31.5" x14ac:dyDescent="0.25">
      <c r="A713" s="40" t="s">
        <v>15</v>
      </c>
      <c r="B713" s="27" t="str">
        <f t="shared" si="397"/>
        <v/>
      </c>
      <c r="C713" s="9" t="s">
        <v>12</v>
      </c>
      <c r="D713" s="11" t="s">
        <v>14</v>
      </c>
      <c r="E713" s="57"/>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6" t="str">
        <f t="shared" si="395"/>
        <v>проверка пройдена</v>
      </c>
      <c r="AG713" s="26" t="str">
        <f t="shared" si="396"/>
        <v>проверка пройдена</v>
      </c>
      <c r="AH713" s="41" t="e">
        <f>IF(B713=VLOOKUP(B713,'Списки (не редактирутся)'!A:A,1,0),"проверка пройдена","проверьте или заполните графу 02")</f>
        <v>#N/A</v>
      </c>
      <c r="AI713" s="3">
        <f t="shared" si="367"/>
        <v>0</v>
      </c>
    </row>
    <row r="714" spans="1:35" s="3" customFormat="1" ht="47.25" x14ac:dyDescent="0.25">
      <c r="A714" s="40" t="s">
        <v>15</v>
      </c>
      <c r="B714" s="27" t="str">
        <f t="shared" si="397"/>
        <v/>
      </c>
      <c r="C714" s="9" t="s">
        <v>13</v>
      </c>
      <c r="D714" s="11" t="s">
        <v>17</v>
      </c>
      <c r="E714" s="30" t="str">
        <f>IF('Панель управления'!$B$3="","ВНИМАНИЕ! На листе 'Панель управления' не выбрана организация!",IF(B714="","Не заполнена графа 3!",IF(SUMIFS('Спики 2022'!E:E,'Спики 2022'!A:A,'Панель управления'!$B$3,'Спики 2022'!B:B,B714,'Спики 2022'!C:C,C714)=0,"У Вас нет данной специальности!",SUMIFS('Спики 2022'!D:D,'Спики 2022'!A:A,'Панель управления'!$B$3,'Спики 2022'!B:B,B714,'Спики 2022'!C:C,C714))))</f>
        <v>Не заполнена графа 3!</v>
      </c>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c r="AE714" s="28"/>
      <c r="AF714" s="26" t="str">
        <f t="shared" si="395"/>
        <v>ВНИМАНИЕ! Сумма по строке не сходится с общей численностью выпускников! Исправьте ошибку в расчетах, пока это сообщение не исчезнет!</v>
      </c>
      <c r="AG714" s="26" t="str">
        <f t="shared" si="396"/>
        <v>проверка пройдена</v>
      </c>
      <c r="AH714" s="41" t="e">
        <f>IF(B714=VLOOKUP(B714,'Списки (не редактирутся)'!A:A,1,0),"проверка пройдена","проверьте или заполните графу 02")</f>
        <v>#N/A</v>
      </c>
      <c r="AI714" s="3">
        <f t="shared" si="367"/>
        <v>0</v>
      </c>
    </row>
    <row r="715" spans="1:35" s="3" customFormat="1" ht="63" x14ac:dyDescent="0.25">
      <c r="A715" s="40" t="s">
        <v>15</v>
      </c>
      <c r="B715" s="27" t="str">
        <f t="shared" si="397"/>
        <v/>
      </c>
      <c r="C715" s="8" t="s">
        <v>105</v>
      </c>
      <c r="D715" s="12" t="s">
        <v>172</v>
      </c>
      <c r="E715" s="10">
        <f>E711+E713</f>
        <v>0</v>
      </c>
      <c r="F715" s="10">
        <f t="shared" ref="F715:AD715" si="398">F711+F713</f>
        <v>0</v>
      </c>
      <c r="G715" s="10">
        <f t="shared" si="398"/>
        <v>0</v>
      </c>
      <c r="H715" s="10">
        <f t="shared" si="398"/>
        <v>0</v>
      </c>
      <c r="I715" s="10">
        <f t="shared" si="398"/>
        <v>0</v>
      </c>
      <c r="J715" s="10">
        <f t="shared" si="398"/>
        <v>0</v>
      </c>
      <c r="K715" s="10">
        <f t="shared" si="398"/>
        <v>0</v>
      </c>
      <c r="L715" s="10">
        <f t="shared" si="398"/>
        <v>0</v>
      </c>
      <c r="M715" s="10">
        <f t="shared" si="398"/>
        <v>0</v>
      </c>
      <c r="N715" s="10">
        <f t="shared" si="398"/>
        <v>0</v>
      </c>
      <c r="O715" s="10">
        <f t="shared" si="398"/>
        <v>0</v>
      </c>
      <c r="P715" s="10">
        <f t="shared" si="398"/>
        <v>0</v>
      </c>
      <c r="Q715" s="10">
        <f t="shared" si="398"/>
        <v>0</v>
      </c>
      <c r="R715" s="10">
        <f t="shared" si="398"/>
        <v>0</v>
      </c>
      <c r="S715" s="10">
        <f t="shared" si="398"/>
        <v>0</v>
      </c>
      <c r="T715" s="10">
        <f t="shared" si="398"/>
        <v>0</v>
      </c>
      <c r="U715" s="10">
        <f t="shared" si="398"/>
        <v>0</v>
      </c>
      <c r="V715" s="10">
        <f t="shared" si="398"/>
        <v>0</v>
      </c>
      <c r="W715" s="10">
        <f t="shared" si="398"/>
        <v>0</v>
      </c>
      <c r="X715" s="10">
        <f t="shared" si="398"/>
        <v>0</v>
      </c>
      <c r="Y715" s="10">
        <f t="shared" si="398"/>
        <v>0</v>
      </c>
      <c r="Z715" s="10">
        <f t="shared" si="398"/>
        <v>0</v>
      </c>
      <c r="AA715" s="10">
        <f t="shared" si="398"/>
        <v>0</v>
      </c>
      <c r="AB715" s="10">
        <f t="shared" si="398"/>
        <v>0</v>
      </c>
      <c r="AC715" s="10">
        <f t="shared" si="398"/>
        <v>0</v>
      </c>
      <c r="AD715" s="10">
        <f t="shared" si="398"/>
        <v>0</v>
      </c>
      <c r="AE715" s="10"/>
      <c r="AF715" s="26" t="str">
        <f>IF(E715=F715+I715+J715+K715+L715+M715+N715+O715+P715+Q715+R715+S715+T715+U715+V715+W715+X715+Y715+Z715+AA715+AB715+AC715+AD715,"проверка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15" s="26" t="str">
        <f t="shared" si="396"/>
        <v>проверка пройдена</v>
      </c>
      <c r="AH715" s="41" t="e">
        <f>IF(B715=VLOOKUP(B715,'Списки (не редактирутся)'!A:A,1,0),"проверка пройдена","проверьте или заполните графу 02")</f>
        <v>#N/A</v>
      </c>
      <c r="AI715" s="3">
        <f t="shared" si="367"/>
        <v>0</v>
      </c>
    </row>
    <row r="716" spans="1:35" ht="78.75" x14ac:dyDescent="0.3">
      <c r="A716" s="40" t="s">
        <v>15</v>
      </c>
      <c r="B716" s="27" t="str">
        <f t="shared" si="397"/>
        <v/>
      </c>
      <c r="C716" s="8" t="s">
        <v>106</v>
      </c>
      <c r="D716" s="12" t="s">
        <v>169</v>
      </c>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6" t="str">
        <f>IF(E716=F716+I716+J716+K716+L716+M716+N716+O716+P716+Q716+R716+S716+T716+U716+V716+W716+X716+Y716+Z716+AA716+AB716+AC716+AD716,"проверка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16" s="26" t="str">
        <f t="shared" si="396"/>
        <v>проверка пройдена</v>
      </c>
      <c r="AH716" s="41" t="e">
        <f>IF(B716=VLOOKUP(B716,'Списки (не редактирутся)'!A:A,1,0),"проверка пройдена","проверьте или заполните графу 02")</f>
        <v>#N/A</v>
      </c>
      <c r="AI716" s="3">
        <f t="shared" si="367"/>
        <v>0</v>
      </c>
    </row>
    <row r="717" spans="1:35" ht="31.5" x14ac:dyDescent="0.3">
      <c r="A717" s="40" t="s">
        <v>15</v>
      </c>
      <c r="B717" s="27" t="str">
        <f t="shared" si="397"/>
        <v/>
      </c>
      <c r="C717" s="8" t="s">
        <v>107</v>
      </c>
      <c r="D717" s="12" t="s">
        <v>167</v>
      </c>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c r="AF717" s="26" t="str">
        <f t="shared" ref="AF717:AF719" si="399">IF(E717=F717+I717+J717+K717+L717+M717+N717+O717+P717+Q717+R717+S717+T717+U717+V717+W717+X717+Y717+Z717+AA717+AB717+AC717+AD717,"проверка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17" s="26" t="str">
        <f t="shared" si="396"/>
        <v>проверка пройдена</v>
      </c>
      <c r="AH717" s="41" t="e">
        <f>IF(B717=VLOOKUP(B717,'Списки (не редактирутся)'!A:A,1,0),"проверка пройдена","проверьте или заполните графу 02")</f>
        <v>#N/A</v>
      </c>
      <c r="AI717" s="3">
        <f t="shared" si="367"/>
        <v>0</v>
      </c>
    </row>
    <row r="718" spans="1:35" ht="31.5" x14ac:dyDescent="0.3">
      <c r="A718" s="40" t="s">
        <v>15</v>
      </c>
      <c r="B718" s="27" t="str">
        <f t="shared" si="397"/>
        <v/>
      </c>
      <c r="C718" s="8" t="s">
        <v>108</v>
      </c>
      <c r="D718" s="12" t="s">
        <v>168</v>
      </c>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c r="AF718" s="26" t="str">
        <f t="shared" si="399"/>
        <v>проверка пройдена</v>
      </c>
      <c r="AG718" s="26" t="str">
        <f t="shared" si="396"/>
        <v>проверка пройдена</v>
      </c>
      <c r="AH718" s="41" t="e">
        <f>IF(B718=VLOOKUP(B718,'Списки (не редактирутся)'!A:A,1,0),"проверка пройдена","проверьте или заполните графу 02")</f>
        <v>#N/A</v>
      </c>
      <c r="AI718" s="3">
        <f t="shared" si="367"/>
        <v>0</v>
      </c>
    </row>
    <row r="719" spans="1:35" ht="31.5" x14ac:dyDescent="0.3">
      <c r="A719" s="40" t="s">
        <v>15</v>
      </c>
      <c r="B719" s="27" t="str">
        <f t="shared" si="397"/>
        <v/>
      </c>
      <c r="C719" s="8" t="s">
        <v>109</v>
      </c>
      <c r="D719" s="12" t="s">
        <v>173</v>
      </c>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c r="AF719" s="26" t="str">
        <f t="shared" si="399"/>
        <v>проверка пройдена</v>
      </c>
      <c r="AG719" s="26" t="str">
        <f t="shared" si="396"/>
        <v>проверка пройдена</v>
      </c>
      <c r="AH719" s="41" t="e">
        <f>IF(B719=VLOOKUP(B719,'Списки (не редактирутся)'!A:A,1,0),"проверка пройдена","проверьте или заполните графу 02")</f>
        <v>#N/A</v>
      </c>
      <c r="AI719" s="3">
        <f t="shared" si="367"/>
        <v>0</v>
      </c>
    </row>
    <row r="720" spans="1:35" ht="31.5" x14ac:dyDescent="0.3">
      <c r="A720" s="40" t="s">
        <v>15</v>
      </c>
      <c r="B720" s="27" t="str">
        <f t="shared" si="397"/>
        <v/>
      </c>
      <c r="C720" s="8" t="s">
        <v>110</v>
      </c>
      <c r="D720" s="12" t="s">
        <v>174</v>
      </c>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6" t="str">
        <f>IF(E720=F720+I720+J720+K720+L720+M720+N720+O720+P720+Q720+R720+S720+T720+U720+V720+W720+X720+Y720+Z720+AA720+AB720+AC720+AD720,"проверка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20" s="26" t="str">
        <f t="shared" si="396"/>
        <v>проверка пройдена</v>
      </c>
      <c r="AH720" s="41" t="e">
        <f>IF(B720=VLOOKUP(B720,'Списки (не редактирутся)'!A:A,1,0),"проверка пройдена","проверьте или заполните графу 02")</f>
        <v>#N/A</v>
      </c>
      <c r="AI720" s="3">
        <f t="shared" si="367"/>
        <v>0</v>
      </c>
    </row>
    <row r="721" spans="1:35" ht="31.5" x14ac:dyDescent="0.3">
      <c r="A721" s="40" t="s">
        <v>15</v>
      </c>
      <c r="B721" s="27" t="str">
        <f t="shared" si="397"/>
        <v/>
      </c>
      <c r="C721" s="8" t="s">
        <v>111</v>
      </c>
      <c r="D721" s="12" t="s">
        <v>175</v>
      </c>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c r="AF721" s="26" t="str">
        <f t="shared" ref="AF721:AF724" si="400">IF(E721=F721+I721+J721+K721+L721+M721+N721+O721+P721+Q721+R721+S721+T721+U721+V721+W721+X721+Y721+Z721+AA721+AB721+AC721+AD721,"проверка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21" s="26" t="str">
        <f t="shared" si="396"/>
        <v>проверка пройдена</v>
      </c>
      <c r="AH721" s="41" t="e">
        <f>IF(B721=VLOOKUP(B721,'Списки (не редактирутся)'!A:A,1,0),"проверка пройдена","проверьте или заполните графу 02")</f>
        <v>#N/A</v>
      </c>
      <c r="AI721" s="3">
        <f t="shared" si="367"/>
        <v>0</v>
      </c>
    </row>
    <row r="722" spans="1:35" ht="31.5" x14ac:dyDescent="0.3">
      <c r="A722" s="40" t="s">
        <v>15</v>
      </c>
      <c r="B722" s="27" t="str">
        <f t="shared" si="397"/>
        <v/>
      </c>
      <c r="C722" s="8" t="s">
        <v>112</v>
      </c>
      <c r="D722" s="12" t="s">
        <v>176</v>
      </c>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6" t="str">
        <f t="shared" si="400"/>
        <v>проверка пройдена</v>
      </c>
      <c r="AG722" s="26" t="str">
        <f t="shared" si="396"/>
        <v>проверка пройдена</v>
      </c>
      <c r="AH722" s="41" t="e">
        <f>IF(B722=VLOOKUP(B722,'Списки (не редактирутся)'!A:A,1,0),"проверка пройдена","проверьте или заполните графу 02")</f>
        <v>#N/A</v>
      </c>
      <c r="AI722" s="3">
        <f t="shared" si="367"/>
        <v>0</v>
      </c>
    </row>
    <row r="723" spans="1:35" ht="63" x14ac:dyDescent="0.3">
      <c r="A723" s="40" t="s">
        <v>15</v>
      </c>
      <c r="B723" s="27" t="str">
        <f t="shared" si="397"/>
        <v/>
      </c>
      <c r="C723" s="8" t="s">
        <v>113</v>
      </c>
      <c r="D723" s="13" t="s">
        <v>170</v>
      </c>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c r="AE723" s="28"/>
      <c r="AF723" s="26" t="str">
        <f t="shared" si="400"/>
        <v>проверка пройдена</v>
      </c>
      <c r="AG723" s="26" t="str">
        <f t="shared" si="396"/>
        <v>проверка пройдена</v>
      </c>
      <c r="AH723" s="41" t="e">
        <f>IF(B723=VLOOKUP(B723,'Списки (не редактирутся)'!A:A,1,0),"проверка пройдена","проверьте или заполните графу 02")</f>
        <v>#N/A</v>
      </c>
      <c r="AI723" s="3">
        <f t="shared" si="367"/>
        <v>0</v>
      </c>
    </row>
    <row r="724" spans="1:35" ht="78.75" x14ac:dyDescent="0.3">
      <c r="A724" s="40" t="s">
        <v>15</v>
      </c>
      <c r="B724" s="27" t="str">
        <f t="shared" si="397"/>
        <v/>
      </c>
      <c r="C724" s="8" t="s">
        <v>114</v>
      </c>
      <c r="D724" s="13" t="s">
        <v>171</v>
      </c>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c r="AE724" s="28"/>
      <c r="AF724" s="26" t="str">
        <f t="shared" si="400"/>
        <v>проверка пройдена</v>
      </c>
      <c r="AG724" s="26" t="str">
        <f t="shared" si="396"/>
        <v>проверка пройдена</v>
      </c>
      <c r="AH724" s="41" t="e">
        <f>IF(B724=VLOOKUP(B724,'Списки (не редактирутся)'!A:A,1,0),"проверка пройдена","проверьте или заполните графу 02")</f>
        <v>#N/A</v>
      </c>
      <c r="AI724" s="3">
        <f t="shared" si="367"/>
        <v>0</v>
      </c>
    </row>
    <row r="725" spans="1:35" ht="48" thickBot="1" x14ac:dyDescent="0.35">
      <c r="A725" s="42" t="s">
        <v>15</v>
      </c>
      <c r="B725" s="43" t="str">
        <f t="shared" si="397"/>
        <v/>
      </c>
      <c r="C725" s="44" t="s">
        <v>115</v>
      </c>
      <c r="D725" s="45" t="s">
        <v>779</v>
      </c>
      <c r="E725" s="46" t="str">
        <f>IF(AND(E711&lt;=E710,E712&lt;=E711,E713&lt;=E710,E714&lt;=E710,E715=(E711+E713),E715=(E716+E717+E718+E719+E720+E721+E722),E723&lt;=E715,E724&lt;=E715,(E711+E713)&lt;=E710,E716&lt;=E715,E717&lt;=E715,E718&lt;=E715,E719&lt;=E715,E720&lt;=E715,E721&lt;=E715,E722&lt;=E715,E723&lt;=E714,E723&lt;=E715),"проверка пройдена","ВНИМАНИЕ! Не пройдены формулы логического контроля между строками. Скорректируйте введенные данные!")</f>
        <v>проверка пройдена</v>
      </c>
      <c r="F725" s="46" t="str">
        <f t="shared" ref="F725:AD725" si="401">IF(AND(F711&lt;=F710,F712&lt;=F711,F713&lt;=F710,F714&lt;=F710,F715=(F711+F713),F715=(F716+F717+F718+F719+F720+F721+F722),F723&lt;=F715,F724&lt;=F715,(F711+F713)&lt;=F710,F716&lt;=F715,F717&lt;=F715,F718&lt;=F715,F719&lt;=F715,F720&lt;=F715,F721&lt;=F715,F722&lt;=F715,F723&lt;=F714,F723&lt;=F715),"проверка пройдена","ВНИМАНИЕ! Не пройдены формулы логического контроля между строками. Скорректируйте введенные данные!")</f>
        <v>проверка пройдена</v>
      </c>
      <c r="G725" s="46" t="str">
        <f t="shared" si="401"/>
        <v>проверка пройдена</v>
      </c>
      <c r="H725" s="46" t="str">
        <f t="shared" si="401"/>
        <v>проверка пройдена</v>
      </c>
      <c r="I725" s="46" t="str">
        <f t="shared" si="401"/>
        <v>проверка пройдена</v>
      </c>
      <c r="J725" s="46" t="str">
        <f t="shared" si="401"/>
        <v>проверка пройдена</v>
      </c>
      <c r="K725" s="46" t="str">
        <f t="shared" si="401"/>
        <v>проверка пройдена</v>
      </c>
      <c r="L725" s="46" t="str">
        <f t="shared" si="401"/>
        <v>проверка пройдена</v>
      </c>
      <c r="M725" s="46" t="str">
        <f t="shared" si="401"/>
        <v>проверка пройдена</v>
      </c>
      <c r="N725" s="46" t="str">
        <f t="shared" si="401"/>
        <v>проверка пройдена</v>
      </c>
      <c r="O725" s="46" t="str">
        <f t="shared" si="401"/>
        <v>проверка пройдена</v>
      </c>
      <c r="P725" s="46" t="str">
        <f t="shared" si="401"/>
        <v>проверка пройдена</v>
      </c>
      <c r="Q725" s="46" t="str">
        <f t="shared" si="401"/>
        <v>проверка пройдена</v>
      </c>
      <c r="R725" s="46" t="str">
        <f t="shared" si="401"/>
        <v>проверка пройдена</v>
      </c>
      <c r="S725" s="46" t="str">
        <f t="shared" si="401"/>
        <v>проверка пройдена</v>
      </c>
      <c r="T725" s="46" t="str">
        <f t="shared" si="401"/>
        <v>проверка пройдена</v>
      </c>
      <c r="U725" s="46" t="str">
        <f t="shared" si="401"/>
        <v>проверка пройдена</v>
      </c>
      <c r="V725" s="46" t="str">
        <f t="shared" si="401"/>
        <v>проверка пройдена</v>
      </c>
      <c r="W725" s="46" t="str">
        <f t="shared" si="401"/>
        <v>проверка пройдена</v>
      </c>
      <c r="X725" s="46" t="str">
        <f t="shared" si="401"/>
        <v>проверка пройдена</v>
      </c>
      <c r="Y725" s="46" t="str">
        <f t="shared" si="401"/>
        <v>проверка пройдена</v>
      </c>
      <c r="Z725" s="46" t="str">
        <f t="shared" si="401"/>
        <v>проверка пройдена</v>
      </c>
      <c r="AA725" s="46" t="str">
        <f t="shared" si="401"/>
        <v>проверка пройдена</v>
      </c>
      <c r="AB725" s="46" t="str">
        <f t="shared" si="401"/>
        <v>проверка пройдена</v>
      </c>
      <c r="AC725" s="46" t="str">
        <f t="shared" si="401"/>
        <v>проверка пройдена</v>
      </c>
      <c r="AD725" s="46" t="str">
        <f t="shared" si="401"/>
        <v>проверка пройдена</v>
      </c>
      <c r="AE725" s="47"/>
      <c r="AF725" s="48"/>
      <c r="AG725" s="48"/>
      <c r="AH725" s="49"/>
      <c r="AI725" s="1">
        <f t="shared" ref="AI725" si="402">IFERROR(IF(AND(AI710="проверка пройдена",AI711="проверка пройдена",AI712="проверка пройдена",AI713="проверка пройдена",AI714="проверка пройдена",AI715="проверка пройдена",AI716="проверка пройдена",AI717="проверка пройдена",AI718="проверка пройдена",AI719="проверка пройдена",AI720="проверка пройдена",AI721="проверка пройдена",AI722="проверка пройдена",AI723="проверка пройдена",AI724="проверка пройдена",E725="проверка пройдена",F725="проверка пройдена",G725="проверка пройдена",H725="проверка пройдена",I725="проверка пройдена",J725="проверка пройдена",K725="проверка пройдена",L725="проверка пройдена",M725="проверка пройдена",N725="проверка пройдена",O725="проверка пройдена",P725="проверка пройдена",Q725="проверка пройдена",R725="проверка пройдена",S725="проверка пройдена",T725="проверка пройдена",U725="проверка пройдена",V725="проверка пройдена",W725="проверка пройдена",X725="проверка пройдена",Y725="проверка пройдена",Z725="проверка пройдена",AA725="проверка пройдена",AB725="проверка пройдена",AC725="проверка пройдена",AD725="проверка пройдена"),1,0),0)</f>
        <v>0</v>
      </c>
    </row>
    <row r="726" spans="1:35" s="3" customFormat="1" ht="47.25" x14ac:dyDescent="0.25">
      <c r="A726" s="32" t="s">
        <v>15</v>
      </c>
      <c r="B726" s="33"/>
      <c r="C726" s="34" t="s">
        <v>9</v>
      </c>
      <c r="D726" s="35" t="s">
        <v>134</v>
      </c>
      <c r="E726" s="36" t="str">
        <f>IF('Панель управления'!$B$3="","ВНИМАНИЕ! На листе 'Панель управления' не выбрана организация!",IF(B726="","Не заполнена графа 3!",IF(SUMIFS('Спики 2022'!E:E,'Спики 2022'!A:A,'Панель управления'!$B$3,'Спики 2022'!B:B,B726,'Спики 2022'!C:C,C726)=0,"У Вас нет данной специальности!",SUMIFS('Спики 2022'!D:D,'Спики 2022'!A:A,'Панель управления'!$B$3,'Спики 2022'!B:B,B726,'Спики 2022'!C:C,C726))))</f>
        <v>Не заполнена графа 3!</v>
      </c>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8" t="str">
        <f>IF(E726=F726+I726+J726+K726+L726+M726+N726+O726+P726+Q726+R726+S726+T726+U726+V726+W726+X726+Y726+Z726+AA726+AB726+AC726+AD726,"проверка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726" s="38" t="str">
        <f>IF(OR(G726&gt;F726,H726&gt;F726),"ВНИМАНИЕ! В гр.09 и/или 10 не может стоять значение большее, чем в гр.08","проверка пройдена")</f>
        <v>проверка пройдена</v>
      </c>
      <c r="AH726" s="39" t="e">
        <f>IF(B726=VLOOKUP(B726,'Списки (не редактирутся)'!A:A,1,0),"проверка пройдена","проверьте или заполните графу 02")</f>
        <v>#N/A</v>
      </c>
      <c r="AI726" s="3">
        <f t="shared" ref="AI726:AI788" si="403">IFERROR(IF(AND(AF726="проверка пройдена",AG726="проверка пройдена",AH726="проверка пройдена"),"проверка пройдена",0),0)</f>
        <v>0</v>
      </c>
    </row>
    <row r="727" spans="1:35" s="3" customFormat="1" ht="31.5" x14ac:dyDescent="0.25">
      <c r="A727" s="40" t="s">
        <v>15</v>
      </c>
      <c r="B727" s="27" t="str">
        <f>IF(B726&lt;&gt;"",B726,"")</f>
        <v/>
      </c>
      <c r="C727" s="9" t="s">
        <v>10</v>
      </c>
      <c r="D727" s="11" t="s">
        <v>135</v>
      </c>
      <c r="E727" s="57"/>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6" t="str">
        <f t="shared" ref="AF727:AF730" si="404">IF(E727=F727+I727+J727+K727+L727+M727+N727+O727+P727+Q727+R727+S727+T727+U727+V727+W727+X727+Y727+Z727+AA727+AB727+AC727+AD727,"проверка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27" s="26" t="str">
        <f t="shared" ref="AG727:AG740" si="405">IF(OR(G727&gt;F727,H727&gt;F727),"ВНИМАНИЕ! В гр.09 и/или 10 не может стоять значение большее, чем в гр.08","проверка пройдена")</f>
        <v>проверка пройдена</v>
      </c>
      <c r="AH727" s="41" t="e">
        <f>IF(B727=VLOOKUP(B727,'Списки (не редактирутся)'!A:A,1,0),"проверка пройдена","проверьте или заполните графу 02")</f>
        <v>#N/A</v>
      </c>
      <c r="AI727" s="3">
        <f t="shared" si="403"/>
        <v>0</v>
      </c>
    </row>
    <row r="728" spans="1:35" s="3" customFormat="1" ht="31.5" x14ac:dyDescent="0.25">
      <c r="A728" s="40" t="s">
        <v>15</v>
      </c>
      <c r="B728" s="27" t="str">
        <f t="shared" ref="B728:B741" si="406">IF(B727&lt;&gt;"",B727,"")</f>
        <v/>
      </c>
      <c r="C728" s="9" t="s">
        <v>11</v>
      </c>
      <c r="D728" s="11" t="s">
        <v>136</v>
      </c>
      <c r="E728" s="57"/>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6" t="str">
        <f t="shared" si="404"/>
        <v>проверка пройдена</v>
      </c>
      <c r="AG728" s="26" t="str">
        <f t="shared" si="405"/>
        <v>проверка пройдена</v>
      </c>
      <c r="AH728" s="41" t="e">
        <f>IF(B728=VLOOKUP(B728,'Списки (не редактирутся)'!A:A,1,0),"проверка пройдена","проверьте или заполните графу 02")</f>
        <v>#N/A</v>
      </c>
      <c r="AI728" s="3">
        <f t="shared" si="403"/>
        <v>0</v>
      </c>
    </row>
    <row r="729" spans="1:35" s="3" customFormat="1" ht="31.5" x14ac:dyDescent="0.25">
      <c r="A729" s="40" t="s">
        <v>15</v>
      </c>
      <c r="B729" s="27" t="str">
        <f t="shared" si="406"/>
        <v/>
      </c>
      <c r="C729" s="9" t="s">
        <v>12</v>
      </c>
      <c r="D729" s="11" t="s">
        <v>14</v>
      </c>
      <c r="E729" s="57"/>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c r="AF729" s="26" t="str">
        <f t="shared" si="404"/>
        <v>проверка пройдена</v>
      </c>
      <c r="AG729" s="26" t="str">
        <f t="shared" si="405"/>
        <v>проверка пройдена</v>
      </c>
      <c r="AH729" s="41" t="e">
        <f>IF(B729=VLOOKUP(B729,'Списки (не редактирутся)'!A:A,1,0),"проверка пройдена","проверьте или заполните графу 02")</f>
        <v>#N/A</v>
      </c>
      <c r="AI729" s="3">
        <f t="shared" si="403"/>
        <v>0</v>
      </c>
    </row>
    <row r="730" spans="1:35" s="3" customFormat="1" ht="47.25" x14ac:dyDescent="0.25">
      <c r="A730" s="40" t="s">
        <v>15</v>
      </c>
      <c r="B730" s="27" t="str">
        <f t="shared" si="406"/>
        <v/>
      </c>
      <c r="C730" s="9" t="s">
        <v>13</v>
      </c>
      <c r="D730" s="11" t="s">
        <v>17</v>
      </c>
      <c r="E730" s="30" t="str">
        <f>IF('Панель управления'!$B$3="","ВНИМАНИЕ! На листе 'Панель управления' не выбрана организация!",IF(B730="","Не заполнена графа 3!",IF(SUMIFS('Спики 2022'!E:E,'Спики 2022'!A:A,'Панель управления'!$B$3,'Спики 2022'!B:B,B730,'Спики 2022'!C:C,C730)=0,"У Вас нет данной специальности!",SUMIFS('Спики 2022'!D:D,'Спики 2022'!A:A,'Панель управления'!$B$3,'Спики 2022'!B:B,B730,'Спики 2022'!C:C,C730))))</f>
        <v>Не заполнена графа 3!</v>
      </c>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6" t="str">
        <f t="shared" si="404"/>
        <v>ВНИМАНИЕ! Сумма по строке не сходится с общей численностью выпускников! Исправьте ошибку в расчетах, пока это сообщение не исчезнет!</v>
      </c>
      <c r="AG730" s="26" t="str">
        <f t="shared" si="405"/>
        <v>проверка пройдена</v>
      </c>
      <c r="AH730" s="41" t="e">
        <f>IF(B730=VLOOKUP(B730,'Списки (не редактирутся)'!A:A,1,0),"проверка пройдена","проверьте или заполните графу 02")</f>
        <v>#N/A</v>
      </c>
      <c r="AI730" s="3">
        <f t="shared" si="403"/>
        <v>0</v>
      </c>
    </row>
    <row r="731" spans="1:35" s="3" customFormat="1" ht="63" x14ac:dyDescent="0.25">
      <c r="A731" s="40" t="s">
        <v>15</v>
      </c>
      <c r="B731" s="27" t="str">
        <f t="shared" si="406"/>
        <v/>
      </c>
      <c r="C731" s="8" t="s">
        <v>105</v>
      </c>
      <c r="D731" s="12" t="s">
        <v>172</v>
      </c>
      <c r="E731" s="10">
        <f>E727+E729</f>
        <v>0</v>
      </c>
      <c r="F731" s="10">
        <f t="shared" ref="F731:AD731" si="407">F727+F729</f>
        <v>0</v>
      </c>
      <c r="G731" s="10">
        <f t="shared" si="407"/>
        <v>0</v>
      </c>
      <c r="H731" s="10">
        <f t="shared" si="407"/>
        <v>0</v>
      </c>
      <c r="I731" s="10">
        <f t="shared" si="407"/>
        <v>0</v>
      </c>
      <c r="J731" s="10">
        <f t="shared" si="407"/>
        <v>0</v>
      </c>
      <c r="K731" s="10">
        <f t="shared" si="407"/>
        <v>0</v>
      </c>
      <c r="L731" s="10">
        <f t="shared" si="407"/>
        <v>0</v>
      </c>
      <c r="M731" s="10">
        <f t="shared" si="407"/>
        <v>0</v>
      </c>
      <c r="N731" s="10">
        <f t="shared" si="407"/>
        <v>0</v>
      </c>
      <c r="O731" s="10">
        <f t="shared" si="407"/>
        <v>0</v>
      </c>
      <c r="P731" s="10">
        <f t="shared" si="407"/>
        <v>0</v>
      </c>
      <c r="Q731" s="10">
        <f t="shared" si="407"/>
        <v>0</v>
      </c>
      <c r="R731" s="10">
        <f t="shared" si="407"/>
        <v>0</v>
      </c>
      <c r="S731" s="10">
        <f t="shared" si="407"/>
        <v>0</v>
      </c>
      <c r="T731" s="10">
        <f t="shared" si="407"/>
        <v>0</v>
      </c>
      <c r="U731" s="10">
        <f t="shared" si="407"/>
        <v>0</v>
      </c>
      <c r="V731" s="10">
        <f t="shared" si="407"/>
        <v>0</v>
      </c>
      <c r="W731" s="10">
        <f t="shared" si="407"/>
        <v>0</v>
      </c>
      <c r="X731" s="10">
        <f t="shared" si="407"/>
        <v>0</v>
      </c>
      <c r="Y731" s="10">
        <f t="shared" si="407"/>
        <v>0</v>
      </c>
      <c r="Z731" s="10">
        <f t="shared" si="407"/>
        <v>0</v>
      </c>
      <c r="AA731" s="10">
        <f t="shared" si="407"/>
        <v>0</v>
      </c>
      <c r="AB731" s="10">
        <f t="shared" si="407"/>
        <v>0</v>
      </c>
      <c r="AC731" s="10">
        <f t="shared" si="407"/>
        <v>0</v>
      </c>
      <c r="AD731" s="10">
        <f t="shared" si="407"/>
        <v>0</v>
      </c>
      <c r="AE731" s="10"/>
      <c r="AF731" s="26" t="str">
        <f>IF(E731=F731+I731+J731+K731+L731+M731+N731+O731+P731+Q731+R731+S731+T731+U731+V731+W731+X731+Y731+Z731+AA731+AB731+AC731+AD731,"проверка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31" s="26" t="str">
        <f t="shared" si="405"/>
        <v>проверка пройдена</v>
      </c>
      <c r="AH731" s="41" t="e">
        <f>IF(B731=VLOOKUP(B731,'Списки (не редактирутся)'!A:A,1,0),"проверка пройдена","проверьте или заполните графу 02")</f>
        <v>#N/A</v>
      </c>
      <c r="AI731" s="3">
        <f t="shared" si="403"/>
        <v>0</v>
      </c>
    </row>
    <row r="732" spans="1:35" ht="78.75" x14ac:dyDescent="0.3">
      <c r="A732" s="40" t="s">
        <v>15</v>
      </c>
      <c r="B732" s="27" t="str">
        <f t="shared" si="406"/>
        <v/>
      </c>
      <c r="C732" s="8" t="s">
        <v>106</v>
      </c>
      <c r="D732" s="12" t="s">
        <v>169</v>
      </c>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c r="AE732" s="28"/>
      <c r="AF732" s="26" t="str">
        <f>IF(E732=F732+I732+J732+K732+L732+M732+N732+O732+P732+Q732+R732+S732+T732+U732+V732+W732+X732+Y732+Z732+AA732+AB732+AC732+AD732,"проверка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32" s="26" t="str">
        <f t="shared" si="405"/>
        <v>проверка пройдена</v>
      </c>
      <c r="AH732" s="41" t="e">
        <f>IF(B732=VLOOKUP(B732,'Списки (не редактирутся)'!A:A,1,0),"проверка пройдена","проверьте или заполните графу 02")</f>
        <v>#N/A</v>
      </c>
      <c r="AI732" s="3">
        <f t="shared" si="403"/>
        <v>0</v>
      </c>
    </row>
    <row r="733" spans="1:35" ht="31.5" x14ac:dyDescent="0.3">
      <c r="A733" s="40" t="s">
        <v>15</v>
      </c>
      <c r="B733" s="27" t="str">
        <f t="shared" si="406"/>
        <v/>
      </c>
      <c r="C733" s="8" t="s">
        <v>107</v>
      </c>
      <c r="D733" s="12" t="s">
        <v>167</v>
      </c>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c r="AF733" s="26" t="str">
        <f t="shared" ref="AF733:AF735" si="408">IF(E733=F733+I733+J733+K733+L733+M733+N733+O733+P733+Q733+R733+S733+T733+U733+V733+W733+X733+Y733+Z733+AA733+AB733+AC733+AD733,"проверка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33" s="26" t="str">
        <f t="shared" si="405"/>
        <v>проверка пройдена</v>
      </c>
      <c r="AH733" s="41" t="e">
        <f>IF(B733=VLOOKUP(B733,'Списки (не редактирутся)'!A:A,1,0),"проверка пройдена","проверьте или заполните графу 02")</f>
        <v>#N/A</v>
      </c>
      <c r="AI733" s="3">
        <f t="shared" si="403"/>
        <v>0</v>
      </c>
    </row>
    <row r="734" spans="1:35" ht="31.5" x14ac:dyDescent="0.3">
      <c r="A734" s="40" t="s">
        <v>15</v>
      </c>
      <c r="B734" s="27" t="str">
        <f t="shared" si="406"/>
        <v/>
      </c>
      <c r="C734" s="8" t="s">
        <v>108</v>
      </c>
      <c r="D734" s="12" t="s">
        <v>168</v>
      </c>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c r="AE734" s="28"/>
      <c r="AF734" s="26" t="str">
        <f t="shared" si="408"/>
        <v>проверка пройдена</v>
      </c>
      <c r="AG734" s="26" t="str">
        <f t="shared" si="405"/>
        <v>проверка пройдена</v>
      </c>
      <c r="AH734" s="41" t="e">
        <f>IF(B734=VLOOKUP(B734,'Списки (не редактирутся)'!A:A,1,0),"проверка пройдена","проверьте или заполните графу 02")</f>
        <v>#N/A</v>
      </c>
      <c r="AI734" s="3">
        <f t="shared" si="403"/>
        <v>0</v>
      </c>
    </row>
    <row r="735" spans="1:35" ht="31.5" x14ac:dyDescent="0.3">
      <c r="A735" s="40" t="s">
        <v>15</v>
      </c>
      <c r="B735" s="27" t="str">
        <f t="shared" si="406"/>
        <v/>
      </c>
      <c r="C735" s="8" t="s">
        <v>109</v>
      </c>
      <c r="D735" s="12" t="s">
        <v>173</v>
      </c>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c r="AF735" s="26" t="str">
        <f t="shared" si="408"/>
        <v>проверка пройдена</v>
      </c>
      <c r="AG735" s="26" t="str">
        <f t="shared" si="405"/>
        <v>проверка пройдена</v>
      </c>
      <c r="AH735" s="41" t="e">
        <f>IF(B735=VLOOKUP(B735,'Списки (не редактирутся)'!A:A,1,0),"проверка пройдена","проверьте или заполните графу 02")</f>
        <v>#N/A</v>
      </c>
      <c r="AI735" s="3">
        <f t="shared" si="403"/>
        <v>0</v>
      </c>
    </row>
    <row r="736" spans="1:35" ht="31.5" x14ac:dyDescent="0.3">
      <c r="A736" s="40" t="s">
        <v>15</v>
      </c>
      <c r="B736" s="27" t="str">
        <f t="shared" si="406"/>
        <v/>
      </c>
      <c r="C736" s="8" t="s">
        <v>110</v>
      </c>
      <c r="D736" s="12" t="s">
        <v>174</v>
      </c>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6" t="str">
        <f>IF(E736=F736+I736+J736+K736+L736+M736+N736+O736+P736+Q736+R736+S736+T736+U736+V736+W736+X736+Y736+Z736+AA736+AB736+AC736+AD736,"проверка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36" s="26" t="str">
        <f t="shared" si="405"/>
        <v>проверка пройдена</v>
      </c>
      <c r="AH736" s="41" t="e">
        <f>IF(B736=VLOOKUP(B736,'Списки (не редактирутся)'!A:A,1,0),"проверка пройдена","проверьте или заполните графу 02")</f>
        <v>#N/A</v>
      </c>
      <c r="AI736" s="3">
        <f t="shared" si="403"/>
        <v>0</v>
      </c>
    </row>
    <row r="737" spans="1:35" ht="31.5" x14ac:dyDescent="0.3">
      <c r="A737" s="40" t="s">
        <v>15</v>
      </c>
      <c r="B737" s="27" t="str">
        <f t="shared" si="406"/>
        <v/>
      </c>
      <c r="C737" s="8" t="s">
        <v>111</v>
      </c>
      <c r="D737" s="12" t="s">
        <v>175</v>
      </c>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c r="AE737" s="28"/>
      <c r="AF737" s="26" t="str">
        <f t="shared" ref="AF737:AF740" si="409">IF(E737=F737+I737+J737+K737+L737+M737+N737+O737+P737+Q737+R737+S737+T737+U737+V737+W737+X737+Y737+Z737+AA737+AB737+AC737+AD737,"проверка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37" s="26" t="str">
        <f t="shared" si="405"/>
        <v>проверка пройдена</v>
      </c>
      <c r="AH737" s="41" t="e">
        <f>IF(B737=VLOOKUP(B737,'Списки (не редактирутся)'!A:A,1,0),"проверка пройдена","проверьте или заполните графу 02")</f>
        <v>#N/A</v>
      </c>
      <c r="AI737" s="3">
        <f t="shared" si="403"/>
        <v>0</v>
      </c>
    </row>
    <row r="738" spans="1:35" ht="31.5" x14ac:dyDescent="0.3">
      <c r="A738" s="40" t="s">
        <v>15</v>
      </c>
      <c r="B738" s="27" t="str">
        <f t="shared" si="406"/>
        <v/>
      </c>
      <c r="C738" s="8" t="s">
        <v>112</v>
      </c>
      <c r="D738" s="12" t="s">
        <v>176</v>
      </c>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c r="AE738" s="28"/>
      <c r="AF738" s="26" t="str">
        <f t="shared" si="409"/>
        <v>проверка пройдена</v>
      </c>
      <c r="AG738" s="26" t="str">
        <f t="shared" si="405"/>
        <v>проверка пройдена</v>
      </c>
      <c r="AH738" s="41" t="e">
        <f>IF(B738=VLOOKUP(B738,'Списки (не редактирутся)'!A:A,1,0),"проверка пройдена","проверьте или заполните графу 02")</f>
        <v>#N/A</v>
      </c>
      <c r="AI738" s="3">
        <f t="shared" si="403"/>
        <v>0</v>
      </c>
    </row>
    <row r="739" spans="1:35" ht="63" x14ac:dyDescent="0.3">
      <c r="A739" s="40" t="s">
        <v>15</v>
      </c>
      <c r="B739" s="27" t="str">
        <f t="shared" si="406"/>
        <v/>
      </c>
      <c r="C739" s="8" t="s">
        <v>113</v>
      </c>
      <c r="D739" s="13" t="s">
        <v>170</v>
      </c>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c r="AE739" s="28"/>
      <c r="AF739" s="26" t="str">
        <f t="shared" si="409"/>
        <v>проверка пройдена</v>
      </c>
      <c r="AG739" s="26" t="str">
        <f t="shared" si="405"/>
        <v>проверка пройдена</v>
      </c>
      <c r="AH739" s="41" t="e">
        <f>IF(B739=VLOOKUP(B739,'Списки (не редактирутся)'!A:A,1,0),"проверка пройдена","проверьте или заполните графу 02")</f>
        <v>#N/A</v>
      </c>
      <c r="AI739" s="3">
        <f t="shared" si="403"/>
        <v>0</v>
      </c>
    </row>
    <row r="740" spans="1:35" ht="78.75" x14ac:dyDescent="0.3">
      <c r="A740" s="40" t="s">
        <v>15</v>
      </c>
      <c r="B740" s="27" t="str">
        <f t="shared" si="406"/>
        <v/>
      </c>
      <c r="C740" s="8" t="s">
        <v>114</v>
      </c>
      <c r="D740" s="13" t="s">
        <v>171</v>
      </c>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c r="AE740" s="28"/>
      <c r="AF740" s="26" t="str">
        <f t="shared" si="409"/>
        <v>проверка пройдена</v>
      </c>
      <c r="AG740" s="26" t="str">
        <f t="shared" si="405"/>
        <v>проверка пройдена</v>
      </c>
      <c r="AH740" s="41" t="e">
        <f>IF(B740=VLOOKUP(B740,'Списки (не редактирутся)'!A:A,1,0),"проверка пройдена","проверьте или заполните графу 02")</f>
        <v>#N/A</v>
      </c>
      <c r="AI740" s="3">
        <f t="shared" si="403"/>
        <v>0</v>
      </c>
    </row>
    <row r="741" spans="1:35" ht="48" thickBot="1" x14ac:dyDescent="0.35">
      <c r="A741" s="42" t="s">
        <v>15</v>
      </c>
      <c r="B741" s="43" t="str">
        <f t="shared" si="406"/>
        <v/>
      </c>
      <c r="C741" s="44" t="s">
        <v>115</v>
      </c>
      <c r="D741" s="45" t="s">
        <v>779</v>
      </c>
      <c r="E741" s="46" t="str">
        <f>IF(AND(E727&lt;=E726,E728&lt;=E727,E729&lt;=E726,E730&lt;=E726,E731=(E727+E729),E731=(E732+E733+E734+E735+E736+E737+E738),E739&lt;=E731,E740&lt;=E731,(E727+E729)&lt;=E726,E732&lt;=E731,E733&lt;=E731,E734&lt;=E731,E735&lt;=E731,E736&lt;=E731,E737&lt;=E731,E738&lt;=E731,E739&lt;=E730,E739&lt;=E731),"проверка пройдена","ВНИМАНИЕ! Не пройдены формулы логического контроля между строками. Скорректируйте введенные данные!")</f>
        <v>проверка пройдена</v>
      </c>
      <c r="F741" s="46" t="str">
        <f t="shared" ref="F741:AD741" si="410">IF(AND(F727&lt;=F726,F728&lt;=F727,F729&lt;=F726,F730&lt;=F726,F731=(F727+F729),F731=(F732+F733+F734+F735+F736+F737+F738),F739&lt;=F731,F740&lt;=F731,(F727+F729)&lt;=F726,F732&lt;=F731,F733&lt;=F731,F734&lt;=F731,F735&lt;=F731,F736&lt;=F731,F737&lt;=F731,F738&lt;=F731,F739&lt;=F730,F739&lt;=F731),"проверка пройдена","ВНИМАНИЕ! Не пройдены формулы логического контроля между строками. Скорректируйте введенные данные!")</f>
        <v>проверка пройдена</v>
      </c>
      <c r="G741" s="46" t="str">
        <f t="shared" si="410"/>
        <v>проверка пройдена</v>
      </c>
      <c r="H741" s="46" t="str">
        <f t="shared" si="410"/>
        <v>проверка пройдена</v>
      </c>
      <c r="I741" s="46" t="str">
        <f t="shared" si="410"/>
        <v>проверка пройдена</v>
      </c>
      <c r="J741" s="46" t="str">
        <f t="shared" si="410"/>
        <v>проверка пройдена</v>
      </c>
      <c r="K741" s="46" t="str">
        <f t="shared" si="410"/>
        <v>проверка пройдена</v>
      </c>
      <c r="L741" s="46" t="str">
        <f t="shared" si="410"/>
        <v>проверка пройдена</v>
      </c>
      <c r="M741" s="46" t="str">
        <f t="shared" si="410"/>
        <v>проверка пройдена</v>
      </c>
      <c r="N741" s="46" t="str">
        <f t="shared" si="410"/>
        <v>проверка пройдена</v>
      </c>
      <c r="O741" s="46" t="str">
        <f t="shared" si="410"/>
        <v>проверка пройдена</v>
      </c>
      <c r="P741" s="46" t="str">
        <f t="shared" si="410"/>
        <v>проверка пройдена</v>
      </c>
      <c r="Q741" s="46" t="str">
        <f t="shared" si="410"/>
        <v>проверка пройдена</v>
      </c>
      <c r="R741" s="46" t="str">
        <f t="shared" si="410"/>
        <v>проверка пройдена</v>
      </c>
      <c r="S741" s="46" t="str">
        <f t="shared" si="410"/>
        <v>проверка пройдена</v>
      </c>
      <c r="T741" s="46" t="str">
        <f t="shared" si="410"/>
        <v>проверка пройдена</v>
      </c>
      <c r="U741" s="46" t="str">
        <f t="shared" si="410"/>
        <v>проверка пройдена</v>
      </c>
      <c r="V741" s="46" t="str">
        <f t="shared" si="410"/>
        <v>проверка пройдена</v>
      </c>
      <c r="W741" s="46" t="str">
        <f t="shared" si="410"/>
        <v>проверка пройдена</v>
      </c>
      <c r="X741" s="46" t="str">
        <f t="shared" si="410"/>
        <v>проверка пройдена</v>
      </c>
      <c r="Y741" s="46" t="str">
        <f t="shared" si="410"/>
        <v>проверка пройдена</v>
      </c>
      <c r="Z741" s="46" t="str">
        <f t="shared" si="410"/>
        <v>проверка пройдена</v>
      </c>
      <c r="AA741" s="46" t="str">
        <f t="shared" si="410"/>
        <v>проверка пройдена</v>
      </c>
      <c r="AB741" s="46" t="str">
        <f t="shared" si="410"/>
        <v>проверка пройдена</v>
      </c>
      <c r="AC741" s="46" t="str">
        <f t="shared" si="410"/>
        <v>проверка пройдена</v>
      </c>
      <c r="AD741" s="46" t="str">
        <f t="shared" si="410"/>
        <v>проверка пройдена</v>
      </c>
      <c r="AE741" s="47"/>
      <c r="AF741" s="48"/>
      <c r="AG741" s="48"/>
      <c r="AH741" s="49"/>
      <c r="AI741" s="1">
        <f t="shared" ref="AI741" si="411">IFERROR(IF(AND(AI726="проверка пройдена",AI727="проверка пройдена",AI728="проверка пройдена",AI729="проверка пройдена",AI730="проверка пройдена",AI731="проверка пройдена",AI732="проверка пройдена",AI733="проверка пройдена",AI734="проверка пройдена",AI735="проверка пройдена",AI736="проверка пройдена",AI737="проверка пройдена",AI738="проверка пройдена",AI739="проверка пройдена",AI740="проверка пройдена",E741="проверка пройдена",F741="проверка пройдена",G741="проверка пройдена",H741="проверка пройдена",I741="проверка пройдена",J741="проверка пройдена",K741="проверка пройдена",L741="проверка пройдена",M741="проверка пройдена",N741="проверка пройдена",O741="проверка пройдена",P741="проверка пройдена",Q741="проверка пройдена",R741="проверка пройдена",S741="проверка пройдена",T741="проверка пройдена",U741="проверка пройдена",V741="проверка пройдена",W741="проверка пройдена",X741="проверка пройдена",Y741="проверка пройдена",Z741="проверка пройдена",AA741="проверка пройдена",AB741="проверка пройдена",AC741="проверка пройдена",AD741="проверка пройдена"),1,0),0)</f>
        <v>0</v>
      </c>
    </row>
    <row r="742" spans="1:35" s="3" customFormat="1" ht="47.25" x14ac:dyDescent="0.25">
      <c r="A742" s="32" t="s">
        <v>15</v>
      </c>
      <c r="B742" s="33"/>
      <c r="C742" s="34" t="s">
        <v>9</v>
      </c>
      <c r="D742" s="35" t="s">
        <v>134</v>
      </c>
      <c r="E742" s="36" t="str">
        <f>IF('Панель управления'!$B$3="","ВНИМАНИЕ! На листе 'Панель управления' не выбрана организация!",IF(B742="","Не заполнена графа 3!",IF(SUMIFS('Спики 2022'!E:E,'Спики 2022'!A:A,'Панель управления'!$B$3,'Спики 2022'!B:B,B742,'Спики 2022'!C:C,C742)=0,"У Вас нет данной специальности!",SUMIFS('Спики 2022'!D:D,'Спики 2022'!A:A,'Панель управления'!$B$3,'Спики 2022'!B:B,B742,'Спики 2022'!C:C,C742))))</f>
        <v>Не заполнена графа 3!</v>
      </c>
      <c r="F742" s="37"/>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8" t="str">
        <f>IF(E742=F742+I742+J742+K742+L742+M742+N742+O742+P742+Q742+R742+S742+T742+U742+V742+W742+X742+Y742+Z742+AA742+AB742+AC742+AD742,"проверка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742" s="38" t="str">
        <f>IF(OR(G742&gt;F742,H742&gt;F742),"ВНИМАНИЕ! В гр.09 и/или 10 не может стоять значение большее, чем в гр.08","проверка пройдена")</f>
        <v>проверка пройдена</v>
      </c>
      <c r="AH742" s="39" t="e">
        <f>IF(B742=VLOOKUP(B742,'Списки (не редактирутся)'!A:A,1,0),"проверка пройдена","проверьте или заполните графу 02")</f>
        <v>#N/A</v>
      </c>
      <c r="AI742" s="3">
        <f t="shared" ref="AI742" si="412">IFERROR(IF(AND(AF742="проверка пройдена",AG742="проверка пройдена",AH742="проверка пройдена"),"проверка пройдена",0),0)</f>
        <v>0</v>
      </c>
    </row>
    <row r="743" spans="1:35" s="3" customFormat="1" ht="31.5" x14ac:dyDescent="0.25">
      <c r="A743" s="40" t="s">
        <v>15</v>
      </c>
      <c r="B743" s="27" t="str">
        <f>IF(B742&lt;&gt;"",B742,"")</f>
        <v/>
      </c>
      <c r="C743" s="9" t="s">
        <v>10</v>
      </c>
      <c r="D743" s="11" t="s">
        <v>135</v>
      </c>
      <c r="E743" s="57"/>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6" t="str">
        <f t="shared" ref="AF743:AF746" si="413">IF(E743=F743+I743+J743+K743+L743+M743+N743+O743+P743+Q743+R743+S743+T743+U743+V743+W743+X743+Y743+Z743+AA743+AB743+AC743+AD743,"проверка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43" s="26" t="str">
        <f t="shared" ref="AG743:AG756" si="414">IF(OR(G743&gt;F743,H743&gt;F743),"ВНИМАНИЕ! В гр.09 и/или 10 не может стоять значение большее, чем в гр.08","проверка пройдена")</f>
        <v>проверка пройдена</v>
      </c>
      <c r="AH743" s="41" t="e">
        <f>IF(B743=VLOOKUP(B743,'Списки (не редактирутся)'!A:A,1,0),"проверка пройдена","проверьте или заполните графу 02")</f>
        <v>#N/A</v>
      </c>
      <c r="AI743" s="3">
        <f t="shared" si="403"/>
        <v>0</v>
      </c>
    </row>
    <row r="744" spans="1:35" s="3" customFormat="1" ht="31.5" x14ac:dyDescent="0.25">
      <c r="A744" s="40" t="s">
        <v>15</v>
      </c>
      <c r="B744" s="27" t="str">
        <f t="shared" ref="B744:B757" si="415">IF(B743&lt;&gt;"",B743,"")</f>
        <v/>
      </c>
      <c r="C744" s="9" t="s">
        <v>11</v>
      </c>
      <c r="D744" s="11" t="s">
        <v>136</v>
      </c>
      <c r="E744" s="57"/>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6" t="str">
        <f t="shared" si="413"/>
        <v>проверка пройдена</v>
      </c>
      <c r="AG744" s="26" t="str">
        <f t="shared" si="414"/>
        <v>проверка пройдена</v>
      </c>
      <c r="AH744" s="41" t="e">
        <f>IF(B744=VLOOKUP(B744,'Списки (не редактирутся)'!A:A,1,0),"проверка пройдена","проверьте или заполните графу 02")</f>
        <v>#N/A</v>
      </c>
      <c r="AI744" s="3">
        <f t="shared" si="403"/>
        <v>0</v>
      </c>
    </row>
    <row r="745" spans="1:35" s="3" customFormat="1" ht="31.5" x14ac:dyDescent="0.25">
      <c r="A745" s="40" t="s">
        <v>15</v>
      </c>
      <c r="B745" s="27" t="str">
        <f t="shared" si="415"/>
        <v/>
      </c>
      <c r="C745" s="9" t="s">
        <v>12</v>
      </c>
      <c r="D745" s="11" t="s">
        <v>14</v>
      </c>
      <c r="E745" s="57"/>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6" t="str">
        <f t="shared" si="413"/>
        <v>проверка пройдена</v>
      </c>
      <c r="AG745" s="26" t="str">
        <f t="shared" si="414"/>
        <v>проверка пройдена</v>
      </c>
      <c r="AH745" s="41" t="e">
        <f>IF(B745=VLOOKUP(B745,'Списки (не редактирутся)'!A:A,1,0),"проверка пройдена","проверьте или заполните графу 02")</f>
        <v>#N/A</v>
      </c>
      <c r="AI745" s="3">
        <f t="shared" si="403"/>
        <v>0</v>
      </c>
    </row>
    <row r="746" spans="1:35" s="3" customFormat="1" ht="47.25" x14ac:dyDescent="0.25">
      <c r="A746" s="40" t="s">
        <v>15</v>
      </c>
      <c r="B746" s="27" t="str">
        <f t="shared" si="415"/>
        <v/>
      </c>
      <c r="C746" s="9" t="s">
        <v>13</v>
      </c>
      <c r="D746" s="11" t="s">
        <v>17</v>
      </c>
      <c r="E746" s="30" t="str">
        <f>IF('Панель управления'!$B$3="","ВНИМАНИЕ! На листе 'Панель управления' не выбрана организация!",IF(B746="","Не заполнена графа 3!",IF(SUMIFS('Спики 2022'!E:E,'Спики 2022'!A:A,'Панель управления'!$B$3,'Спики 2022'!B:B,B746,'Спики 2022'!C:C,C746)=0,"У Вас нет данной специальности!",SUMIFS('Спики 2022'!D:D,'Спики 2022'!A:A,'Панель управления'!$B$3,'Спики 2022'!B:B,B746,'Спики 2022'!C:C,C746))))</f>
        <v>Не заполнена графа 3!</v>
      </c>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6" t="str">
        <f t="shared" si="413"/>
        <v>ВНИМАНИЕ! Сумма по строке не сходится с общей численностью выпускников! Исправьте ошибку в расчетах, пока это сообщение не исчезнет!</v>
      </c>
      <c r="AG746" s="26" t="str">
        <f t="shared" si="414"/>
        <v>проверка пройдена</v>
      </c>
      <c r="AH746" s="41" t="e">
        <f>IF(B746=VLOOKUP(B746,'Списки (не редактирутся)'!A:A,1,0),"проверка пройдена","проверьте или заполните графу 02")</f>
        <v>#N/A</v>
      </c>
      <c r="AI746" s="3">
        <f t="shared" si="403"/>
        <v>0</v>
      </c>
    </row>
    <row r="747" spans="1:35" s="3" customFormat="1" ht="63" x14ac:dyDescent="0.25">
      <c r="A747" s="40" t="s">
        <v>15</v>
      </c>
      <c r="B747" s="27" t="str">
        <f t="shared" si="415"/>
        <v/>
      </c>
      <c r="C747" s="8" t="s">
        <v>105</v>
      </c>
      <c r="D747" s="12" t="s">
        <v>172</v>
      </c>
      <c r="E747" s="10">
        <f>E743+E745</f>
        <v>0</v>
      </c>
      <c r="F747" s="10">
        <f t="shared" ref="F747:AD747" si="416">F743+F745</f>
        <v>0</v>
      </c>
      <c r="G747" s="10">
        <f t="shared" si="416"/>
        <v>0</v>
      </c>
      <c r="H747" s="10">
        <f t="shared" si="416"/>
        <v>0</v>
      </c>
      <c r="I747" s="10">
        <f t="shared" si="416"/>
        <v>0</v>
      </c>
      <c r="J747" s="10">
        <f t="shared" si="416"/>
        <v>0</v>
      </c>
      <c r="K747" s="10">
        <f t="shared" si="416"/>
        <v>0</v>
      </c>
      <c r="L747" s="10">
        <f t="shared" si="416"/>
        <v>0</v>
      </c>
      <c r="M747" s="10">
        <f t="shared" si="416"/>
        <v>0</v>
      </c>
      <c r="N747" s="10">
        <f t="shared" si="416"/>
        <v>0</v>
      </c>
      <c r="O747" s="10">
        <f t="shared" si="416"/>
        <v>0</v>
      </c>
      <c r="P747" s="10">
        <f t="shared" si="416"/>
        <v>0</v>
      </c>
      <c r="Q747" s="10">
        <f t="shared" si="416"/>
        <v>0</v>
      </c>
      <c r="R747" s="10">
        <f t="shared" si="416"/>
        <v>0</v>
      </c>
      <c r="S747" s="10">
        <f t="shared" si="416"/>
        <v>0</v>
      </c>
      <c r="T747" s="10">
        <f t="shared" si="416"/>
        <v>0</v>
      </c>
      <c r="U747" s="10">
        <f t="shared" si="416"/>
        <v>0</v>
      </c>
      <c r="V747" s="10">
        <f t="shared" si="416"/>
        <v>0</v>
      </c>
      <c r="W747" s="10">
        <f t="shared" si="416"/>
        <v>0</v>
      </c>
      <c r="X747" s="10">
        <f t="shared" si="416"/>
        <v>0</v>
      </c>
      <c r="Y747" s="10">
        <f t="shared" si="416"/>
        <v>0</v>
      </c>
      <c r="Z747" s="10">
        <f t="shared" si="416"/>
        <v>0</v>
      </c>
      <c r="AA747" s="10">
        <f t="shared" si="416"/>
        <v>0</v>
      </c>
      <c r="AB747" s="10">
        <f t="shared" si="416"/>
        <v>0</v>
      </c>
      <c r="AC747" s="10">
        <f t="shared" si="416"/>
        <v>0</v>
      </c>
      <c r="AD747" s="10">
        <f t="shared" si="416"/>
        <v>0</v>
      </c>
      <c r="AE747" s="10"/>
      <c r="AF747" s="26" t="str">
        <f>IF(E747=F747+I747+J747+K747+L747+M747+N747+O747+P747+Q747+R747+S747+T747+U747+V747+W747+X747+Y747+Z747+AA747+AB747+AC747+AD747,"проверка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47" s="26" t="str">
        <f t="shared" si="414"/>
        <v>проверка пройдена</v>
      </c>
      <c r="AH747" s="41" t="e">
        <f>IF(B747=VLOOKUP(B747,'Списки (не редактирутся)'!A:A,1,0),"проверка пройдена","проверьте или заполните графу 02")</f>
        <v>#N/A</v>
      </c>
      <c r="AI747" s="3">
        <f t="shared" si="403"/>
        <v>0</v>
      </c>
    </row>
    <row r="748" spans="1:35" ht="78.75" x14ac:dyDescent="0.3">
      <c r="A748" s="40" t="s">
        <v>15</v>
      </c>
      <c r="B748" s="27" t="str">
        <f t="shared" si="415"/>
        <v/>
      </c>
      <c r="C748" s="8" t="s">
        <v>106</v>
      </c>
      <c r="D748" s="12" t="s">
        <v>169</v>
      </c>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6" t="str">
        <f>IF(E748=F748+I748+J748+K748+L748+M748+N748+O748+P748+Q748+R748+S748+T748+U748+V748+W748+X748+Y748+Z748+AA748+AB748+AC748+AD748,"проверка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48" s="26" t="str">
        <f t="shared" si="414"/>
        <v>проверка пройдена</v>
      </c>
      <c r="AH748" s="41" t="e">
        <f>IF(B748=VLOOKUP(B748,'Списки (не редактирутся)'!A:A,1,0),"проверка пройдена","проверьте или заполните графу 02")</f>
        <v>#N/A</v>
      </c>
      <c r="AI748" s="3">
        <f t="shared" si="403"/>
        <v>0</v>
      </c>
    </row>
    <row r="749" spans="1:35" ht="31.5" x14ac:dyDescent="0.3">
      <c r="A749" s="40" t="s">
        <v>15</v>
      </c>
      <c r="B749" s="27" t="str">
        <f t="shared" si="415"/>
        <v/>
      </c>
      <c r="C749" s="8" t="s">
        <v>107</v>
      </c>
      <c r="D749" s="12" t="s">
        <v>167</v>
      </c>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6" t="str">
        <f t="shared" ref="AF749:AF751" si="417">IF(E749=F749+I749+J749+K749+L749+M749+N749+O749+P749+Q749+R749+S749+T749+U749+V749+W749+X749+Y749+Z749+AA749+AB749+AC749+AD749,"проверка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49" s="26" t="str">
        <f t="shared" si="414"/>
        <v>проверка пройдена</v>
      </c>
      <c r="AH749" s="41" t="e">
        <f>IF(B749=VLOOKUP(B749,'Списки (не редактирутся)'!A:A,1,0),"проверка пройдена","проверьте или заполните графу 02")</f>
        <v>#N/A</v>
      </c>
      <c r="AI749" s="3">
        <f t="shared" si="403"/>
        <v>0</v>
      </c>
    </row>
    <row r="750" spans="1:35" ht="31.5" x14ac:dyDescent="0.3">
      <c r="A750" s="40" t="s">
        <v>15</v>
      </c>
      <c r="B750" s="27" t="str">
        <f t="shared" si="415"/>
        <v/>
      </c>
      <c r="C750" s="8" t="s">
        <v>108</v>
      </c>
      <c r="D750" s="12" t="s">
        <v>168</v>
      </c>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6" t="str">
        <f t="shared" si="417"/>
        <v>проверка пройдена</v>
      </c>
      <c r="AG750" s="26" t="str">
        <f t="shared" si="414"/>
        <v>проверка пройдена</v>
      </c>
      <c r="AH750" s="41" t="e">
        <f>IF(B750=VLOOKUP(B750,'Списки (не редактирутся)'!A:A,1,0),"проверка пройдена","проверьте или заполните графу 02")</f>
        <v>#N/A</v>
      </c>
      <c r="AI750" s="3">
        <f t="shared" si="403"/>
        <v>0</v>
      </c>
    </row>
    <row r="751" spans="1:35" ht="31.5" x14ac:dyDescent="0.3">
      <c r="A751" s="40" t="s">
        <v>15</v>
      </c>
      <c r="B751" s="27" t="str">
        <f t="shared" si="415"/>
        <v/>
      </c>
      <c r="C751" s="8" t="s">
        <v>109</v>
      </c>
      <c r="D751" s="12" t="s">
        <v>173</v>
      </c>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6" t="str">
        <f t="shared" si="417"/>
        <v>проверка пройдена</v>
      </c>
      <c r="AG751" s="26" t="str">
        <f t="shared" si="414"/>
        <v>проверка пройдена</v>
      </c>
      <c r="AH751" s="41" t="e">
        <f>IF(B751=VLOOKUP(B751,'Списки (не редактирутся)'!A:A,1,0),"проверка пройдена","проверьте или заполните графу 02")</f>
        <v>#N/A</v>
      </c>
      <c r="AI751" s="3">
        <f t="shared" si="403"/>
        <v>0</v>
      </c>
    </row>
    <row r="752" spans="1:35" ht="31.5" x14ac:dyDescent="0.3">
      <c r="A752" s="40" t="s">
        <v>15</v>
      </c>
      <c r="B752" s="27" t="str">
        <f t="shared" si="415"/>
        <v/>
      </c>
      <c r="C752" s="8" t="s">
        <v>110</v>
      </c>
      <c r="D752" s="12" t="s">
        <v>174</v>
      </c>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6" t="str">
        <f>IF(E752=F752+I752+J752+K752+L752+M752+N752+O752+P752+Q752+R752+S752+T752+U752+V752+W752+X752+Y752+Z752+AA752+AB752+AC752+AD752,"проверка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52" s="26" t="str">
        <f t="shared" si="414"/>
        <v>проверка пройдена</v>
      </c>
      <c r="AH752" s="41" t="e">
        <f>IF(B752=VLOOKUP(B752,'Списки (не редактирутся)'!A:A,1,0),"проверка пройдена","проверьте или заполните графу 02")</f>
        <v>#N/A</v>
      </c>
      <c r="AI752" s="3">
        <f t="shared" si="403"/>
        <v>0</v>
      </c>
    </row>
    <row r="753" spans="1:35" ht="31.5" x14ac:dyDescent="0.3">
      <c r="A753" s="40" t="s">
        <v>15</v>
      </c>
      <c r="B753" s="27" t="str">
        <f t="shared" si="415"/>
        <v/>
      </c>
      <c r="C753" s="8" t="s">
        <v>111</v>
      </c>
      <c r="D753" s="12" t="s">
        <v>175</v>
      </c>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6" t="str">
        <f t="shared" ref="AF753:AF756" si="418">IF(E753=F753+I753+J753+K753+L753+M753+N753+O753+P753+Q753+R753+S753+T753+U753+V753+W753+X753+Y753+Z753+AA753+AB753+AC753+AD753,"проверка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53" s="26" t="str">
        <f t="shared" si="414"/>
        <v>проверка пройдена</v>
      </c>
      <c r="AH753" s="41" t="e">
        <f>IF(B753=VLOOKUP(B753,'Списки (не редактирутся)'!A:A,1,0),"проверка пройдена","проверьте или заполните графу 02")</f>
        <v>#N/A</v>
      </c>
      <c r="AI753" s="3">
        <f t="shared" si="403"/>
        <v>0</v>
      </c>
    </row>
    <row r="754" spans="1:35" ht="31.5" x14ac:dyDescent="0.3">
      <c r="A754" s="40" t="s">
        <v>15</v>
      </c>
      <c r="B754" s="27" t="str">
        <f t="shared" si="415"/>
        <v/>
      </c>
      <c r="C754" s="8" t="s">
        <v>112</v>
      </c>
      <c r="D754" s="12" t="s">
        <v>176</v>
      </c>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6" t="str">
        <f t="shared" si="418"/>
        <v>проверка пройдена</v>
      </c>
      <c r="AG754" s="26" t="str">
        <f t="shared" si="414"/>
        <v>проверка пройдена</v>
      </c>
      <c r="AH754" s="41" t="e">
        <f>IF(B754=VLOOKUP(B754,'Списки (не редактирутся)'!A:A,1,0),"проверка пройдена","проверьте или заполните графу 02")</f>
        <v>#N/A</v>
      </c>
      <c r="AI754" s="3">
        <f t="shared" si="403"/>
        <v>0</v>
      </c>
    </row>
    <row r="755" spans="1:35" ht="63" x14ac:dyDescent="0.3">
      <c r="A755" s="40" t="s">
        <v>15</v>
      </c>
      <c r="B755" s="27" t="str">
        <f t="shared" si="415"/>
        <v/>
      </c>
      <c r="C755" s="8" t="s">
        <v>113</v>
      </c>
      <c r="D755" s="13" t="s">
        <v>170</v>
      </c>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6" t="str">
        <f t="shared" si="418"/>
        <v>проверка пройдена</v>
      </c>
      <c r="AG755" s="26" t="str">
        <f t="shared" si="414"/>
        <v>проверка пройдена</v>
      </c>
      <c r="AH755" s="41" t="e">
        <f>IF(B755=VLOOKUP(B755,'Списки (не редактирутся)'!A:A,1,0),"проверка пройдена","проверьте или заполните графу 02")</f>
        <v>#N/A</v>
      </c>
      <c r="AI755" s="3">
        <f t="shared" si="403"/>
        <v>0</v>
      </c>
    </row>
    <row r="756" spans="1:35" ht="78.75" x14ac:dyDescent="0.3">
      <c r="A756" s="40" t="s">
        <v>15</v>
      </c>
      <c r="B756" s="27" t="str">
        <f t="shared" si="415"/>
        <v/>
      </c>
      <c r="C756" s="8" t="s">
        <v>114</v>
      </c>
      <c r="D756" s="13" t="s">
        <v>171</v>
      </c>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6" t="str">
        <f t="shared" si="418"/>
        <v>проверка пройдена</v>
      </c>
      <c r="AG756" s="26" t="str">
        <f t="shared" si="414"/>
        <v>проверка пройдена</v>
      </c>
      <c r="AH756" s="41" t="e">
        <f>IF(B756=VLOOKUP(B756,'Списки (не редактирутся)'!A:A,1,0),"проверка пройдена","проверьте или заполните графу 02")</f>
        <v>#N/A</v>
      </c>
      <c r="AI756" s="3">
        <f t="shared" si="403"/>
        <v>0</v>
      </c>
    </row>
    <row r="757" spans="1:35" ht="48" thickBot="1" x14ac:dyDescent="0.35">
      <c r="A757" s="42" t="s">
        <v>15</v>
      </c>
      <c r="B757" s="43" t="str">
        <f t="shared" si="415"/>
        <v/>
      </c>
      <c r="C757" s="44" t="s">
        <v>115</v>
      </c>
      <c r="D757" s="45" t="s">
        <v>779</v>
      </c>
      <c r="E757" s="46" t="str">
        <f>IF(AND(E743&lt;=E742,E744&lt;=E743,E745&lt;=E742,E746&lt;=E742,E747=(E743+E745),E747=(E748+E749+E750+E751+E752+E753+E754),E755&lt;=E747,E756&lt;=E747,(E743+E745)&lt;=E742,E748&lt;=E747,E749&lt;=E747,E750&lt;=E747,E751&lt;=E747,E752&lt;=E747,E753&lt;=E747,E754&lt;=E747,E755&lt;=E746,E755&lt;=E747),"проверка пройдена","ВНИМАНИЕ! Не пройдены формулы логического контроля между строками. Скорректируйте введенные данные!")</f>
        <v>проверка пройдена</v>
      </c>
      <c r="F757" s="46" t="str">
        <f t="shared" ref="F757:AD757" si="419">IF(AND(F743&lt;=F742,F744&lt;=F743,F745&lt;=F742,F746&lt;=F742,F747=(F743+F745),F747=(F748+F749+F750+F751+F752+F753+F754),F755&lt;=F747,F756&lt;=F747,(F743+F745)&lt;=F742,F748&lt;=F747,F749&lt;=F747,F750&lt;=F747,F751&lt;=F747,F752&lt;=F747,F753&lt;=F747,F754&lt;=F747,F755&lt;=F746,F755&lt;=F747),"проверка пройдена","ВНИМАНИЕ! Не пройдены формулы логического контроля между строками. Скорректируйте введенные данные!")</f>
        <v>проверка пройдена</v>
      </c>
      <c r="G757" s="46" t="str">
        <f t="shared" si="419"/>
        <v>проверка пройдена</v>
      </c>
      <c r="H757" s="46" t="str">
        <f t="shared" si="419"/>
        <v>проверка пройдена</v>
      </c>
      <c r="I757" s="46" t="str">
        <f t="shared" si="419"/>
        <v>проверка пройдена</v>
      </c>
      <c r="J757" s="46" t="str">
        <f t="shared" si="419"/>
        <v>проверка пройдена</v>
      </c>
      <c r="K757" s="46" t="str">
        <f t="shared" si="419"/>
        <v>проверка пройдена</v>
      </c>
      <c r="L757" s="46" t="str">
        <f t="shared" si="419"/>
        <v>проверка пройдена</v>
      </c>
      <c r="M757" s="46" t="str">
        <f t="shared" si="419"/>
        <v>проверка пройдена</v>
      </c>
      <c r="N757" s="46" t="str">
        <f t="shared" si="419"/>
        <v>проверка пройдена</v>
      </c>
      <c r="O757" s="46" t="str">
        <f t="shared" si="419"/>
        <v>проверка пройдена</v>
      </c>
      <c r="P757" s="46" t="str">
        <f t="shared" si="419"/>
        <v>проверка пройдена</v>
      </c>
      <c r="Q757" s="46" t="str">
        <f t="shared" si="419"/>
        <v>проверка пройдена</v>
      </c>
      <c r="R757" s="46" t="str">
        <f t="shared" si="419"/>
        <v>проверка пройдена</v>
      </c>
      <c r="S757" s="46" t="str">
        <f t="shared" si="419"/>
        <v>проверка пройдена</v>
      </c>
      <c r="T757" s="46" t="str">
        <f t="shared" si="419"/>
        <v>проверка пройдена</v>
      </c>
      <c r="U757" s="46" t="str">
        <f t="shared" si="419"/>
        <v>проверка пройдена</v>
      </c>
      <c r="V757" s="46" t="str">
        <f t="shared" si="419"/>
        <v>проверка пройдена</v>
      </c>
      <c r="W757" s="46" t="str">
        <f t="shared" si="419"/>
        <v>проверка пройдена</v>
      </c>
      <c r="X757" s="46" t="str">
        <f t="shared" si="419"/>
        <v>проверка пройдена</v>
      </c>
      <c r="Y757" s="46" t="str">
        <f t="shared" si="419"/>
        <v>проверка пройдена</v>
      </c>
      <c r="Z757" s="46" t="str">
        <f t="shared" si="419"/>
        <v>проверка пройдена</v>
      </c>
      <c r="AA757" s="46" t="str">
        <f t="shared" si="419"/>
        <v>проверка пройдена</v>
      </c>
      <c r="AB757" s="46" t="str">
        <f t="shared" si="419"/>
        <v>проверка пройдена</v>
      </c>
      <c r="AC757" s="46" t="str">
        <f t="shared" si="419"/>
        <v>проверка пройдена</v>
      </c>
      <c r="AD757" s="46" t="str">
        <f t="shared" si="419"/>
        <v>проверка пройдена</v>
      </c>
      <c r="AE757" s="47"/>
      <c r="AF757" s="48"/>
      <c r="AG757" s="48"/>
      <c r="AH757" s="49"/>
      <c r="AI757" s="1">
        <f t="shared" ref="AI757" si="420">IFERROR(IF(AND(AI742="проверка пройдена",AI743="проверка пройдена",AI744="проверка пройдена",AI745="проверка пройдена",AI746="проверка пройдена",AI747="проверка пройдена",AI748="проверка пройдена",AI749="проверка пройдена",AI750="проверка пройдена",AI751="проверка пройдена",AI752="проверка пройдена",AI753="проверка пройдена",AI754="проверка пройдена",AI755="проверка пройдена",AI756="проверка пройдена",E757="проверка пройдена",F757="проверка пройдена",G757="проверка пройдена",H757="проверка пройдена",I757="проверка пройдена",J757="проверка пройдена",K757="проверка пройдена",L757="проверка пройдена",M757="проверка пройдена",N757="проверка пройдена",O757="проверка пройдена",P757="проверка пройдена",Q757="проверка пройдена",R757="проверка пройдена",S757="проверка пройдена",T757="проверка пройдена",U757="проверка пройдена",V757="проверка пройдена",W757="проверка пройдена",X757="проверка пройдена",Y757="проверка пройдена",Z757="проверка пройдена",AA757="проверка пройдена",AB757="проверка пройдена",AC757="проверка пройдена",AD757="проверка пройдена"),1,0),0)</f>
        <v>0</v>
      </c>
    </row>
    <row r="758" spans="1:35" s="3" customFormat="1" ht="47.25" x14ac:dyDescent="0.25">
      <c r="A758" s="32" t="s">
        <v>15</v>
      </c>
      <c r="B758" s="33"/>
      <c r="C758" s="34" t="s">
        <v>9</v>
      </c>
      <c r="D758" s="35" t="s">
        <v>134</v>
      </c>
      <c r="E758" s="36" t="str">
        <f>IF('Панель управления'!$B$3="","ВНИМАНИЕ! На листе 'Панель управления' не выбрана организация!",IF(B758="","Не заполнена графа 3!",IF(SUMIFS('Спики 2022'!E:E,'Спики 2022'!A:A,'Панель управления'!$B$3,'Спики 2022'!B:B,B758,'Спики 2022'!C:C,C758)=0,"У Вас нет данной специальности!",SUMIFS('Спики 2022'!D:D,'Спики 2022'!A:A,'Панель управления'!$B$3,'Спики 2022'!B:B,B758,'Спики 2022'!C:C,C758))))</f>
        <v>Не заполнена графа 3!</v>
      </c>
      <c r="F758" s="37"/>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8" t="str">
        <f>IF(E758=F758+I758+J758+K758+L758+M758+N758+O758+P758+Q758+R758+S758+T758+U758+V758+W758+X758+Y758+Z758+AA758+AB758+AC758+AD758,"проверка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758" s="38" t="str">
        <f>IF(OR(G758&gt;F758,H758&gt;F758),"ВНИМАНИЕ! В гр.09 и/или 10 не может стоять значение большее, чем в гр.08","проверка пройдена")</f>
        <v>проверка пройдена</v>
      </c>
      <c r="AH758" s="39" t="e">
        <f>IF(B758=VLOOKUP(B758,'Списки (не редактирутся)'!A:A,1,0),"проверка пройдена","проверьте или заполните графу 02")</f>
        <v>#N/A</v>
      </c>
      <c r="AI758" s="3">
        <f t="shared" ref="AI758" si="421">IFERROR(IF(AND(AF758="проверка пройдена",AG758="проверка пройдена",AH758="проверка пройдена"),"проверка пройдена",0),0)</f>
        <v>0</v>
      </c>
    </row>
    <row r="759" spans="1:35" s="3" customFormat="1" ht="31.5" x14ac:dyDescent="0.25">
      <c r="A759" s="40" t="s">
        <v>15</v>
      </c>
      <c r="B759" s="27" t="str">
        <f>IF(B758&lt;&gt;"",B758,"")</f>
        <v/>
      </c>
      <c r="C759" s="9" t="s">
        <v>10</v>
      </c>
      <c r="D759" s="11" t="s">
        <v>135</v>
      </c>
      <c r="E759" s="57"/>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6" t="str">
        <f t="shared" ref="AF759:AF762" si="422">IF(E759=F759+I759+J759+K759+L759+M759+N759+O759+P759+Q759+R759+S759+T759+U759+V759+W759+X759+Y759+Z759+AA759+AB759+AC759+AD759,"проверка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59" s="26" t="str">
        <f t="shared" ref="AG759:AG772" si="423">IF(OR(G759&gt;F759,H759&gt;F759),"ВНИМАНИЕ! В гр.09 и/или 10 не может стоять значение большее, чем в гр.08","проверка пройдена")</f>
        <v>проверка пройдена</v>
      </c>
      <c r="AH759" s="41" t="e">
        <f>IF(B759=VLOOKUP(B759,'Списки (не редактирутся)'!A:A,1,0),"проверка пройдена","проверьте или заполните графу 02")</f>
        <v>#N/A</v>
      </c>
      <c r="AI759" s="3">
        <f t="shared" si="403"/>
        <v>0</v>
      </c>
    </row>
    <row r="760" spans="1:35" s="3" customFormat="1" ht="31.5" x14ac:dyDescent="0.25">
      <c r="A760" s="40" t="s">
        <v>15</v>
      </c>
      <c r="B760" s="27" t="str">
        <f t="shared" ref="B760:B773" si="424">IF(B759&lt;&gt;"",B759,"")</f>
        <v/>
      </c>
      <c r="C760" s="9" t="s">
        <v>11</v>
      </c>
      <c r="D760" s="11" t="s">
        <v>136</v>
      </c>
      <c r="E760" s="57"/>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6" t="str">
        <f t="shared" si="422"/>
        <v>проверка пройдена</v>
      </c>
      <c r="AG760" s="26" t="str">
        <f t="shared" si="423"/>
        <v>проверка пройдена</v>
      </c>
      <c r="AH760" s="41" t="e">
        <f>IF(B760=VLOOKUP(B760,'Списки (не редактирутся)'!A:A,1,0),"проверка пройдена","проверьте или заполните графу 02")</f>
        <v>#N/A</v>
      </c>
      <c r="AI760" s="3">
        <f t="shared" si="403"/>
        <v>0</v>
      </c>
    </row>
    <row r="761" spans="1:35" s="3" customFormat="1" ht="31.5" x14ac:dyDescent="0.25">
      <c r="A761" s="40" t="s">
        <v>15</v>
      </c>
      <c r="B761" s="27" t="str">
        <f t="shared" si="424"/>
        <v/>
      </c>
      <c r="C761" s="9" t="s">
        <v>12</v>
      </c>
      <c r="D761" s="11" t="s">
        <v>14</v>
      </c>
      <c r="E761" s="57"/>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6" t="str">
        <f t="shared" si="422"/>
        <v>проверка пройдена</v>
      </c>
      <c r="AG761" s="26" t="str">
        <f t="shared" si="423"/>
        <v>проверка пройдена</v>
      </c>
      <c r="AH761" s="41" t="e">
        <f>IF(B761=VLOOKUP(B761,'Списки (не редактирутся)'!A:A,1,0),"проверка пройдена","проверьте или заполните графу 02")</f>
        <v>#N/A</v>
      </c>
      <c r="AI761" s="3">
        <f t="shared" si="403"/>
        <v>0</v>
      </c>
    </row>
    <row r="762" spans="1:35" s="3" customFormat="1" ht="47.25" x14ac:dyDescent="0.25">
      <c r="A762" s="40" t="s">
        <v>15</v>
      </c>
      <c r="B762" s="27" t="str">
        <f t="shared" si="424"/>
        <v/>
      </c>
      <c r="C762" s="9" t="s">
        <v>13</v>
      </c>
      <c r="D762" s="11" t="s">
        <v>17</v>
      </c>
      <c r="E762" s="30" t="str">
        <f>IF('Панель управления'!$B$3="","ВНИМАНИЕ! На листе 'Панель управления' не выбрана организация!",IF(B762="","Не заполнена графа 3!",IF(SUMIFS('Спики 2022'!E:E,'Спики 2022'!A:A,'Панель управления'!$B$3,'Спики 2022'!B:B,B762,'Спики 2022'!C:C,C762)=0,"У Вас нет данной специальности!",SUMIFS('Спики 2022'!D:D,'Спики 2022'!A:A,'Панель управления'!$B$3,'Спики 2022'!B:B,B762,'Спики 2022'!C:C,C762))))</f>
        <v>Не заполнена графа 3!</v>
      </c>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6" t="str">
        <f t="shared" si="422"/>
        <v>ВНИМАНИЕ! Сумма по строке не сходится с общей численностью выпускников! Исправьте ошибку в расчетах, пока это сообщение не исчезнет!</v>
      </c>
      <c r="AG762" s="26" t="str">
        <f t="shared" si="423"/>
        <v>проверка пройдена</v>
      </c>
      <c r="AH762" s="41" t="e">
        <f>IF(B762=VLOOKUP(B762,'Списки (не редактирутся)'!A:A,1,0),"проверка пройдена","проверьте или заполните графу 02")</f>
        <v>#N/A</v>
      </c>
      <c r="AI762" s="3">
        <f t="shared" si="403"/>
        <v>0</v>
      </c>
    </row>
    <row r="763" spans="1:35" s="3" customFormat="1" ht="63" x14ac:dyDescent="0.25">
      <c r="A763" s="40" t="s">
        <v>15</v>
      </c>
      <c r="B763" s="27" t="str">
        <f t="shared" si="424"/>
        <v/>
      </c>
      <c r="C763" s="8" t="s">
        <v>105</v>
      </c>
      <c r="D763" s="12" t="s">
        <v>172</v>
      </c>
      <c r="E763" s="10">
        <f>E759+E761</f>
        <v>0</v>
      </c>
      <c r="F763" s="10">
        <f t="shared" ref="F763:AD763" si="425">F759+F761</f>
        <v>0</v>
      </c>
      <c r="G763" s="10">
        <f t="shared" si="425"/>
        <v>0</v>
      </c>
      <c r="H763" s="10">
        <f t="shared" si="425"/>
        <v>0</v>
      </c>
      <c r="I763" s="10">
        <f t="shared" si="425"/>
        <v>0</v>
      </c>
      <c r="J763" s="10">
        <f t="shared" si="425"/>
        <v>0</v>
      </c>
      <c r="K763" s="10">
        <f t="shared" si="425"/>
        <v>0</v>
      </c>
      <c r="L763" s="10">
        <f t="shared" si="425"/>
        <v>0</v>
      </c>
      <c r="M763" s="10">
        <f t="shared" si="425"/>
        <v>0</v>
      </c>
      <c r="N763" s="10">
        <f t="shared" si="425"/>
        <v>0</v>
      </c>
      <c r="O763" s="10">
        <f t="shared" si="425"/>
        <v>0</v>
      </c>
      <c r="P763" s="10">
        <f t="shared" si="425"/>
        <v>0</v>
      </c>
      <c r="Q763" s="10">
        <f t="shared" si="425"/>
        <v>0</v>
      </c>
      <c r="R763" s="10">
        <f t="shared" si="425"/>
        <v>0</v>
      </c>
      <c r="S763" s="10">
        <f t="shared" si="425"/>
        <v>0</v>
      </c>
      <c r="T763" s="10">
        <f t="shared" si="425"/>
        <v>0</v>
      </c>
      <c r="U763" s="10">
        <f t="shared" si="425"/>
        <v>0</v>
      </c>
      <c r="V763" s="10">
        <f t="shared" si="425"/>
        <v>0</v>
      </c>
      <c r="W763" s="10">
        <f t="shared" si="425"/>
        <v>0</v>
      </c>
      <c r="X763" s="10">
        <f t="shared" si="425"/>
        <v>0</v>
      </c>
      <c r="Y763" s="10">
        <f t="shared" si="425"/>
        <v>0</v>
      </c>
      <c r="Z763" s="10">
        <f t="shared" si="425"/>
        <v>0</v>
      </c>
      <c r="AA763" s="10">
        <f t="shared" si="425"/>
        <v>0</v>
      </c>
      <c r="AB763" s="10">
        <f t="shared" si="425"/>
        <v>0</v>
      </c>
      <c r="AC763" s="10">
        <f t="shared" si="425"/>
        <v>0</v>
      </c>
      <c r="AD763" s="10">
        <f t="shared" si="425"/>
        <v>0</v>
      </c>
      <c r="AE763" s="10"/>
      <c r="AF763" s="26" t="str">
        <f>IF(E763=F763+I763+J763+K763+L763+M763+N763+O763+P763+Q763+R763+S763+T763+U763+V763+W763+X763+Y763+Z763+AA763+AB763+AC763+AD763,"проверка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63" s="26" t="str">
        <f t="shared" si="423"/>
        <v>проверка пройдена</v>
      </c>
      <c r="AH763" s="41" t="e">
        <f>IF(B763=VLOOKUP(B763,'Списки (не редактирутся)'!A:A,1,0),"проверка пройдена","проверьте или заполните графу 02")</f>
        <v>#N/A</v>
      </c>
      <c r="AI763" s="3">
        <f t="shared" si="403"/>
        <v>0</v>
      </c>
    </row>
    <row r="764" spans="1:35" ht="78.75" x14ac:dyDescent="0.3">
      <c r="A764" s="40" t="s">
        <v>15</v>
      </c>
      <c r="B764" s="27" t="str">
        <f t="shared" si="424"/>
        <v/>
      </c>
      <c r="C764" s="8" t="s">
        <v>106</v>
      </c>
      <c r="D764" s="12" t="s">
        <v>169</v>
      </c>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6" t="str">
        <f>IF(E764=F764+I764+J764+K764+L764+M764+N764+O764+P764+Q764+R764+S764+T764+U764+V764+W764+X764+Y764+Z764+AA764+AB764+AC764+AD764,"проверка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64" s="26" t="str">
        <f t="shared" si="423"/>
        <v>проверка пройдена</v>
      </c>
      <c r="AH764" s="41" t="e">
        <f>IF(B764=VLOOKUP(B764,'Списки (не редактирутся)'!A:A,1,0),"проверка пройдена","проверьте или заполните графу 02")</f>
        <v>#N/A</v>
      </c>
      <c r="AI764" s="3">
        <f t="shared" si="403"/>
        <v>0</v>
      </c>
    </row>
    <row r="765" spans="1:35" ht="31.5" x14ac:dyDescent="0.3">
      <c r="A765" s="40" t="s">
        <v>15</v>
      </c>
      <c r="B765" s="27" t="str">
        <f t="shared" si="424"/>
        <v/>
      </c>
      <c r="C765" s="8" t="s">
        <v>107</v>
      </c>
      <c r="D765" s="12" t="s">
        <v>167</v>
      </c>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6" t="str">
        <f t="shared" ref="AF765:AF767" si="426">IF(E765=F765+I765+J765+K765+L765+M765+N765+O765+P765+Q765+R765+S765+T765+U765+V765+W765+X765+Y765+Z765+AA765+AB765+AC765+AD765,"проверка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65" s="26" t="str">
        <f t="shared" si="423"/>
        <v>проверка пройдена</v>
      </c>
      <c r="AH765" s="41" t="e">
        <f>IF(B765=VLOOKUP(B765,'Списки (не редактирутся)'!A:A,1,0),"проверка пройдена","проверьте или заполните графу 02")</f>
        <v>#N/A</v>
      </c>
      <c r="AI765" s="3">
        <f t="shared" si="403"/>
        <v>0</v>
      </c>
    </row>
    <row r="766" spans="1:35" ht="31.5" x14ac:dyDescent="0.3">
      <c r="A766" s="40" t="s">
        <v>15</v>
      </c>
      <c r="B766" s="27" t="str">
        <f t="shared" si="424"/>
        <v/>
      </c>
      <c r="C766" s="8" t="s">
        <v>108</v>
      </c>
      <c r="D766" s="12" t="s">
        <v>168</v>
      </c>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6" t="str">
        <f t="shared" si="426"/>
        <v>проверка пройдена</v>
      </c>
      <c r="AG766" s="26" t="str">
        <f t="shared" si="423"/>
        <v>проверка пройдена</v>
      </c>
      <c r="AH766" s="41" t="e">
        <f>IF(B766=VLOOKUP(B766,'Списки (не редактирутся)'!A:A,1,0),"проверка пройдена","проверьте или заполните графу 02")</f>
        <v>#N/A</v>
      </c>
      <c r="AI766" s="3">
        <f t="shared" si="403"/>
        <v>0</v>
      </c>
    </row>
    <row r="767" spans="1:35" ht="31.5" x14ac:dyDescent="0.3">
      <c r="A767" s="40" t="s">
        <v>15</v>
      </c>
      <c r="B767" s="27" t="str">
        <f t="shared" si="424"/>
        <v/>
      </c>
      <c r="C767" s="8" t="s">
        <v>109</v>
      </c>
      <c r="D767" s="12" t="s">
        <v>173</v>
      </c>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6" t="str">
        <f t="shared" si="426"/>
        <v>проверка пройдена</v>
      </c>
      <c r="AG767" s="26" t="str">
        <f t="shared" si="423"/>
        <v>проверка пройдена</v>
      </c>
      <c r="AH767" s="41" t="e">
        <f>IF(B767=VLOOKUP(B767,'Списки (не редактирутся)'!A:A,1,0),"проверка пройдена","проверьте или заполните графу 02")</f>
        <v>#N/A</v>
      </c>
      <c r="AI767" s="3">
        <f t="shared" si="403"/>
        <v>0</v>
      </c>
    </row>
    <row r="768" spans="1:35" ht="31.5" x14ac:dyDescent="0.3">
      <c r="A768" s="40" t="s">
        <v>15</v>
      </c>
      <c r="B768" s="27" t="str">
        <f t="shared" si="424"/>
        <v/>
      </c>
      <c r="C768" s="8" t="s">
        <v>110</v>
      </c>
      <c r="D768" s="12" t="s">
        <v>174</v>
      </c>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6" t="str">
        <f>IF(E768=F768+I768+J768+K768+L768+M768+N768+O768+P768+Q768+R768+S768+T768+U768+V768+W768+X768+Y768+Z768+AA768+AB768+AC768+AD768,"проверка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68" s="26" t="str">
        <f t="shared" si="423"/>
        <v>проверка пройдена</v>
      </c>
      <c r="AH768" s="41" t="e">
        <f>IF(B768=VLOOKUP(B768,'Списки (не редактирутся)'!A:A,1,0),"проверка пройдена","проверьте или заполните графу 02")</f>
        <v>#N/A</v>
      </c>
      <c r="AI768" s="3">
        <f t="shared" si="403"/>
        <v>0</v>
      </c>
    </row>
    <row r="769" spans="1:35" ht="31.5" x14ac:dyDescent="0.3">
      <c r="A769" s="40" t="s">
        <v>15</v>
      </c>
      <c r="B769" s="27" t="str">
        <f t="shared" si="424"/>
        <v/>
      </c>
      <c r="C769" s="8" t="s">
        <v>111</v>
      </c>
      <c r="D769" s="12" t="s">
        <v>175</v>
      </c>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6" t="str">
        <f t="shared" ref="AF769:AF772" si="427">IF(E769=F769+I769+J769+K769+L769+M769+N769+O769+P769+Q769+R769+S769+T769+U769+V769+W769+X769+Y769+Z769+AA769+AB769+AC769+AD769,"проверка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69" s="26" t="str">
        <f t="shared" si="423"/>
        <v>проверка пройдена</v>
      </c>
      <c r="AH769" s="41" t="e">
        <f>IF(B769=VLOOKUP(B769,'Списки (не редактирутся)'!A:A,1,0),"проверка пройдена","проверьте или заполните графу 02")</f>
        <v>#N/A</v>
      </c>
      <c r="AI769" s="3">
        <f t="shared" si="403"/>
        <v>0</v>
      </c>
    </row>
    <row r="770" spans="1:35" ht="31.5" x14ac:dyDescent="0.3">
      <c r="A770" s="40" t="s">
        <v>15</v>
      </c>
      <c r="B770" s="27" t="str">
        <f t="shared" si="424"/>
        <v/>
      </c>
      <c r="C770" s="8" t="s">
        <v>112</v>
      </c>
      <c r="D770" s="12" t="s">
        <v>176</v>
      </c>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6" t="str">
        <f t="shared" si="427"/>
        <v>проверка пройдена</v>
      </c>
      <c r="AG770" s="26" t="str">
        <f t="shared" si="423"/>
        <v>проверка пройдена</v>
      </c>
      <c r="AH770" s="41" t="e">
        <f>IF(B770=VLOOKUP(B770,'Списки (не редактирутся)'!A:A,1,0),"проверка пройдена","проверьте или заполните графу 02")</f>
        <v>#N/A</v>
      </c>
      <c r="AI770" s="3">
        <f t="shared" si="403"/>
        <v>0</v>
      </c>
    </row>
    <row r="771" spans="1:35" ht="63" x14ac:dyDescent="0.3">
      <c r="A771" s="40" t="s">
        <v>15</v>
      </c>
      <c r="B771" s="27" t="str">
        <f t="shared" si="424"/>
        <v/>
      </c>
      <c r="C771" s="8" t="s">
        <v>113</v>
      </c>
      <c r="D771" s="13" t="s">
        <v>170</v>
      </c>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6" t="str">
        <f t="shared" si="427"/>
        <v>проверка пройдена</v>
      </c>
      <c r="AG771" s="26" t="str">
        <f t="shared" si="423"/>
        <v>проверка пройдена</v>
      </c>
      <c r="AH771" s="41" t="e">
        <f>IF(B771=VLOOKUP(B771,'Списки (не редактирутся)'!A:A,1,0),"проверка пройдена","проверьте или заполните графу 02")</f>
        <v>#N/A</v>
      </c>
      <c r="AI771" s="3">
        <f t="shared" si="403"/>
        <v>0</v>
      </c>
    </row>
    <row r="772" spans="1:35" ht="78.75" x14ac:dyDescent="0.3">
      <c r="A772" s="40" t="s">
        <v>15</v>
      </c>
      <c r="B772" s="27" t="str">
        <f t="shared" si="424"/>
        <v/>
      </c>
      <c r="C772" s="8" t="s">
        <v>114</v>
      </c>
      <c r="D772" s="13" t="s">
        <v>171</v>
      </c>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6" t="str">
        <f t="shared" si="427"/>
        <v>проверка пройдена</v>
      </c>
      <c r="AG772" s="26" t="str">
        <f t="shared" si="423"/>
        <v>проверка пройдена</v>
      </c>
      <c r="AH772" s="41" t="e">
        <f>IF(B772=VLOOKUP(B772,'Списки (не редактирутся)'!A:A,1,0),"проверка пройдена","проверьте или заполните графу 02")</f>
        <v>#N/A</v>
      </c>
      <c r="AI772" s="3">
        <f t="shared" si="403"/>
        <v>0</v>
      </c>
    </row>
    <row r="773" spans="1:35" ht="48" thickBot="1" x14ac:dyDescent="0.35">
      <c r="A773" s="42" t="s">
        <v>15</v>
      </c>
      <c r="B773" s="43" t="str">
        <f t="shared" si="424"/>
        <v/>
      </c>
      <c r="C773" s="44" t="s">
        <v>115</v>
      </c>
      <c r="D773" s="45" t="s">
        <v>779</v>
      </c>
      <c r="E773" s="46" t="str">
        <f>IF(AND(E759&lt;=E758,E760&lt;=E759,E761&lt;=E758,E762&lt;=E758,E763=(E759+E761),E763=(E764+E765+E766+E767+E768+E769+E770),E771&lt;=E763,E772&lt;=E763,(E759+E761)&lt;=E758,E764&lt;=E763,E765&lt;=E763,E766&lt;=E763,E767&lt;=E763,E768&lt;=E763,E769&lt;=E763,E770&lt;=E763,E771&lt;=E762,E771&lt;=E763),"проверка пройдена","ВНИМАНИЕ! Не пройдены формулы логического контроля между строками. Скорректируйте введенные данные!")</f>
        <v>проверка пройдена</v>
      </c>
      <c r="F773" s="46" t="str">
        <f t="shared" ref="F773:AD773" si="428">IF(AND(F759&lt;=F758,F760&lt;=F759,F761&lt;=F758,F762&lt;=F758,F763=(F759+F761),F763=(F764+F765+F766+F767+F768+F769+F770),F771&lt;=F763,F772&lt;=F763,(F759+F761)&lt;=F758,F764&lt;=F763,F765&lt;=F763,F766&lt;=F763,F767&lt;=F763,F768&lt;=F763,F769&lt;=F763,F770&lt;=F763,F771&lt;=F762,F771&lt;=F763),"проверка пройдена","ВНИМАНИЕ! Не пройдены формулы логического контроля между строками. Скорректируйте введенные данные!")</f>
        <v>проверка пройдена</v>
      </c>
      <c r="G773" s="46" t="str">
        <f t="shared" si="428"/>
        <v>проверка пройдена</v>
      </c>
      <c r="H773" s="46" t="str">
        <f t="shared" si="428"/>
        <v>проверка пройдена</v>
      </c>
      <c r="I773" s="46" t="str">
        <f t="shared" si="428"/>
        <v>проверка пройдена</v>
      </c>
      <c r="J773" s="46" t="str">
        <f t="shared" si="428"/>
        <v>проверка пройдена</v>
      </c>
      <c r="K773" s="46" t="str">
        <f t="shared" si="428"/>
        <v>проверка пройдена</v>
      </c>
      <c r="L773" s="46" t="str">
        <f t="shared" si="428"/>
        <v>проверка пройдена</v>
      </c>
      <c r="M773" s="46" t="str">
        <f t="shared" si="428"/>
        <v>проверка пройдена</v>
      </c>
      <c r="N773" s="46" t="str">
        <f t="shared" si="428"/>
        <v>проверка пройдена</v>
      </c>
      <c r="O773" s="46" t="str">
        <f t="shared" si="428"/>
        <v>проверка пройдена</v>
      </c>
      <c r="P773" s="46" t="str">
        <f t="shared" si="428"/>
        <v>проверка пройдена</v>
      </c>
      <c r="Q773" s="46" t="str">
        <f t="shared" si="428"/>
        <v>проверка пройдена</v>
      </c>
      <c r="R773" s="46" t="str">
        <f t="shared" si="428"/>
        <v>проверка пройдена</v>
      </c>
      <c r="S773" s="46" t="str">
        <f t="shared" si="428"/>
        <v>проверка пройдена</v>
      </c>
      <c r="T773" s="46" t="str">
        <f t="shared" si="428"/>
        <v>проверка пройдена</v>
      </c>
      <c r="U773" s="46" t="str">
        <f t="shared" si="428"/>
        <v>проверка пройдена</v>
      </c>
      <c r="V773" s="46" t="str">
        <f t="shared" si="428"/>
        <v>проверка пройдена</v>
      </c>
      <c r="W773" s="46" t="str">
        <f t="shared" si="428"/>
        <v>проверка пройдена</v>
      </c>
      <c r="X773" s="46" t="str">
        <f t="shared" si="428"/>
        <v>проверка пройдена</v>
      </c>
      <c r="Y773" s="46" t="str">
        <f t="shared" si="428"/>
        <v>проверка пройдена</v>
      </c>
      <c r="Z773" s="46" t="str">
        <f t="shared" si="428"/>
        <v>проверка пройдена</v>
      </c>
      <c r="AA773" s="46" t="str">
        <f t="shared" si="428"/>
        <v>проверка пройдена</v>
      </c>
      <c r="AB773" s="46" t="str">
        <f t="shared" si="428"/>
        <v>проверка пройдена</v>
      </c>
      <c r="AC773" s="46" t="str">
        <f t="shared" si="428"/>
        <v>проверка пройдена</v>
      </c>
      <c r="AD773" s="46" t="str">
        <f t="shared" si="428"/>
        <v>проверка пройдена</v>
      </c>
      <c r="AE773" s="47"/>
      <c r="AF773" s="48"/>
      <c r="AG773" s="48"/>
      <c r="AH773" s="49"/>
      <c r="AI773" s="1">
        <f t="shared" ref="AI773" si="429">IFERROR(IF(AND(AI758="проверка пройдена",AI759="проверка пройдена",AI760="проверка пройдена",AI761="проверка пройдена",AI762="проверка пройдена",AI763="проверка пройдена",AI764="проверка пройдена",AI765="проверка пройдена",AI766="проверка пройдена",AI767="проверка пройдена",AI768="проверка пройдена",AI769="проверка пройдена",AI770="проверка пройдена",AI771="проверка пройдена",AI772="проверка пройдена",E773="проверка пройдена",F773="проверка пройдена",G773="проверка пройдена",H773="проверка пройдена",I773="проверка пройдена",J773="проверка пройдена",K773="проверка пройдена",L773="проверка пройдена",M773="проверка пройдена",N773="проверка пройдена",O773="проверка пройдена",P773="проверка пройдена",Q773="проверка пройдена",R773="проверка пройдена",S773="проверка пройдена",T773="проверка пройдена",U773="проверка пройдена",V773="проверка пройдена",W773="проверка пройдена",X773="проверка пройдена",Y773="проверка пройдена",Z773="проверка пройдена",AA773="проверка пройдена",AB773="проверка пройдена",AC773="проверка пройдена",AD773="проверка пройдена"),1,0),0)</f>
        <v>0</v>
      </c>
    </row>
    <row r="774" spans="1:35" s="3" customFormat="1" ht="47.25" x14ac:dyDescent="0.25">
      <c r="A774" s="32" t="s">
        <v>15</v>
      </c>
      <c r="B774" s="33"/>
      <c r="C774" s="34" t="s">
        <v>9</v>
      </c>
      <c r="D774" s="35" t="s">
        <v>134</v>
      </c>
      <c r="E774" s="36" t="str">
        <f>IF('Панель управления'!$B$3="","ВНИМАНИЕ! На листе 'Панель управления' не выбрана организация!",IF(B774="","Не заполнена графа 3!",IF(SUMIFS('Спики 2022'!E:E,'Спики 2022'!A:A,'Панель управления'!$B$3,'Спики 2022'!B:B,B774,'Спики 2022'!C:C,C774)=0,"У Вас нет данной специальности!",SUMIFS('Спики 2022'!D:D,'Спики 2022'!A:A,'Панель управления'!$B$3,'Спики 2022'!B:B,B774,'Спики 2022'!C:C,C774))))</f>
        <v>Не заполнена графа 3!</v>
      </c>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8" t="str">
        <f>IF(E774=F774+I774+J774+K774+L774+M774+N774+O774+P774+Q774+R774+S774+T774+U774+V774+W774+X774+Y774+Z774+AA774+AB774+AC774+AD774,"проверка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774" s="38" t="str">
        <f>IF(OR(G774&gt;F774,H774&gt;F774),"ВНИМАНИЕ! В гр.09 и/или 10 не может стоять значение большее, чем в гр.08","проверка пройдена")</f>
        <v>проверка пройдена</v>
      </c>
      <c r="AH774" s="39" t="e">
        <f>IF(B774=VLOOKUP(B774,'Списки (не редактирутся)'!A:A,1,0),"проверка пройдена","проверьте или заполните графу 02")</f>
        <v>#N/A</v>
      </c>
      <c r="AI774" s="3">
        <f t="shared" ref="AI774" si="430">IFERROR(IF(AND(AF774="проверка пройдена",AG774="проверка пройдена",AH774="проверка пройдена"),"проверка пройдена",0),0)</f>
        <v>0</v>
      </c>
    </row>
    <row r="775" spans="1:35" s="3" customFormat="1" ht="31.5" x14ac:dyDescent="0.25">
      <c r="A775" s="40" t="s">
        <v>15</v>
      </c>
      <c r="B775" s="27" t="str">
        <f>IF(B774&lt;&gt;"",B774,"")</f>
        <v/>
      </c>
      <c r="C775" s="9" t="s">
        <v>10</v>
      </c>
      <c r="D775" s="11" t="s">
        <v>135</v>
      </c>
      <c r="E775" s="57"/>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6" t="str">
        <f t="shared" ref="AF775:AF778" si="431">IF(E775=F775+I775+J775+K775+L775+M775+N775+O775+P775+Q775+R775+S775+T775+U775+V775+W775+X775+Y775+Z775+AA775+AB775+AC775+AD775,"проверка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75" s="26" t="str">
        <f t="shared" ref="AG775:AG788" si="432">IF(OR(G775&gt;F775,H775&gt;F775),"ВНИМАНИЕ! В гр.09 и/или 10 не может стоять значение большее, чем в гр.08","проверка пройдена")</f>
        <v>проверка пройдена</v>
      </c>
      <c r="AH775" s="41" t="e">
        <f>IF(B775=VLOOKUP(B775,'Списки (не редактирутся)'!A:A,1,0),"проверка пройдена","проверьте или заполните графу 02")</f>
        <v>#N/A</v>
      </c>
      <c r="AI775" s="3">
        <f t="shared" si="403"/>
        <v>0</v>
      </c>
    </row>
    <row r="776" spans="1:35" s="3" customFormat="1" ht="31.5" x14ac:dyDescent="0.25">
      <c r="A776" s="40" t="s">
        <v>15</v>
      </c>
      <c r="B776" s="27" t="str">
        <f t="shared" ref="B776:B789" si="433">IF(B775&lt;&gt;"",B775,"")</f>
        <v/>
      </c>
      <c r="C776" s="9" t="s">
        <v>11</v>
      </c>
      <c r="D776" s="11" t="s">
        <v>136</v>
      </c>
      <c r="E776" s="57"/>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6" t="str">
        <f t="shared" si="431"/>
        <v>проверка пройдена</v>
      </c>
      <c r="AG776" s="26" t="str">
        <f t="shared" si="432"/>
        <v>проверка пройдена</v>
      </c>
      <c r="AH776" s="41" t="e">
        <f>IF(B776=VLOOKUP(B776,'Списки (не редактирутся)'!A:A,1,0),"проверка пройдена","проверьте или заполните графу 02")</f>
        <v>#N/A</v>
      </c>
      <c r="AI776" s="3">
        <f t="shared" si="403"/>
        <v>0</v>
      </c>
    </row>
    <row r="777" spans="1:35" s="3" customFormat="1" ht="31.5" x14ac:dyDescent="0.25">
      <c r="A777" s="40" t="s">
        <v>15</v>
      </c>
      <c r="B777" s="27" t="str">
        <f t="shared" si="433"/>
        <v/>
      </c>
      <c r="C777" s="9" t="s">
        <v>12</v>
      </c>
      <c r="D777" s="11" t="s">
        <v>14</v>
      </c>
      <c r="E777" s="57"/>
      <c r="F777" s="28"/>
      <c r="G777" s="28"/>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6" t="str">
        <f t="shared" si="431"/>
        <v>проверка пройдена</v>
      </c>
      <c r="AG777" s="26" t="str">
        <f t="shared" si="432"/>
        <v>проверка пройдена</v>
      </c>
      <c r="AH777" s="41" t="e">
        <f>IF(B777=VLOOKUP(B777,'Списки (не редактирутся)'!A:A,1,0),"проверка пройдена","проверьте или заполните графу 02")</f>
        <v>#N/A</v>
      </c>
      <c r="AI777" s="3">
        <f t="shared" si="403"/>
        <v>0</v>
      </c>
    </row>
    <row r="778" spans="1:35" s="3" customFormat="1" ht="47.25" x14ac:dyDescent="0.25">
      <c r="A778" s="40" t="s">
        <v>15</v>
      </c>
      <c r="B778" s="27" t="str">
        <f t="shared" si="433"/>
        <v/>
      </c>
      <c r="C778" s="9" t="s">
        <v>13</v>
      </c>
      <c r="D778" s="11" t="s">
        <v>17</v>
      </c>
      <c r="E778" s="30" t="str">
        <f>IF('Панель управления'!$B$3="","ВНИМАНИЕ! На листе 'Панель управления' не выбрана организация!",IF(B778="","Не заполнена графа 3!",IF(SUMIFS('Спики 2022'!E:E,'Спики 2022'!A:A,'Панель управления'!$B$3,'Спики 2022'!B:B,B778,'Спики 2022'!C:C,C778)=0,"У Вас нет данной специальности!",SUMIFS('Спики 2022'!D:D,'Спики 2022'!A:A,'Панель управления'!$B$3,'Спики 2022'!B:B,B778,'Спики 2022'!C:C,C778))))</f>
        <v>Не заполнена графа 3!</v>
      </c>
      <c r="F778" s="28"/>
      <c r="G778" s="28"/>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6" t="str">
        <f t="shared" si="431"/>
        <v>ВНИМАНИЕ! Сумма по строке не сходится с общей численностью выпускников! Исправьте ошибку в расчетах, пока это сообщение не исчезнет!</v>
      </c>
      <c r="AG778" s="26" t="str">
        <f t="shared" si="432"/>
        <v>проверка пройдена</v>
      </c>
      <c r="AH778" s="41" t="e">
        <f>IF(B778=VLOOKUP(B778,'Списки (не редактирутся)'!A:A,1,0),"проверка пройдена","проверьте или заполните графу 02")</f>
        <v>#N/A</v>
      </c>
      <c r="AI778" s="3">
        <f t="shared" si="403"/>
        <v>0</v>
      </c>
    </row>
    <row r="779" spans="1:35" s="3" customFormat="1" ht="63" x14ac:dyDescent="0.25">
      <c r="A779" s="40" t="s">
        <v>15</v>
      </c>
      <c r="B779" s="27" t="str">
        <f t="shared" si="433"/>
        <v/>
      </c>
      <c r="C779" s="8" t="s">
        <v>105</v>
      </c>
      <c r="D779" s="12" t="s">
        <v>172</v>
      </c>
      <c r="E779" s="10">
        <f>E775+E777</f>
        <v>0</v>
      </c>
      <c r="F779" s="10">
        <f t="shared" ref="F779:AD779" si="434">F775+F777</f>
        <v>0</v>
      </c>
      <c r="G779" s="10">
        <f t="shared" si="434"/>
        <v>0</v>
      </c>
      <c r="H779" s="10">
        <f t="shared" si="434"/>
        <v>0</v>
      </c>
      <c r="I779" s="10">
        <f t="shared" si="434"/>
        <v>0</v>
      </c>
      <c r="J779" s="10">
        <f t="shared" si="434"/>
        <v>0</v>
      </c>
      <c r="K779" s="10">
        <f t="shared" si="434"/>
        <v>0</v>
      </c>
      <c r="L779" s="10">
        <f t="shared" si="434"/>
        <v>0</v>
      </c>
      <c r="M779" s="10">
        <f t="shared" si="434"/>
        <v>0</v>
      </c>
      <c r="N779" s="10">
        <f t="shared" si="434"/>
        <v>0</v>
      </c>
      <c r="O779" s="10">
        <f t="shared" si="434"/>
        <v>0</v>
      </c>
      <c r="P779" s="10">
        <f t="shared" si="434"/>
        <v>0</v>
      </c>
      <c r="Q779" s="10">
        <f t="shared" si="434"/>
        <v>0</v>
      </c>
      <c r="R779" s="10">
        <f t="shared" si="434"/>
        <v>0</v>
      </c>
      <c r="S779" s="10">
        <f t="shared" si="434"/>
        <v>0</v>
      </c>
      <c r="T779" s="10">
        <f t="shared" si="434"/>
        <v>0</v>
      </c>
      <c r="U779" s="10">
        <f t="shared" si="434"/>
        <v>0</v>
      </c>
      <c r="V779" s="10">
        <f t="shared" si="434"/>
        <v>0</v>
      </c>
      <c r="W779" s="10">
        <f t="shared" si="434"/>
        <v>0</v>
      </c>
      <c r="X779" s="10">
        <f t="shared" si="434"/>
        <v>0</v>
      </c>
      <c r="Y779" s="10">
        <f t="shared" si="434"/>
        <v>0</v>
      </c>
      <c r="Z779" s="10">
        <f t="shared" si="434"/>
        <v>0</v>
      </c>
      <c r="AA779" s="10">
        <f t="shared" si="434"/>
        <v>0</v>
      </c>
      <c r="AB779" s="10">
        <f t="shared" si="434"/>
        <v>0</v>
      </c>
      <c r="AC779" s="10">
        <f t="shared" si="434"/>
        <v>0</v>
      </c>
      <c r="AD779" s="10">
        <f t="shared" si="434"/>
        <v>0</v>
      </c>
      <c r="AE779" s="10"/>
      <c r="AF779" s="26" t="str">
        <f>IF(E779=F779+I779+J779+K779+L779+M779+N779+O779+P779+Q779+R779+S779+T779+U779+V779+W779+X779+Y779+Z779+AA779+AB779+AC779+AD779,"проверка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79" s="26" t="str">
        <f t="shared" si="432"/>
        <v>проверка пройдена</v>
      </c>
      <c r="AH779" s="41" t="e">
        <f>IF(B779=VLOOKUP(B779,'Списки (не редактирутся)'!A:A,1,0),"проверка пройдена","проверьте или заполните графу 02")</f>
        <v>#N/A</v>
      </c>
      <c r="AI779" s="3">
        <f t="shared" si="403"/>
        <v>0</v>
      </c>
    </row>
    <row r="780" spans="1:35" ht="78.75" x14ac:dyDescent="0.3">
      <c r="A780" s="40" t="s">
        <v>15</v>
      </c>
      <c r="B780" s="27" t="str">
        <f t="shared" si="433"/>
        <v/>
      </c>
      <c r="C780" s="8" t="s">
        <v>106</v>
      </c>
      <c r="D780" s="12" t="s">
        <v>169</v>
      </c>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28"/>
      <c r="AE780" s="28"/>
      <c r="AF780" s="26" t="str">
        <f>IF(E780=F780+I780+J780+K780+L780+M780+N780+O780+P780+Q780+R780+S780+T780+U780+V780+W780+X780+Y780+Z780+AA780+AB780+AC780+AD780,"проверка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80" s="26" t="str">
        <f t="shared" si="432"/>
        <v>проверка пройдена</v>
      </c>
      <c r="AH780" s="41" t="e">
        <f>IF(B780=VLOOKUP(B780,'Списки (не редактирутся)'!A:A,1,0),"проверка пройдена","проверьте или заполните графу 02")</f>
        <v>#N/A</v>
      </c>
      <c r="AI780" s="3">
        <f t="shared" si="403"/>
        <v>0</v>
      </c>
    </row>
    <row r="781" spans="1:35" ht="31.5" x14ac:dyDescent="0.3">
      <c r="A781" s="40" t="s">
        <v>15</v>
      </c>
      <c r="B781" s="27" t="str">
        <f t="shared" si="433"/>
        <v/>
      </c>
      <c r="C781" s="8" t="s">
        <v>107</v>
      </c>
      <c r="D781" s="12" t="s">
        <v>167</v>
      </c>
      <c r="E781" s="28"/>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c r="AE781" s="28"/>
      <c r="AF781" s="26" t="str">
        <f t="shared" ref="AF781:AF783" si="435">IF(E781=F781+I781+J781+K781+L781+M781+N781+O781+P781+Q781+R781+S781+T781+U781+V781+W781+X781+Y781+Z781+AA781+AB781+AC781+AD781,"проверка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81" s="26" t="str">
        <f t="shared" si="432"/>
        <v>проверка пройдена</v>
      </c>
      <c r="AH781" s="41" t="e">
        <f>IF(B781=VLOOKUP(B781,'Списки (не редактирутся)'!A:A,1,0),"проверка пройдена","проверьте или заполните графу 02")</f>
        <v>#N/A</v>
      </c>
      <c r="AI781" s="3">
        <f t="shared" si="403"/>
        <v>0</v>
      </c>
    </row>
    <row r="782" spans="1:35" ht="31.5" x14ac:dyDescent="0.3">
      <c r="A782" s="40" t="s">
        <v>15</v>
      </c>
      <c r="B782" s="27" t="str">
        <f t="shared" si="433"/>
        <v/>
      </c>
      <c r="C782" s="8" t="s">
        <v>108</v>
      </c>
      <c r="D782" s="12" t="s">
        <v>168</v>
      </c>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c r="AE782" s="28"/>
      <c r="AF782" s="26" t="str">
        <f t="shared" si="435"/>
        <v>проверка пройдена</v>
      </c>
      <c r="AG782" s="26" t="str">
        <f t="shared" si="432"/>
        <v>проверка пройдена</v>
      </c>
      <c r="AH782" s="41" t="e">
        <f>IF(B782=VLOOKUP(B782,'Списки (не редактирутся)'!A:A,1,0),"проверка пройдена","проверьте или заполните графу 02")</f>
        <v>#N/A</v>
      </c>
      <c r="AI782" s="3">
        <f t="shared" si="403"/>
        <v>0</v>
      </c>
    </row>
    <row r="783" spans="1:35" ht="31.5" x14ac:dyDescent="0.3">
      <c r="A783" s="40" t="s">
        <v>15</v>
      </c>
      <c r="B783" s="27" t="str">
        <f t="shared" si="433"/>
        <v/>
      </c>
      <c r="C783" s="8" t="s">
        <v>109</v>
      </c>
      <c r="D783" s="12" t="s">
        <v>173</v>
      </c>
      <c r="E783" s="28"/>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c r="AE783" s="28"/>
      <c r="AF783" s="26" t="str">
        <f t="shared" si="435"/>
        <v>проверка пройдена</v>
      </c>
      <c r="AG783" s="26" t="str">
        <f t="shared" si="432"/>
        <v>проверка пройдена</v>
      </c>
      <c r="AH783" s="41" t="e">
        <f>IF(B783=VLOOKUP(B783,'Списки (не редактирутся)'!A:A,1,0),"проверка пройдена","проверьте или заполните графу 02")</f>
        <v>#N/A</v>
      </c>
      <c r="AI783" s="3">
        <f t="shared" si="403"/>
        <v>0</v>
      </c>
    </row>
    <row r="784" spans="1:35" ht="31.5" x14ac:dyDescent="0.3">
      <c r="A784" s="40" t="s">
        <v>15</v>
      </c>
      <c r="B784" s="27" t="str">
        <f t="shared" si="433"/>
        <v/>
      </c>
      <c r="C784" s="8" t="s">
        <v>110</v>
      </c>
      <c r="D784" s="12" t="s">
        <v>174</v>
      </c>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28"/>
      <c r="AE784" s="28"/>
      <c r="AF784" s="26" t="str">
        <f>IF(E784=F784+I784+J784+K784+L784+M784+N784+O784+P784+Q784+R784+S784+T784+U784+V784+W784+X784+Y784+Z784+AA784+AB784+AC784+AD784,"проверка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84" s="26" t="str">
        <f t="shared" si="432"/>
        <v>проверка пройдена</v>
      </c>
      <c r="AH784" s="41" t="e">
        <f>IF(B784=VLOOKUP(B784,'Списки (не редактирутся)'!A:A,1,0),"проверка пройдена","проверьте или заполните графу 02")</f>
        <v>#N/A</v>
      </c>
      <c r="AI784" s="3">
        <f t="shared" si="403"/>
        <v>0</v>
      </c>
    </row>
    <row r="785" spans="1:35" ht="31.5" x14ac:dyDescent="0.3">
      <c r="A785" s="40" t="s">
        <v>15</v>
      </c>
      <c r="B785" s="27" t="str">
        <f t="shared" si="433"/>
        <v/>
      </c>
      <c r="C785" s="8" t="s">
        <v>111</v>
      </c>
      <c r="D785" s="12" t="s">
        <v>175</v>
      </c>
      <c r="E785" s="28"/>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6" t="str">
        <f t="shared" ref="AF785:AF788" si="436">IF(E785=F785+I785+J785+K785+L785+M785+N785+O785+P785+Q785+R785+S785+T785+U785+V785+W785+X785+Y785+Z785+AA785+AB785+AC785+AD785,"проверка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85" s="26" t="str">
        <f t="shared" si="432"/>
        <v>проверка пройдена</v>
      </c>
      <c r="AH785" s="41" t="e">
        <f>IF(B785=VLOOKUP(B785,'Списки (не редактирутся)'!A:A,1,0),"проверка пройдена","проверьте или заполните графу 02")</f>
        <v>#N/A</v>
      </c>
      <c r="AI785" s="3">
        <f t="shared" si="403"/>
        <v>0</v>
      </c>
    </row>
    <row r="786" spans="1:35" ht="31.5" x14ac:dyDescent="0.3">
      <c r="A786" s="40" t="s">
        <v>15</v>
      </c>
      <c r="B786" s="27" t="str">
        <f t="shared" si="433"/>
        <v/>
      </c>
      <c r="C786" s="8" t="s">
        <v>112</v>
      </c>
      <c r="D786" s="12" t="s">
        <v>176</v>
      </c>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6" t="str">
        <f t="shared" si="436"/>
        <v>проверка пройдена</v>
      </c>
      <c r="AG786" s="26" t="str">
        <f t="shared" si="432"/>
        <v>проверка пройдена</v>
      </c>
      <c r="AH786" s="41" t="e">
        <f>IF(B786=VLOOKUP(B786,'Списки (не редактирутся)'!A:A,1,0),"проверка пройдена","проверьте или заполните графу 02")</f>
        <v>#N/A</v>
      </c>
      <c r="AI786" s="3">
        <f t="shared" si="403"/>
        <v>0</v>
      </c>
    </row>
    <row r="787" spans="1:35" ht="63" x14ac:dyDescent="0.3">
      <c r="A787" s="40" t="s">
        <v>15</v>
      </c>
      <c r="B787" s="27" t="str">
        <f t="shared" si="433"/>
        <v/>
      </c>
      <c r="C787" s="8" t="s">
        <v>113</v>
      </c>
      <c r="D787" s="13" t="s">
        <v>170</v>
      </c>
      <c r="E787" s="28"/>
      <c r="F787" s="28"/>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c r="AE787" s="28"/>
      <c r="AF787" s="26" t="str">
        <f t="shared" si="436"/>
        <v>проверка пройдена</v>
      </c>
      <c r="AG787" s="26" t="str">
        <f t="shared" si="432"/>
        <v>проверка пройдена</v>
      </c>
      <c r="AH787" s="41" t="e">
        <f>IF(B787=VLOOKUP(B787,'Списки (не редактирутся)'!A:A,1,0),"проверка пройдена","проверьте или заполните графу 02")</f>
        <v>#N/A</v>
      </c>
      <c r="AI787" s="3">
        <f t="shared" si="403"/>
        <v>0</v>
      </c>
    </row>
    <row r="788" spans="1:35" ht="78.75" x14ac:dyDescent="0.3">
      <c r="A788" s="40" t="s">
        <v>15</v>
      </c>
      <c r="B788" s="27" t="str">
        <f t="shared" si="433"/>
        <v/>
      </c>
      <c r="C788" s="8" t="s">
        <v>114</v>
      </c>
      <c r="D788" s="13" t="s">
        <v>171</v>
      </c>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28"/>
      <c r="AE788" s="28"/>
      <c r="AF788" s="26" t="str">
        <f t="shared" si="436"/>
        <v>проверка пройдена</v>
      </c>
      <c r="AG788" s="26" t="str">
        <f t="shared" si="432"/>
        <v>проверка пройдена</v>
      </c>
      <c r="AH788" s="41" t="e">
        <f>IF(B788=VLOOKUP(B788,'Списки (не редактирутся)'!A:A,1,0),"проверка пройдена","проверьте или заполните графу 02")</f>
        <v>#N/A</v>
      </c>
      <c r="AI788" s="3">
        <f t="shared" si="403"/>
        <v>0</v>
      </c>
    </row>
    <row r="789" spans="1:35" ht="48" thickBot="1" x14ac:dyDescent="0.35">
      <c r="A789" s="42" t="s">
        <v>15</v>
      </c>
      <c r="B789" s="43" t="str">
        <f t="shared" si="433"/>
        <v/>
      </c>
      <c r="C789" s="44" t="s">
        <v>115</v>
      </c>
      <c r="D789" s="45" t="s">
        <v>779</v>
      </c>
      <c r="E789" s="46" t="str">
        <f>IF(AND(E775&lt;=E774,E776&lt;=E775,E777&lt;=E774,E778&lt;=E774,E779=(E775+E777),E779=(E780+E781+E782+E783+E784+E785+E786),E787&lt;=E779,E788&lt;=E779,(E775+E777)&lt;=E774,E780&lt;=E779,E781&lt;=E779,E782&lt;=E779,E783&lt;=E779,E784&lt;=E779,E785&lt;=E779,E786&lt;=E779,E787&lt;=E778,E787&lt;=E779),"проверка пройдена","ВНИМАНИЕ! Не пройдены формулы логического контроля между строками. Скорректируйте введенные данные!")</f>
        <v>проверка пройдена</v>
      </c>
      <c r="F789" s="46" t="str">
        <f t="shared" ref="F789:AD789" si="437">IF(AND(F775&lt;=F774,F776&lt;=F775,F777&lt;=F774,F778&lt;=F774,F779=(F775+F777),F779=(F780+F781+F782+F783+F784+F785+F786),F787&lt;=F779,F788&lt;=F779,(F775+F777)&lt;=F774,F780&lt;=F779,F781&lt;=F779,F782&lt;=F779,F783&lt;=F779,F784&lt;=F779,F785&lt;=F779,F786&lt;=F779,F787&lt;=F778,F787&lt;=F779),"проверка пройдена","ВНИМАНИЕ! Не пройдены формулы логического контроля между строками. Скорректируйте введенные данные!")</f>
        <v>проверка пройдена</v>
      </c>
      <c r="G789" s="46" t="str">
        <f t="shared" si="437"/>
        <v>проверка пройдена</v>
      </c>
      <c r="H789" s="46" t="str">
        <f t="shared" si="437"/>
        <v>проверка пройдена</v>
      </c>
      <c r="I789" s="46" t="str">
        <f t="shared" si="437"/>
        <v>проверка пройдена</v>
      </c>
      <c r="J789" s="46" t="str">
        <f t="shared" si="437"/>
        <v>проверка пройдена</v>
      </c>
      <c r="K789" s="46" t="str">
        <f t="shared" si="437"/>
        <v>проверка пройдена</v>
      </c>
      <c r="L789" s="46" t="str">
        <f t="shared" si="437"/>
        <v>проверка пройдена</v>
      </c>
      <c r="M789" s="46" t="str">
        <f t="shared" si="437"/>
        <v>проверка пройдена</v>
      </c>
      <c r="N789" s="46" t="str">
        <f t="shared" si="437"/>
        <v>проверка пройдена</v>
      </c>
      <c r="O789" s="46" t="str">
        <f t="shared" si="437"/>
        <v>проверка пройдена</v>
      </c>
      <c r="P789" s="46" t="str">
        <f t="shared" si="437"/>
        <v>проверка пройдена</v>
      </c>
      <c r="Q789" s="46" t="str">
        <f t="shared" si="437"/>
        <v>проверка пройдена</v>
      </c>
      <c r="R789" s="46" t="str">
        <f t="shared" si="437"/>
        <v>проверка пройдена</v>
      </c>
      <c r="S789" s="46" t="str">
        <f t="shared" si="437"/>
        <v>проверка пройдена</v>
      </c>
      <c r="T789" s="46" t="str">
        <f t="shared" si="437"/>
        <v>проверка пройдена</v>
      </c>
      <c r="U789" s="46" t="str">
        <f t="shared" si="437"/>
        <v>проверка пройдена</v>
      </c>
      <c r="V789" s="46" t="str">
        <f t="shared" si="437"/>
        <v>проверка пройдена</v>
      </c>
      <c r="W789" s="46" t="str">
        <f t="shared" si="437"/>
        <v>проверка пройдена</v>
      </c>
      <c r="X789" s="46" t="str">
        <f t="shared" si="437"/>
        <v>проверка пройдена</v>
      </c>
      <c r="Y789" s="46" t="str">
        <f t="shared" si="437"/>
        <v>проверка пройдена</v>
      </c>
      <c r="Z789" s="46" t="str">
        <f t="shared" si="437"/>
        <v>проверка пройдена</v>
      </c>
      <c r="AA789" s="46" t="str">
        <f t="shared" si="437"/>
        <v>проверка пройдена</v>
      </c>
      <c r="AB789" s="46" t="str">
        <f t="shared" si="437"/>
        <v>проверка пройдена</v>
      </c>
      <c r="AC789" s="46" t="str">
        <f t="shared" si="437"/>
        <v>проверка пройдена</v>
      </c>
      <c r="AD789" s="46" t="str">
        <f t="shared" si="437"/>
        <v>проверка пройдена</v>
      </c>
      <c r="AE789" s="47"/>
      <c r="AF789" s="48"/>
      <c r="AG789" s="48"/>
      <c r="AH789" s="49"/>
      <c r="AI789" s="1">
        <f t="shared" ref="AI789" si="438">IFERROR(IF(AND(AI774="проверка пройдена",AI775="проверка пройдена",AI776="проверка пройдена",AI777="проверка пройдена",AI778="проверка пройдена",AI779="проверка пройдена",AI780="проверка пройдена",AI781="проверка пройдена",AI782="проверка пройдена",AI783="проверка пройдена",AI784="проверка пройдена",AI785="проверка пройдена",AI786="проверка пройдена",AI787="проверка пройдена",AI788="проверка пройдена",E789="проверка пройдена",F789="проверка пройдена",G789="проверка пройдена",H789="проверка пройдена",I789="проверка пройдена",J789="проверка пройдена",K789="проверка пройдена",L789="проверка пройдена",M789="проверка пройдена",N789="проверка пройдена",O789="проверка пройдена",P789="проверка пройдена",Q789="проверка пройдена",R789="проверка пройдена",S789="проверка пройдена",T789="проверка пройдена",U789="проверка пройдена",V789="проверка пройдена",W789="проверка пройдена",X789="проверка пройдена",Y789="проверка пройдена",Z789="проверка пройдена",AA789="проверка пройдена",AB789="проверка пройдена",AC789="проверка пройдена",AD789="проверка пройдена"),1,0),0)</f>
        <v>0</v>
      </c>
    </row>
    <row r="790" spans="1:35" s="3" customFormat="1" ht="47.25" x14ac:dyDescent="0.25">
      <c r="A790" s="32" t="s">
        <v>15</v>
      </c>
      <c r="B790" s="33"/>
      <c r="C790" s="34" t="s">
        <v>9</v>
      </c>
      <c r="D790" s="35" t="s">
        <v>134</v>
      </c>
      <c r="E790" s="36" t="str">
        <f>IF('Панель управления'!$B$3="","ВНИМАНИЕ! На листе 'Панель управления' не выбрана организация!",IF(B790="","Не заполнена графа 3!",IF(SUMIFS('Спики 2022'!E:E,'Спики 2022'!A:A,'Панель управления'!$B$3,'Спики 2022'!B:B,B790,'Спики 2022'!C:C,C790)=0,"У Вас нет данной специальности!",SUMIFS('Спики 2022'!D:D,'Спики 2022'!A:A,'Панель управления'!$B$3,'Спики 2022'!B:B,B790,'Спики 2022'!C:C,C790))))</f>
        <v>Не заполнена графа 3!</v>
      </c>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8" t="str">
        <f>IF(E790=F790+I790+J790+K790+L790+M790+N790+O790+P790+Q790+R790+S790+T790+U790+V790+W790+X790+Y790+Z790+AA790+AB790+AC790+AD790,"проверка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790" s="38" t="str">
        <f>IF(OR(G790&gt;F790,H790&gt;F790),"ВНИМАНИЕ! В гр.09 и/или 10 не может стоять значение большее, чем в гр.08","проверка пройдена")</f>
        <v>проверка пройдена</v>
      </c>
      <c r="AH790" s="39" t="e">
        <f>IF(B790=VLOOKUP(B790,'Списки (не редактирутся)'!A:A,1,0),"проверка пройдена","проверьте или заполните графу 02")</f>
        <v>#N/A</v>
      </c>
      <c r="AI790" s="3">
        <f t="shared" ref="AI790:AI852" si="439">IFERROR(IF(AND(AF790="проверка пройдена",AG790="проверка пройдена",AH790="проверка пройдена"),"проверка пройдена",0),0)</f>
        <v>0</v>
      </c>
    </row>
    <row r="791" spans="1:35" s="3" customFormat="1" ht="31.5" x14ac:dyDescent="0.25">
      <c r="A791" s="40" t="s">
        <v>15</v>
      </c>
      <c r="B791" s="27" t="str">
        <f>IF(B790&lt;&gt;"",B790,"")</f>
        <v/>
      </c>
      <c r="C791" s="9" t="s">
        <v>10</v>
      </c>
      <c r="D791" s="11" t="s">
        <v>135</v>
      </c>
      <c r="E791" s="57"/>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c r="AE791" s="28"/>
      <c r="AF791" s="26" t="str">
        <f t="shared" ref="AF791:AF794" si="440">IF(E791=F791+I791+J791+K791+L791+M791+N791+O791+P791+Q791+R791+S791+T791+U791+V791+W791+X791+Y791+Z791+AA791+AB791+AC791+AD791,"проверка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91" s="26" t="str">
        <f t="shared" ref="AG791:AG804" si="441">IF(OR(G791&gt;F791,H791&gt;F791),"ВНИМАНИЕ! В гр.09 и/или 10 не может стоять значение большее, чем в гр.08","проверка пройдена")</f>
        <v>проверка пройдена</v>
      </c>
      <c r="AH791" s="41" t="e">
        <f>IF(B791=VLOOKUP(B791,'Списки (не редактирутся)'!A:A,1,0),"проверка пройдена","проверьте или заполните графу 02")</f>
        <v>#N/A</v>
      </c>
      <c r="AI791" s="3">
        <f t="shared" si="439"/>
        <v>0</v>
      </c>
    </row>
    <row r="792" spans="1:35" s="3" customFormat="1" ht="31.5" x14ac:dyDescent="0.25">
      <c r="A792" s="40" t="s">
        <v>15</v>
      </c>
      <c r="B792" s="27" t="str">
        <f t="shared" ref="B792:B805" si="442">IF(B791&lt;&gt;"",B791,"")</f>
        <v/>
      </c>
      <c r="C792" s="9" t="s">
        <v>11</v>
      </c>
      <c r="D792" s="11" t="s">
        <v>136</v>
      </c>
      <c r="E792" s="57"/>
      <c r="F792" s="28"/>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c r="AF792" s="26" t="str">
        <f t="shared" si="440"/>
        <v>проверка пройдена</v>
      </c>
      <c r="AG792" s="26" t="str">
        <f t="shared" si="441"/>
        <v>проверка пройдена</v>
      </c>
      <c r="AH792" s="41" t="e">
        <f>IF(B792=VLOOKUP(B792,'Списки (не редактирутся)'!A:A,1,0),"проверка пройдена","проверьте или заполните графу 02")</f>
        <v>#N/A</v>
      </c>
      <c r="AI792" s="3">
        <f t="shared" si="439"/>
        <v>0</v>
      </c>
    </row>
    <row r="793" spans="1:35" s="3" customFormat="1" ht="31.5" x14ac:dyDescent="0.25">
      <c r="A793" s="40" t="s">
        <v>15</v>
      </c>
      <c r="B793" s="27" t="str">
        <f t="shared" si="442"/>
        <v/>
      </c>
      <c r="C793" s="9" t="s">
        <v>12</v>
      </c>
      <c r="D793" s="11" t="s">
        <v>14</v>
      </c>
      <c r="E793" s="57"/>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c r="AE793" s="28"/>
      <c r="AF793" s="26" t="str">
        <f t="shared" si="440"/>
        <v>проверка пройдена</v>
      </c>
      <c r="AG793" s="26" t="str">
        <f t="shared" si="441"/>
        <v>проверка пройдена</v>
      </c>
      <c r="AH793" s="41" t="e">
        <f>IF(B793=VLOOKUP(B793,'Списки (не редактирутся)'!A:A,1,0),"проверка пройдена","проверьте или заполните графу 02")</f>
        <v>#N/A</v>
      </c>
      <c r="AI793" s="3">
        <f t="shared" si="439"/>
        <v>0</v>
      </c>
    </row>
    <row r="794" spans="1:35" s="3" customFormat="1" ht="47.25" x14ac:dyDescent="0.25">
      <c r="A794" s="40" t="s">
        <v>15</v>
      </c>
      <c r="B794" s="27" t="str">
        <f t="shared" si="442"/>
        <v/>
      </c>
      <c r="C794" s="9" t="s">
        <v>13</v>
      </c>
      <c r="D794" s="11" t="s">
        <v>17</v>
      </c>
      <c r="E794" s="30" t="str">
        <f>IF('Панель управления'!$B$3="","ВНИМАНИЕ! На листе 'Панель управления' не выбрана организация!",IF(B794="","Не заполнена графа 3!",IF(SUMIFS('Спики 2022'!E:E,'Спики 2022'!A:A,'Панель управления'!$B$3,'Спики 2022'!B:B,B794,'Спики 2022'!C:C,C794)=0,"У Вас нет данной специальности!",SUMIFS('Спики 2022'!D:D,'Спики 2022'!A:A,'Панель управления'!$B$3,'Спики 2022'!B:B,B794,'Спики 2022'!C:C,C794))))</f>
        <v>Не заполнена графа 3!</v>
      </c>
      <c r="F794" s="28"/>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c r="AF794" s="26" t="str">
        <f t="shared" si="440"/>
        <v>ВНИМАНИЕ! Сумма по строке не сходится с общей численностью выпускников! Исправьте ошибку в расчетах, пока это сообщение не исчезнет!</v>
      </c>
      <c r="AG794" s="26" t="str">
        <f t="shared" si="441"/>
        <v>проверка пройдена</v>
      </c>
      <c r="AH794" s="41" t="e">
        <f>IF(B794=VLOOKUP(B794,'Списки (не редактирутся)'!A:A,1,0),"проверка пройдена","проверьте или заполните графу 02")</f>
        <v>#N/A</v>
      </c>
      <c r="AI794" s="3">
        <f t="shared" si="439"/>
        <v>0</v>
      </c>
    </row>
    <row r="795" spans="1:35" s="3" customFormat="1" ht="63" x14ac:dyDescent="0.25">
      <c r="A795" s="40" t="s">
        <v>15</v>
      </c>
      <c r="B795" s="27" t="str">
        <f t="shared" si="442"/>
        <v/>
      </c>
      <c r="C795" s="8" t="s">
        <v>105</v>
      </c>
      <c r="D795" s="12" t="s">
        <v>172</v>
      </c>
      <c r="E795" s="10">
        <f>E791+E793</f>
        <v>0</v>
      </c>
      <c r="F795" s="10">
        <f t="shared" ref="F795:AD795" si="443">F791+F793</f>
        <v>0</v>
      </c>
      <c r="G795" s="10">
        <f t="shared" si="443"/>
        <v>0</v>
      </c>
      <c r="H795" s="10">
        <f t="shared" si="443"/>
        <v>0</v>
      </c>
      <c r="I795" s="10">
        <f t="shared" si="443"/>
        <v>0</v>
      </c>
      <c r="J795" s="10">
        <f t="shared" si="443"/>
        <v>0</v>
      </c>
      <c r="K795" s="10">
        <f t="shared" si="443"/>
        <v>0</v>
      </c>
      <c r="L795" s="10">
        <f t="shared" si="443"/>
        <v>0</v>
      </c>
      <c r="M795" s="10">
        <f t="shared" si="443"/>
        <v>0</v>
      </c>
      <c r="N795" s="10">
        <f t="shared" si="443"/>
        <v>0</v>
      </c>
      <c r="O795" s="10">
        <f t="shared" si="443"/>
        <v>0</v>
      </c>
      <c r="P795" s="10">
        <f t="shared" si="443"/>
        <v>0</v>
      </c>
      <c r="Q795" s="10">
        <f t="shared" si="443"/>
        <v>0</v>
      </c>
      <c r="R795" s="10">
        <f t="shared" si="443"/>
        <v>0</v>
      </c>
      <c r="S795" s="10">
        <f t="shared" si="443"/>
        <v>0</v>
      </c>
      <c r="T795" s="10">
        <f t="shared" si="443"/>
        <v>0</v>
      </c>
      <c r="U795" s="10">
        <f t="shared" si="443"/>
        <v>0</v>
      </c>
      <c r="V795" s="10">
        <f t="shared" si="443"/>
        <v>0</v>
      </c>
      <c r="W795" s="10">
        <f t="shared" si="443"/>
        <v>0</v>
      </c>
      <c r="X795" s="10">
        <f t="shared" si="443"/>
        <v>0</v>
      </c>
      <c r="Y795" s="10">
        <f t="shared" si="443"/>
        <v>0</v>
      </c>
      <c r="Z795" s="10">
        <f t="shared" si="443"/>
        <v>0</v>
      </c>
      <c r="AA795" s="10">
        <f t="shared" si="443"/>
        <v>0</v>
      </c>
      <c r="AB795" s="10">
        <f t="shared" si="443"/>
        <v>0</v>
      </c>
      <c r="AC795" s="10">
        <f t="shared" si="443"/>
        <v>0</v>
      </c>
      <c r="AD795" s="10">
        <f t="shared" si="443"/>
        <v>0</v>
      </c>
      <c r="AE795" s="10"/>
      <c r="AF795" s="26" t="str">
        <f>IF(E795=F795+I795+J795+K795+L795+M795+N795+O795+P795+Q795+R795+S795+T795+U795+V795+W795+X795+Y795+Z795+AA795+AB795+AC795+AD795,"проверка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95" s="26" t="str">
        <f t="shared" si="441"/>
        <v>проверка пройдена</v>
      </c>
      <c r="AH795" s="41" t="e">
        <f>IF(B795=VLOOKUP(B795,'Списки (не редактирутся)'!A:A,1,0),"проверка пройдена","проверьте или заполните графу 02")</f>
        <v>#N/A</v>
      </c>
      <c r="AI795" s="3">
        <f t="shared" si="439"/>
        <v>0</v>
      </c>
    </row>
    <row r="796" spans="1:35" ht="78.75" x14ac:dyDescent="0.3">
      <c r="A796" s="40" t="s">
        <v>15</v>
      </c>
      <c r="B796" s="27" t="str">
        <f t="shared" si="442"/>
        <v/>
      </c>
      <c r="C796" s="8" t="s">
        <v>106</v>
      </c>
      <c r="D796" s="12" t="s">
        <v>169</v>
      </c>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6" t="str">
        <f>IF(E796=F796+I796+J796+K796+L796+M796+N796+O796+P796+Q796+R796+S796+T796+U796+V796+W796+X796+Y796+Z796+AA796+AB796+AC796+AD796,"проверка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96" s="26" t="str">
        <f t="shared" si="441"/>
        <v>проверка пройдена</v>
      </c>
      <c r="AH796" s="41" t="e">
        <f>IF(B796=VLOOKUP(B796,'Списки (не редактирутся)'!A:A,1,0),"проверка пройдена","проверьте или заполните графу 02")</f>
        <v>#N/A</v>
      </c>
      <c r="AI796" s="3">
        <f t="shared" si="439"/>
        <v>0</v>
      </c>
    </row>
    <row r="797" spans="1:35" ht="31.5" x14ac:dyDescent="0.3">
      <c r="A797" s="40" t="s">
        <v>15</v>
      </c>
      <c r="B797" s="27" t="str">
        <f t="shared" si="442"/>
        <v/>
      </c>
      <c r="C797" s="8" t="s">
        <v>107</v>
      </c>
      <c r="D797" s="12" t="s">
        <v>167</v>
      </c>
      <c r="E797" s="28"/>
      <c r="F797" s="28"/>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c r="AE797" s="28"/>
      <c r="AF797" s="26" t="str">
        <f t="shared" ref="AF797:AF799" si="444">IF(E797=F797+I797+J797+K797+L797+M797+N797+O797+P797+Q797+R797+S797+T797+U797+V797+W797+X797+Y797+Z797+AA797+AB797+AC797+AD797,"проверка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797" s="26" t="str">
        <f t="shared" si="441"/>
        <v>проверка пройдена</v>
      </c>
      <c r="AH797" s="41" t="e">
        <f>IF(B797=VLOOKUP(B797,'Списки (не редактирутся)'!A:A,1,0),"проверка пройдена","проверьте или заполните графу 02")</f>
        <v>#N/A</v>
      </c>
      <c r="AI797" s="3">
        <f t="shared" si="439"/>
        <v>0</v>
      </c>
    </row>
    <row r="798" spans="1:35" ht="31.5" x14ac:dyDescent="0.3">
      <c r="A798" s="40" t="s">
        <v>15</v>
      </c>
      <c r="B798" s="27" t="str">
        <f t="shared" si="442"/>
        <v/>
      </c>
      <c r="C798" s="8" t="s">
        <v>108</v>
      </c>
      <c r="D798" s="12" t="s">
        <v>168</v>
      </c>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6" t="str">
        <f t="shared" si="444"/>
        <v>проверка пройдена</v>
      </c>
      <c r="AG798" s="26" t="str">
        <f t="shared" si="441"/>
        <v>проверка пройдена</v>
      </c>
      <c r="AH798" s="41" t="e">
        <f>IF(B798=VLOOKUP(B798,'Списки (не редактирутся)'!A:A,1,0),"проверка пройдена","проверьте или заполните графу 02")</f>
        <v>#N/A</v>
      </c>
      <c r="AI798" s="3">
        <f t="shared" si="439"/>
        <v>0</v>
      </c>
    </row>
    <row r="799" spans="1:35" ht="31.5" x14ac:dyDescent="0.3">
      <c r="A799" s="40" t="s">
        <v>15</v>
      </c>
      <c r="B799" s="27" t="str">
        <f t="shared" si="442"/>
        <v/>
      </c>
      <c r="C799" s="8" t="s">
        <v>109</v>
      </c>
      <c r="D799" s="12" t="s">
        <v>173</v>
      </c>
      <c r="E799" s="28"/>
      <c r="F799" s="28"/>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c r="AE799" s="28"/>
      <c r="AF799" s="26" t="str">
        <f t="shared" si="444"/>
        <v>проверка пройдена</v>
      </c>
      <c r="AG799" s="26" t="str">
        <f t="shared" si="441"/>
        <v>проверка пройдена</v>
      </c>
      <c r="AH799" s="41" t="e">
        <f>IF(B799=VLOOKUP(B799,'Списки (не редактирутся)'!A:A,1,0),"проверка пройдена","проверьте или заполните графу 02")</f>
        <v>#N/A</v>
      </c>
      <c r="AI799" s="3">
        <f t="shared" si="439"/>
        <v>0</v>
      </c>
    </row>
    <row r="800" spans="1:35" ht="31.5" x14ac:dyDescent="0.3">
      <c r="A800" s="40" t="s">
        <v>15</v>
      </c>
      <c r="B800" s="27" t="str">
        <f t="shared" si="442"/>
        <v/>
      </c>
      <c r="C800" s="8" t="s">
        <v>110</v>
      </c>
      <c r="D800" s="12" t="s">
        <v>174</v>
      </c>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28"/>
      <c r="AE800" s="28"/>
      <c r="AF800" s="26" t="str">
        <f>IF(E800=F800+I800+J800+K800+L800+M800+N800+O800+P800+Q800+R800+S800+T800+U800+V800+W800+X800+Y800+Z800+AA800+AB800+AC800+AD800,"проверка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00" s="26" t="str">
        <f t="shared" si="441"/>
        <v>проверка пройдена</v>
      </c>
      <c r="AH800" s="41" t="e">
        <f>IF(B800=VLOOKUP(B800,'Списки (не редактирутся)'!A:A,1,0),"проверка пройдена","проверьте или заполните графу 02")</f>
        <v>#N/A</v>
      </c>
      <c r="AI800" s="3">
        <f t="shared" si="439"/>
        <v>0</v>
      </c>
    </row>
    <row r="801" spans="1:35" ht="31.5" x14ac:dyDescent="0.3">
      <c r="A801" s="40" t="s">
        <v>15</v>
      </c>
      <c r="B801" s="27" t="str">
        <f t="shared" si="442"/>
        <v/>
      </c>
      <c r="C801" s="8" t="s">
        <v>111</v>
      </c>
      <c r="D801" s="12" t="s">
        <v>175</v>
      </c>
      <c r="E801" s="28"/>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28"/>
      <c r="AE801" s="28"/>
      <c r="AF801" s="26" t="str">
        <f t="shared" ref="AF801:AF804" si="445">IF(E801=F801+I801+J801+K801+L801+M801+N801+O801+P801+Q801+R801+S801+T801+U801+V801+W801+X801+Y801+Z801+AA801+AB801+AC801+AD801,"проверка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01" s="26" t="str">
        <f t="shared" si="441"/>
        <v>проверка пройдена</v>
      </c>
      <c r="AH801" s="41" t="e">
        <f>IF(B801=VLOOKUP(B801,'Списки (не редактирутся)'!A:A,1,0),"проверка пройдена","проверьте или заполните графу 02")</f>
        <v>#N/A</v>
      </c>
      <c r="AI801" s="3">
        <f t="shared" si="439"/>
        <v>0</v>
      </c>
    </row>
    <row r="802" spans="1:35" ht="31.5" x14ac:dyDescent="0.3">
      <c r="A802" s="40" t="s">
        <v>15</v>
      </c>
      <c r="B802" s="27" t="str">
        <f t="shared" si="442"/>
        <v/>
      </c>
      <c r="C802" s="8" t="s">
        <v>112</v>
      </c>
      <c r="D802" s="12" t="s">
        <v>176</v>
      </c>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28"/>
      <c r="AE802" s="28"/>
      <c r="AF802" s="26" t="str">
        <f t="shared" si="445"/>
        <v>проверка пройдена</v>
      </c>
      <c r="AG802" s="26" t="str">
        <f t="shared" si="441"/>
        <v>проверка пройдена</v>
      </c>
      <c r="AH802" s="41" t="e">
        <f>IF(B802=VLOOKUP(B802,'Списки (не редактирутся)'!A:A,1,0),"проверка пройдена","проверьте или заполните графу 02")</f>
        <v>#N/A</v>
      </c>
      <c r="AI802" s="3">
        <f t="shared" si="439"/>
        <v>0</v>
      </c>
    </row>
    <row r="803" spans="1:35" ht="63" x14ac:dyDescent="0.3">
      <c r="A803" s="40" t="s">
        <v>15</v>
      </c>
      <c r="B803" s="27" t="str">
        <f t="shared" si="442"/>
        <v/>
      </c>
      <c r="C803" s="8" t="s">
        <v>113</v>
      </c>
      <c r="D803" s="13" t="s">
        <v>170</v>
      </c>
      <c r="E803" s="28"/>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28"/>
      <c r="AE803" s="28"/>
      <c r="AF803" s="26" t="str">
        <f t="shared" si="445"/>
        <v>проверка пройдена</v>
      </c>
      <c r="AG803" s="26" t="str">
        <f t="shared" si="441"/>
        <v>проверка пройдена</v>
      </c>
      <c r="AH803" s="41" t="e">
        <f>IF(B803=VLOOKUP(B803,'Списки (не редактирутся)'!A:A,1,0),"проверка пройдена","проверьте или заполните графу 02")</f>
        <v>#N/A</v>
      </c>
      <c r="AI803" s="3">
        <f t="shared" si="439"/>
        <v>0</v>
      </c>
    </row>
    <row r="804" spans="1:35" ht="78.75" x14ac:dyDescent="0.3">
      <c r="A804" s="40" t="s">
        <v>15</v>
      </c>
      <c r="B804" s="27" t="str">
        <f t="shared" si="442"/>
        <v/>
      </c>
      <c r="C804" s="8" t="s">
        <v>114</v>
      </c>
      <c r="D804" s="13" t="s">
        <v>171</v>
      </c>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28"/>
      <c r="AE804" s="28"/>
      <c r="AF804" s="26" t="str">
        <f t="shared" si="445"/>
        <v>проверка пройдена</v>
      </c>
      <c r="AG804" s="26" t="str">
        <f t="shared" si="441"/>
        <v>проверка пройдена</v>
      </c>
      <c r="AH804" s="41" t="e">
        <f>IF(B804=VLOOKUP(B804,'Списки (не редактирутся)'!A:A,1,0),"проверка пройдена","проверьте или заполните графу 02")</f>
        <v>#N/A</v>
      </c>
      <c r="AI804" s="3">
        <f t="shared" si="439"/>
        <v>0</v>
      </c>
    </row>
    <row r="805" spans="1:35" ht="48" thickBot="1" x14ac:dyDescent="0.35">
      <c r="A805" s="42" t="s">
        <v>15</v>
      </c>
      <c r="B805" s="43" t="str">
        <f t="shared" si="442"/>
        <v/>
      </c>
      <c r="C805" s="44" t="s">
        <v>115</v>
      </c>
      <c r="D805" s="45" t="s">
        <v>779</v>
      </c>
      <c r="E805" s="46" t="str">
        <f>IF(AND(E791&lt;=E790,E792&lt;=E791,E793&lt;=E790,E794&lt;=E790,E795=(E791+E793),E795=(E796+E797+E798+E799+E800+E801+E802),E803&lt;=E795,E804&lt;=E795,(E791+E793)&lt;=E790,E796&lt;=E795,E797&lt;=E795,E798&lt;=E795,E799&lt;=E795,E800&lt;=E795,E801&lt;=E795,E802&lt;=E795,E803&lt;=E794,E803&lt;=E795),"проверка пройдена","ВНИМАНИЕ! Не пройдены формулы логического контроля между строками. Скорректируйте введенные данные!")</f>
        <v>проверка пройдена</v>
      </c>
      <c r="F805" s="46" t="str">
        <f t="shared" ref="F805:AD805" si="446">IF(AND(F791&lt;=F790,F792&lt;=F791,F793&lt;=F790,F794&lt;=F790,F795=(F791+F793),F795=(F796+F797+F798+F799+F800+F801+F802),F803&lt;=F795,F804&lt;=F795,(F791+F793)&lt;=F790,F796&lt;=F795,F797&lt;=F795,F798&lt;=F795,F799&lt;=F795,F800&lt;=F795,F801&lt;=F795,F802&lt;=F795,F803&lt;=F794,F803&lt;=F795),"проверка пройдена","ВНИМАНИЕ! Не пройдены формулы логического контроля между строками. Скорректируйте введенные данные!")</f>
        <v>проверка пройдена</v>
      </c>
      <c r="G805" s="46" t="str">
        <f t="shared" si="446"/>
        <v>проверка пройдена</v>
      </c>
      <c r="H805" s="46" t="str">
        <f t="shared" si="446"/>
        <v>проверка пройдена</v>
      </c>
      <c r="I805" s="46" t="str">
        <f t="shared" si="446"/>
        <v>проверка пройдена</v>
      </c>
      <c r="J805" s="46" t="str">
        <f t="shared" si="446"/>
        <v>проверка пройдена</v>
      </c>
      <c r="K805" s="46" t="str">
        <f t="shared" si="446"/>
        <v>проверка пройдена</v>
      </c>
      <c r="L805" s="46" t="str">
        <f t="shared" si="446"/>
        <v>проверка пройдена</v>
      </c>
      <c r="M805" s="46" t="str">
        <f t="shared" si="446"/>
        <v>проверка пройдена</v>
      </c>
      <c r="N805" s="46" t="str">
        <f t="shared" si="446"/>
        <v>проверка пройдена</v>
      </c>
      <c r="O805" s="46" t="str">
        <f t="shared" si="446"/>
        <v>проверка пройдена</v>
      </c>
      <c r="P805" s="46" t="str">
        <f t="shared" si="446"/>
        <v>проверка пройдена</v>
      </c>
      <c r="Q805" s="46" t="str">
        <f t="shared" si="446"/>
        <v>проверка пройдена</v>
      </c>
      <c r="R805" s="46" t="str">
        <f t="shared" si="446"/>
        <v>проверка пройдена</v>
      </c>
      <c r="S805" s="46" t="str">
        <f t="shared" si="446"/>
        <v>проверка пройдена</v>
      </c>
      <c r="T805" s="46" t="str">
        <f t="shared" si="446"/>
        <v>проверка пройдена</v>
      </c>
      <c r="U805" s="46" t="str">
        <f t="shared" si="446"/>
        <v>проверка пройдена</v>
      </c>
      <c r="V805" s="46" t="str">
        <f t="shared" si="446"/>
        <v>проверка пройдена</v>
      </c>
      <c r="W805" s="46" t="str">
        <f t="shared" si="446"/>
        <v>проверка пройдена</v>
      </c>
      <c r="X805" s="46" t="str">
        <f t="shared" si="446"/>
        <v>проверка пройдена</v>
      </c>
      <c r="Y805" s="46" t="str">
        <f t="shared" si="446"/>
        <v>проверка пройдена</v>
      </c>
      <c r="Z805" s="46" t="str">
        <f t="shared" si="446"/>
        <v>проверка пройдена</v>
      </c>
      <c r="AA805" s="46" t="str">
        <f t="shared" si="446"/>
        <v>проверка пройдена</v>
      </c>
      <c r="AB805" s="46" t="str">
        <f t="shared" si="446"/>
        <v>проверка пройдена</v>
      </c>
      <c r="AC805" s="46" t="str">
        <f t="shared" si="446"/>
        <v>проверка пройдена</v>
      </c>
      <c r="AD805" s="46" t="str">
        <f t="shared" si="446"/>
        <v>проверка пройдена</v>
      </c>
      <c r="AE805" s="47"/>
      <c r="AF805" s="48"/>
      <c r="AG805" s="48"/>
      <c r="AH805" s="49"/>
      <c r="AI805" s="1">
        <f t="shared" ref="AI805" si="447">IFERROR(IF(AND(AI790="проверка пройдена",AI791="проверка пройдена",AI792="проверка пройдена",AI793="проверка пройдена",AI794="проверка пройдена",AI795="проверка пройдена",AI796="проверка пройдена",AI797="проверка пройдена",AI798="проверка пройдена",AI799="проверка пройдена",AI800="проверка пройдена",AI801="проверка пройдена",AI802="проверка пройдена",AI803="проверка пройдена",AI804="проверка пройдена",E805="проверка пройдена",F805="проверка пройдена",G805="проверка пройдена",H805="проверка пройдена",I805="проверка пройдена",J805="проверка пройдена",K805="проверка пройдена",L805="проверка пройдена",M805="проверка пройдена",N805="проверка пройдена",O805="проверка пройдена",P805="проверка пройдена",Q805="проверка пройдена",R805="проверка пройдена",S805="проверка пройдена",T805="проверка пройдена",U805="проверка пройдена",V805="проверка пройдена",W805="проверка пройдена",X805="проверка пройдена",Y805="проверка пройдена",Z805="проверка пройдена",AA805="проверка пройдена",AB805="проверка пройдена",AC805="проверка пройдена",AD805="проверка пройдена"),1,0),0)</f>
        <v>0</v>
      </c>
    </row>
    <row r="806" spans="1:35" s="3" customFormat="1" ht="47.25" x14ac:dyDescent="0.25">
      <c r="A806" s="32" t="s">
        <v>15</v>
      </c>
      <c r="B806" s="33"/>
      <c r="C806" s="34" t="s">
        <v>9</v>
      </c>
      <c r="D806" s="35" t="s">
        <v>134</v>
      </c>
      <c r="E806" s="36" t="str">
        <f>IF('Панель управления'!$B$3="","ВНИМАНИЕ! На листе 'Панель управления' не выбрана организация!",IF(B806="","Не заполнена графа 3!",IF(SUMIFS('Спики 2022'!E:E,'Спики 2022'!A:A,'Панель управления'!$B$3,'Спики 2022'!B:B,B806,'Спики 2022'!C:C,C806)=0,"У Вас нет данной специальности!",SUMIFS('Спики 2022'!D:D,'Спики 2022'!A:A,'Панель управления'!$B$3,'Спики 2022'!B:B,B806,'Спики 2022'!C:C,C806))))</f>
        <v>Не заполнена графа 3!</v>
      </c>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8" t="str">
        <f>IF(E806=F806+I806+J806+K806+L806+M806+N806+O806+P806+Q806+R806+S806+T806+U806+V806+W806+X806+Y806+Z806+AA806+AB806+AC806+AD806,"проверка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806" s="38" t="str">
        <f>IF(OR(G806&gt;F806,H806&gt;F806),"ВНИМАНИЕ! В гр.09 и/или 10 не может стоять значение большее, чем в гр.08","проверка пройдена")</f>
        <v>проверка пройдена</v>
      </c>
      <c r="AH806" s="39" t="e">
        <f>IF(B806=VLOOKUP(B806,'Списки (не редактирутся)'!A:A,1,0),"проверка пройдена","проверьте или заполните графу 02")</f>
        <v>#N/A</v>
      </c>
      <c r="AI806" s="3">
        <f t="shared" ref="AI806" si="448">IFERROR(IF(AND(AF806="проверка пройдена",AG806="проверка пройдена",AH806="проверка пройдена"),"проверка пройдена",0),0)</f>
        <v>0</v>
      </c>
    </row>
    <row r="807" spans="1:35" s="3" customFormat="1" ht="31.5" x14ac:dyDescent="0.25">
      <c r="A807" s="40" t="s">
        <v>15</v>
      </c>
      <c r="B807" s="27" t="str">
        <f>IF(B806&lt;&gt;"",B806,"")</f>
        <v/>
      </c>
      <c r="C807" s="9" t="s">
        <v>10</v>
      </c>
      <c r="D807" s="11" t="s">
        <v>135</v>
      </c>
      <c r="E807" s="57"/>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28"/>
      <c r="AE807" s="28"/>
      <c r="AF807" s="26" t="str">
        <f t="shared" ref="AF807:AF810" si="449">IF(E807=F807+I807+J807+K807+L807+M807+N807+O807+P807+Q807+R807+S807+T807+U807+V807+W807+X807+Y807+Z807+AA807+AB807+AC807+AD807,"проверка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07" s="26" t="str">
        <f t="shared" ref="AG807:AG820" si="450">IF(OR(G807&gt;F807,H807&gt;F807),"ВНИМАНИЕ! В гр.09 и/или 10 не может стоять значение большее, чем в гр.08","проверка пройдена")</f>
        <v>проверка пройдена</v>
      </c>
      <c r="AH807" s="41" t="e">
        <f>IF(B807=VLOOKUP(B807,'Списки (не редактирутся)'!A:A,1,0),"проверка пройдена","проверьте или заполните графу 02")</f>
        <v>#N/A</v>
      </c>
      <c r="AI807" s="3">
        <f t="shared" si="439"/>
        <v>0</v>
      </c>
    </row>
    <row r="808" spans="1:35" s="3" customFormat="1" ht="31.5" x14ac:dyDescent="0.25">
      <c r="A808" s="40" t="s">
        <v>15</v>
      </c>
      <c r="B808" s="27" t="str">
        <f t="shared" ref="B808:B821" si="451">IF(B807&lt;&gt;"",B807,"")</f>
        <v/>
      </c>
      <c r="C808" s="9" t="s">
        <v>11</v>
      </c>
      <c r="D808" s="11" t="s">
        <v>136</v>
      </c>
      <c r="E808" s="57"/>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28"/>
      <c r="AE808" s="28"/>
      <c r="AF808" s="26" t="str">
        <f t="shared" si="449"/>
        <v>проверка пройдена</v>
      </c>
      <c r="AG808" s="26" t="str">
        <f t="shared" si="450"/>
        <v>проверка пройдена</v>
      </c>
      <c r="AH808" s="41" t="e">
        <f>IF(B808=VLOOKUP(B808,'Списки (не редактирутся)'!A:A,1,0),"проверка пройдена","проверьте или заполните графу 02")</f>
        <v>#N/A</v>
      </c>
      <c r="AI808" s="3">
        <f t="shared" si="439"/>
        <v>0</v>
      </c>
    </row>
    <row r="809" spans="1:35" s="3" customFormat="1" ht="31.5" x14ac:dyDescent="0.25">
      <c r="A809" s="40" t="s">
        <v>15</v>
      </c>
      <c r="B809" s="27" t="str">
        <f t="shared" si="451"/>
        <v/>
      </c>
      <c r="C809" s="9" t="s">
        <v>12</v>
      </c>
      <c r="D809" s="11" t="s">
        <v>14</v>
      </c>
      <c r="E809" s="57"/>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28"/>
      <c r="AE809" s="28"/>
      <c r="AF809" s="26" t="str">
        <f t="shared" si="449"/>
        <v>проверка пройдена</v>
      </c>
      <c r="AG809" s="26" t="str">
        <f t="shared" si="450"/>
        <v>проверка пройдена</v>
      </c>
      <c r="AH809" s="41" t="e">
        <f>IF(B809=VLOOKUP(B809,'Списки (не редактирутся)'!A:A,1,0),"проверка пройдена","проверьте или заполните графу 02")</f>
        <v>#N/A</v>
      </c>
      <c r="AI809" s="3">
        <f t="shared" si="439"/>
        <v>0</v>
      </c>
    </row>
    <row r="810" spans="1:35" s="3" customFormat="1" ht="47.25" x14ac:dyDescent="0.25">
      <c r="A810" s="40" t="s">
        <v>15</v>
      </c>
      <c r="B810" s="27" t="str">
        <f t="shared" si="451"/>
        <v/>
      </c>
      <c r="C810" s="9" t="s">
        <v>13</v>
      </c>
      <c r="D810" s="11" t="s">
        <v>17</v>
      </c>
      <c r="E810" s="30" t="str">
        <f>IF('Панель управления'!$B$3="","ВНИМАНИЕ! На листе 'Панель управления' не выбрана организация!",IF(B810="","Не заполнена графа 3!",IF(SUMIFS('Спики 2022'!E:E,'Спики 2022'!A:A,'Панель управления'!$B$3,'Спики 2022'!B:B,B810,'Спики 2022'!C:C,C810)=0,"У Вас нет данной специальности!",SUMIFS('Спики 2022'!D:D,'Спики 2022'!A:A,'Панель управления'!$B$3,'Спики 2022'!B:B,B810,'Спики 2022'!C:C,C810))))</f>
        <v>Не заполнена графа 3!</v>
      </c>
      <c r="F810" s="28"/>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28"/>
      <c r="AE810" s="28"/>
      <c r="AF810" s="26" t="str">
        <f t="shared" si="449"/>
        <v>ВНИМАНИЕ! Сумма по строке не сходится с общей численностью выпускников! Исправьте ошибку в расчетах, пока это сообщение не исчезнет!</v>
      </c>
      <c r="AG810" s="26" t="str">
        <f t="shared" si="450"/>
        <v>проверка пройдена</v>
      </c>
      <c r="AH810" s="41" t="e">
        <f>IF(B810=VLOOKUP(B810,'Списки (не редактирутся)'!A:A,1,0),"проверка пройдена","проверьте или заполните графу 02")</f>
        <v>#N/A</v>
      </c>
      <c r="AI810" s="3">
        <f t="shared" si="439"/>
        <v>0</v>
      </c>
    </row>
    <row r="811" spans="1:35" s="3" customFormat="1" ht="63" x14ac:dyDescent="0.25">
      <c r="A811" s="40" t="s">
        <v>15</v>
      </c>
      <c r="B811" s="27" t="str">
        <f t="shared" si="451"/>
        <v/>
      </c>
      <c r="C811" s="8" t="s">
        <v>105</v>
      </c>
      <c r="D811" s="12" t="s">
        <v>172</v>
      </c>
      <c r="E811" s="10">
        <f>E807+E809</f>
        <v>0</v>
      </c>
      <c r="F811" s="10">
        <f t="shared" ref="F811:AD811" si="452">F807+F809</f>
        <v>0</v>
      </c>
      <c r="G811" s="10">
        <f t="shared" si="452"/>
        <v>0</v>
      </c>
      <c r="H811" s="10">
        <f t="shared" si="452"/>
        <v>0</v>
      </c>
      <c r="I811" s="10">
        <f t="shared" si="452"/>
        <v>0</v>
      </c>
      <c r="J811" s="10">
        <f t="shared" si="452"/>
        <v>0</v>
      </c>
      <c r="K811" s="10">
        <f t="shared" si="452"/>
        <v>0</v>
      </c>
      <c r="L811" s="10">
        <f t="shared" si="452"/>
        <v>0</v>
      </c>
      <c r="M811" s="10">
        <f t="shared" si="452"/>
        <v>0</v>
      </c>
      <c r="N811" s="10">
        <f t="shared" si="452"/>
        <v>0</v>
      </c>
      <c r="O811" s="10">
        <f t="shared" si="452"/>
        <v>0</v>
      </c>
      <c r="P811" s="10">
        <f t="shared" si="452"/>
        <v>0</v>
      </c>
      <c r="Q811" s="10">
        <f t="shared" si="452"/>
        <v>0</v>
      </c>
      <c r="R811" s="10">
        <f t="shared" si="452"/>
        <v>0</v>
      </c>
      <c r="S811" s="10">
        <f t="shared" si="452"/>
        <v>0</v>
      </c>
      <c r="T811" s="10">
        <f t="shared" si="452"/>
        <v>0</v>
      </c>
      <c r="U811" s="10">
        <f t="shared" si="452"/>
        <v>0</v>
      </c>
      <c r="V811" s="10">
        <f t="shared" si="452"/>
        <v>0</v>
      </c>
      <c r="W811" s="10">
        <f t="shared" si="452"/>
        <v>0</v>
      </c>
      <c r="X811" s="10">
        <f t="shared" si="452"/>
        <v>0</v>
      </c>
      <c r="Y811" s="10">
        <f t="shared" si="452"/>
        <v>0</v>
      </c>
      <c r="Z811" s="10">
        <f t="shared" si="452"/>
        <v>0</v>
      </c>
      <c r="AA811" s="10">
        <f t="shared" si="452"/>
        <v>0</v>
      </c>
      <c r="AB811" s="10">
        <f t="shared" si="452"/>
        <v>0</v>
      </c>
      <c r="AC811" s="10">
        <f t="shared" si="452"/>
        <v>0</v>
      </c>
      <c r="AD811" s="10">
        <f t="shared" si="452"/>
        <v>0</v>
      </c>
      <c r="AE811" s="10"/>
      <c r="AF811" s="26" t="str">
        <f>IF(E811=F811+I811+J811+K811+L811+M811+N811+O811+P811+Q811+R811+S811+T811+U811+V811+W811+X811+Y811+Z811+AA811+AB811+AC811+AD811,"проверка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11" s="26" t="str">
        <f t="shared" si="450"/>
        <v>проверка пройдена</v>
      </c>
      <c r="AH811" s="41" t="e">
        <f>IF(B811=VLOOKUP(B811,'Списки (не редактирутся)'!A:A,1,0),"проверка пройдена","проверьте или заполните графу 02")</f>
        <v>#N/A</v>
      </c>
      <c r="AI811" s="3">
        <f t="shared" si="439"/>
        <v>0</v>
      </c>
    </row>
    <row r="812" spans="1:35" ht="78.75" x14ac:dyDescent="0.3">
      <c r="A812" s="40" t="s">
        <v>15</v>
      </c>
      <c r="B812" s="27" t="str">
        <f t="shared" si="451"/>
        <v/>
      </c>
      <c r="C812" s="8" t="s">
        <v>106</v>
      </c>
      <c r="D812" s="12" t="s">
        <v>169</v>
      </c>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28"/>
      <c r="AE812" s="28"/>
      <c r="AF812" s="26" t="str">
        <f>IF(E812=F812+I812+J812+K812+L812+M812+N812+O812+P812+Q812+R812+S812+T812+U812+V812+W812+X812+Y812+Z812+AA812+AB812+AC812+AD812,"проверка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12" s="26" t="str">
        <f t="shared" si="450"/>
        <v>проверка пройдена</v>
      </c>
      <c r="AH812" s="41" t="e">
        <f>IF(B812=VLOOKUP(B812,'Списки (не редактирутся)'!A:A,1,0),"проверка пройдена","проверьте или заполните графу 02")</f>
        <v>#N/A</v>
      </c>
      <c r="AI812" s="3">
        <f t="shared" si="439"/>
        <v>0</v>
      </c>
    </row>
    <row r="813" spans="1:35" ht="31.5" x14ac:dyDescent="0.3">
      <c r="A813" s="40" t="s">
        <v>15</v>
      </c>
      <c r="B813" s="27" t="str">
        <f t="shared" si="451"/>
        <v/>
      </c>
      <c r="C813" s="8" t="s">
        <v>107</v>
      </c>
      <c r="D813" s="12" t="s">
        <v>167</v>
      </c>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c r="AE813" s="28"/>
      <c r="AF813" s="26" t="str">
        <f t="shared" ref="AF813:AF815" si="453">IF(E813=F813+I813+J813+K813+L813+M813+N813+O813+P813+Q813+R813+S813+T813+U813+V813+W813+X813+Y813+Z813+AA813+AB813+AC813+AD813,"проверка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13" s="26" t="str">
        <f t="shared" si="450"/>
        <v>проверка пройдена</v>
      </c>
      <c r="AH813" s="41" t="e">
        <f>IF(B813=VLOOKUP(B813,'Списки (не редактирутся)'!A:A,1,0),"проверка пройдена","проверьте или заполните графу 02")</f>
        <v>#N/A</v>
      </c>
      <c r="AI813" s="3">
        <f t="shared" si="439"/>
        <v>0</v>
      </c>
    </row>
    <row r="814" spans="1:35" ht="31.5" x14ac:dyDescent="0.3">
      <c r="A814" s="40" t="s">
        <v>15</v>
      </c>
      <c r="B814" s="27" t="str">
        <f t="shared" si="451"/>
        <v/>
      </c>
      <c r="C814" s="8" t="s">
        <v>108</v>
      </c>
      <c r="D814" s="12" t="s">
        <v>168</v>
      </c>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c r="AE814" s="28"/>
      <c r="AF814" s="26" t="str">
        <f t="shared" si="453"/>
        <v>проверка пройдена</v>
      </c>
      <c r="AG814" s="26" t="str">
        <f t="shared" si="450"/>
        <v>проверка пройдена</v>
      </c>
      <c r="AH814" s="41" t="e">
        <f>IF(B814=VLOOKUP(B814,'Списки (не редактирутся)'!A:A,1,0),"проверка пройдена","проверьте или заполните графу 02")</f>
        <v>#N/A</v>
      </c>
      <c r="AI814" s="3">
        <f t="shared" si="439"/>
        <v>0</v>
      </c>
    </row>
    <row r="815" spans="1:35" ht="31.5" x14ac:dyDescent="0.3">
      <c r="A815" s="40" t="s">
        <v>15</v>
      </c>
      <c r="B815" s="27" t="str">
        <f t="shared" si="451"/>
        <v/>
      </c>
      <c r="C815" s="8" t="s">
        <v>109</v>
      </c>
      <c r="D815" s="12" t="s">
        <v>173</v>
      </c>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c r="AE815" s="28"/>
      <c r="AF815" s="26" t="str">
        <f t="shared" si="453"/>
        <v>проверка пройдена</v>
      </c>
      <c r="AG815" s="26" t="str">
        <f t="shared" si="450"/>
        <v>проверка пройдена</v>
      </c>
      <c r="AH815" s="41" t="e">
        <f>IF(B815=VLOOKUP(B815,'Списки (не редактирутся)'!A:A,1,0),"проверка пройдена","проверьте или заполните графу 02")</f>
        <v>#N/A</v>
      </c>
      <c r="AI815" s="3">
        <f t="shared" si="439"/>
        <v>0</v>
      </c>
    </row>
    <row r="816" spans="1:35" ht="31.5" x14ac:dyDescent="0.3">
      <c r="A816" s="40" t="s">
        <v>15</v>
      </c>
      <c r="B816" s="27" t="str">
        <f t="shared" si="451"/>
        <v/>
      </c>
      <c r="C816" s="8" t="s">
        <v>110</v>
      </c>
      <c r="D816" s="12" t="s">
        <v>174</v>
      </c>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6" t="str">
        <f>IF(E816=F816+I816+J816+K816+L816+M816+N816+O816+P816+Q816+R816+S816+T816+U816+V816+W816+X816+Y816+Z816+AA816+AB816+AC816+AD816,"проверка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16" s="26" t="str">
        <f t="shared" si="450"/>
        <v>проверка пройдена</v>
      </c>
      <c r="AH816" s="41" t="e">
        <f>IF(B816=VLOOKUP(B816,'Списки (не редактирутся)'!A:A,1,0),"проверка пройдена","проверьте или заполните графу 02")</f>
        <v>#N/A</v>
      </c>
      <c r="AI816" s="3">
        <f t="shared" si="439"/>
        <v>0</v>
      </c>
    </row>
    <row r="817" spans="1:35" ht="31.5" x14ac:dyDescent="0.3">
      <c r="A817" s="40" t="s">
        <v>15</v>
      </c>
      <c r="B817" s="27" t="str">
        <f t="shared" si="451"/>
        <v/>
      </c>
      <c r="C817" s="8" t="s">
        <v>111</v>
      </c>
      <c r="D817" s="12" t="s">
        <v>175</v>
      </c>
      <c r="E817" s="28"/>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c r="AE817" s="28"/>
      <c r="AF817" s="26" t="str">
        <f t="shared" ref="AF817:AF820" si="454">IF(E817=F817+I817+J817+K817+L817+M817+N817+O817+P817+Q817+R817+S817+T817+U817+V817+W817+X817+Y817+Z817+AA817+AB817+AC817+AD817,"проверка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17" s="26" t="str">
        <f t="shared" si="450"/>
        <v>проверка пройдена</v>
      </c>
      <c r="AH817" s="41" t="e">
        <f>IF(B817=VLOOKUP(B817,'Списки (не редактирутся)'!A:A,1,0),"проверка пройдена","проверьте или заполните графу 02")</f>
        <v>#N/A</v>
      </c>
      <c r="AI817" s="3">
        <f t="shared" si="439"/>
        <v>0</v>
      </c>
    </row>
    <row r="818" spans="1:35" ht="31.5" x14ac:dyDescent="0.3">
      <c r="A818" s="40" t="s">
        <v>15</v>
      </c>
      <c r="B818" s="27" t="str">
        <f t="shared" si="451"/>
        <v/>
      </c>
      <c r="C818" s="8" t="s">
        <v>112</v>
      </c>
      <c r="D818" s="12" t="s">
        <v>176</v>
      </c>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c r="AF818" s="26" t="str">
        <f t="shared" si="454"/>
        <v>проверка пройдена</v>
      </c>
      <c r="AG818" s="26" t="str">
        <f t="shared" si="450"/>
        <v>проверка пройдена</v>
      </c>
      <c r="AH818" s="41" t="e">
        <f>IF(B818=VLOOKUP(B818,'Списки (не редактирутся)'!A:A,1,0),"проверка пройдена","проверьте или заполните графу 02")</f>
        <v>#N/A</v>
      </c>
      <c r="AI818" s="3">
        <f t="shared" si="439"/>
        <v>0</v>
      </c>
    </row>
    <row r="819" spans="1:35" ht="63" x14ac:dyDescent="0.3">
      <c r="A819" s="40" t="s">
        <v>15</v>
      </c>
      <c r="B819" s="27" t="str">
        <f t="shared" si="451"/>
        <v/>
      </c>
      <c r="C819" s="8" t="s">
        <v>113</v>
      </c>
      <c r="D819" s="13" t="s">
        <v>170</v>
      </c>
      <c r="E819" s="28"/>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28"/>
      <c r="AE819" s="28"/>
      <c r="AF819" s="26" t="str">
        <f t="shared" si="454"/>
        <v>проверка пройдена</v>
      </c>
      <c r="AG819" s="26" t="str">
        <f t="shared" si="450"/>
        <v>проверка пройдена</v>
      </c>
      <c r="AH819" s="41" t="e">
        <f>IF(B819=VLOOKUP(B819,'Списки (не редактирутся)'!A:A,1,0),"проверка пройдена","проверьте или заполните графу 02")</f>
        <v>#N/A</v>
      </c>
      <c r="AI819" s="3">
        <f t="shared" si="439"/>
        <v>0</v>
      </c>
    </row>
    <row r="820" spans="1:35" ht="78.75" x14ac:dyDescent="0.3">
      <c r="A820" s="40" t="s">
        <v>15</v>
      </c>
      <c r="B820" s="27" t="str">
        <f t="shared" si="451"/>
        <v/>
      </c>
      <c r="C820" s="8" t="s">
        <v>114</v>
      </c>
      <c r="D820" s="13" t="s">
        <v>171</v>
      </c>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c r="AE820" s="28"/>
      <c r="AF820" s="26" t="str">
        <f t="shared" si="454"/>
        <v>проверка пройдена</v>
      </c>
      <c r="AG820" s="26" t="str">
        <f t="shared" si="450"/>
        <v>проверка пройдена</v>
      </c>
      <c r="AH820" s="41" t="e">
        <f>IF(B820=VLOOKUP(B820,'Списки (не редактирутся)'!A:A,1,0),"проверка пройдена","проверьте или заполните графу 02")</f>
        <v>#N/A</v>
      </c>
      <c r="AI820" s="3">
        <f t="shared" si="439"/>
        <v>0</v>
      </c>
    </row>
    <row r="821" spans="1:35" ht="48" thickBot="1" x14ac:dyDescent="0.35">
      <c r="A821" s="42" t="s">
        <v>15</v>
      </c>
      <c r="B821" s="43" t="str">
        <f t="shared" si="451"/>
        <v/>
      </c>
      <c r="C821" s="44" t="s">
        <v>115</v>
      </c>
      <c r="D821" s="45" t="s">
        <v>779</v>
      </c>
      <c r="E821" s="46" t="str">
        <f>IF(AND(E807&lt;=E806,E808&lt;=E807,E809&lt;=E806,E810&lt;=E806,E811=(E807+E809),E811=(E812+E813+E814+E815+E816+E817+E818),E819&lt;=E811,E820&lt;=E811,(E807+E809)&lt;=E806,E812&lt;=E811,E813&lt;=E811,E814&lt;=E811,E815&lt;=E811,E816&lt;=E811,E817&lt;=E811,E818&lt;=E811,E819&lt;=E810,E819&lt;=E811),"проверка пройдена","ВНИМАНИЕ! Не пройдены формулы логического контроля между строками. Скорректируйте введенные данные!")</f>
        <v>проверка пройдена</v>
      </c>
      <c r="F821" s="46" t="str">
        <f t="shared" ref="F821:AD821" si="455">IF(AND(F807&lt;=F806,F808&lt;=F807,F809&lt;=F806,F810&lt;=F806,F811=(F807+F809),F811=(F812+F813+F814+F815+F816+F817+F818),F819&lt;=F811,F820&lt;=F811,(F807+F809)&lt;=F806,F812&lt;=F811,F813&lt;=F811,F814&lt;=F811,F815&lt;=F811,F816&lt;=F811,F817&lt;=F811,F818&lt;=F811,F819&lt;=F810,F819&lt;=F811),"проверка пройдена","ВНИМАНИЕ! Не пройдены формулы логического контроля между строками. Скорректируйте введенные данные!")</f>
        <v>проверка пройдена</v>
      </c>
      <c r="G821" s="46" t="str">
        <f t="shared" si="455"/>
        <v>проверка пройдена</v>
      </c>
      <c r="H821" s="46" t="str">
        <f t="shared" si="455"/>
        <v>проверка пройдена</v>
      </c>
      <c r="I821" s="46" t="str">
        <f t="shared" si="455"/>
        <v>проверка пройдена</v>
      </c>
      <c r="J821" s="46" t="str">
        <f t="shared" si="455"/>
        <v>проверка пройдена</v>
      </c>
      <c r="K821" s="46" t="str">
        <f t="shared" si="455"/>
        <v>проверка пройдена</v>
      </c>
      <c r="L821" s="46" t="str">
        <f t="shared" si="455"/>
        <v>проверка пройдена</v>
      </c>
      <c r="M821" s="46" t="str">
        <f t="shared" si="455"/>
        <v>проверка пройдена</v>
      </c>
      <c r="N821" s="46" t="str">
        <f t="shared" si="455"/>
        <v>проверка пройдена</v>
      </c>
      <c r="O821" s="46" t="str">
        <f t="shared" si="455"/>
        <v>проверка пройдена</v>
      </c>
      <c r="P821" s="46" t="str">
        <f t="shared" si="455"/>
        <v>проверка пройдена</v>
      </c>
      <c r="Q821" s="46" t="str">
        <f t="shared" si="455"/>
        <v>проверка пройдена</v>
      </c>
      <c r="R821" s="46" t="str">
        <f t="shared" si="455"/>
        <v>проверка пройдена</v>
      </c>
      <c r="S821" s="46" t="str">
        <f t="shared" si="455"/>
        <v>проверка пройдена</v>
      </c>
      <c r="T821" s="46" t="str">
        <f t="shared" si="455"/>
        <v>проверка пройдена</v>
      </c>
      <c r="U821" s="46" t="str">
        <f t="shared" si="455"/>
        <v>проверка пройдена</v>
      </c>
      <c r="V821" s="46" t="str">
        <f t="shared" si="455"/>
        <v>проверка пройдена</v>
      </c>
      <c r="W821" s="46" t="str">
        <f t="shared" si="455"/>
        <v>проверка пройдена</v>
      </c>
      <c r="X821" s="46" t="str">
        <f t="shared" si="455"/>
        <v>проверка пройдена</v>
      </c>
      <c r="Y821" s="46" t="str">
        <f t="shared" si="455"/>
        <v>проверка пройдена</v>
      </c>
      <c r="Z821" s="46" t="str">
        <f t="shared" si="455"/>
        <v>проверка пройдена</v>
      </c>
      <c r="AA821" s="46" t="str">
        <f t="shared" si="455"/>
        <v>проверка пройдена</v>
      </c>
      <c r="AB821" s="46" t="str">
        <f t="shared" si="455"/>
        <v>проверка пройдена</v>
      </c>
      <c r="AC821" s="46" t="str">
        <f t="shared" si="455"/>
        <v>проверка пройдена</v>
      </c>
      <c r="AD821" s="46" t="str">
        <f t="shared" si="455"/>
        <v>проверка пройдена</v>
      </c>
      <c r="AE821" s="47"/>
      <c r="AF821" s="48"/>
      <c r="AG821" s="48"/>
      <c r="AH821" s="49"/>
      <c r="AI821" s="1">
        <f t="shared" ref="AI821" si="456">IFERROR(IF(AND(AI806="проверка пройдена",AI807="проверка пройдена",AI808="проверка пройдена",AI809="проверка пройдена",AI810="проверка пройдена",AI811="проверка пройдена",AI812="проверка пройдена",AI813="проверка пройдена",AI814="проверка пройдена",AI815="проверка пройдена",AI816="проверка пройдена",AI817="проверка пройдена",AI818="проверка пройдена",AI819="проверка пройдена",AI820="проверка пройдена",E821="проверка пройдена",F821="проверка пройдена",G821="проверка пройдена",H821="проверка пройдена",I821="проверка пройдена",J821="проверка пройдена",K821="проверка пройдена",L821="проверка пройдена",M821="проверка пройдена",N821="проверка пройдена",O821="проверка пройдена",P821="проверка пройдена",Q821="проверка пройдена",R821="проверка пройдена",S821="проверка пройдена",T821="проверка пройдена",U821="проверка пройдена",V821="проверка пройдена",W821="проверка пройдена",X821="проверка пройдена",Y821="проверка пройдена",Z821="проверка пройдена",AA821="проверка пройдена",AB821="проверка пройдена",AC821="проверка пройдена",AD821="проверка пройдена"),1,0),0)</f>
        <v>0</v>
      </c>
    </row>
    <row r="822" spans="1:35" s="3" customFormat="1" ht="47.25" x14ac:dyDescent="0.25">
      <c r="A822" s="32" t="s">
        <v>15</v>
      </c>
      <c r="B822" s="33"/>
      <c r="C822" s="34" t="s">
        <v>9</v>
      </c>
      <c r="D822" s="35" t="s">
        <v>134</v>
      </c>
      <c r="E822" s="36" t="str">
        <f>IF('Панель управления'!$B$3="","ВНИМАНИЕ! На листе 'Панель управления' не выбрана организация!",IF(B822="","Не заполнена графа 3!",IF(SUMIFS('Спики 2022'!E:E,'Спики 2022'!A:A,'Панель управления'!$B$3,'Спики 2022'!B:B,B822,'Спики 2022'!C:C,C822)=0,"У Вас нет данной специальности!",SUMIFS('Спики 2022'!D:D,'Спики 2022'!A:A,'Панель управления'!$B$3,'Спики 2022'!B:B,B822,'Спики 2022'!C:C,C822))))</f>
        <v>Не заполнена графа 3!</v>
      </c>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8" t="str">
        <f>IF(E822=F822+I822+J822+K822+L822+M822+N822+O822+P822+Q822+R822+S822+T822+U822+V822+W822+X822+Y822+Z822+AA822+AB822+AC822+AD822,"проверка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822" s="38" t="str">
        <f>IF(OR(G822&gt;F822,H822&gt;F822),"ВНИМАНИЕ! В гр.09 и/или 10 не может стоять значение большее, чем в гр.08","проверка пройдена")</f>
        <v>проверка пройдена</v>
      </c>
      <c r="AH822" s="39" t="e">
        <f>IF(B822=VLOOKUP(B822,'Списки (не редактирутся)'!A:A,1,0),"проверка пройдена","проверьте или заполните графу 02")</f>
        <v>#N/A</v>
      </c>
      <c r="AI822" s="3">
        <f t="shared" ref="AI822" si="457">IFERROR(IF(AND(AF822="проверка пройдена",AG822="проверка пройдена",AH822="проверка пройдена"),"проверка пройдена",0),0)</f>
        <v>0</v>
      </c>
    </row>
    <row r="823" spans="1:35" s="3" customFormat="1" ht="31.5" x14ac:dyDescent="0.25">
      <c r="A823" s="40" t="s">
        <v>15</v>
      </c>
      <c r="B823" s="27" t="str">
        <f>IF(B822&lt;&gt;"",B822,"")</f>
        <v/>
      </c>
      <c r="C823" s="9" t="s">
        <v>10</v>
      </c>
      <c r="D823" s="11" t="s">
        <v>135</v>
      </c>
      <c r="E823" s="57"/>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6" t="str">
        <f t="shared" ref="AF823:AF826" si="458">IF(E823=F823+I823+J823+K823+L823+M823+N823+O823+P823+Q823+R823+S823+T823+U823+V823+W823+X823+Y823+Z823+AA823+AB823+AC823+AD823,"проверка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23" s="26" t="str">
        <f t="shared" ref="AG823:AG836" si="459">IF(OR(G823&gt;F823,H823&gt;F823),"ВНИМАНИЕ! В гр.09 и/или 10 не может стоять значение большее, чем в гр.08","проверка пройдена")</f>
        <v>проверка пройдена</v>
      </c>
      <c r="AH823" s="41" t="e">
        <f>IF(B823=VLOOKUP(B823,'Списки (не редактирутся)'!A:A,1,0),"проверка пройдена","проверьте или заполните графу 02")</f>
        <v>#N/A</v>
      </c>
      <c r="AI823" s="3">
        <f t="shared" si="439"/>
        <v>0</v>
      </c>
    </row>
    <row r="824" spans="1:35" s="3" customFormat="1" ht="31.5" x14ac:dyDescent="0.25">
      <c r="A824" s="40" t="s">
        <v>15</v>
      </c>
      <c r="B824" s="27" t="str">
        <f t="shared" ref="B824:B837" si="460">IF(B823&lt;&gt;"",B823,"")</f>
        <v/>
      </c>
      <c r="C824" s="9" t="s">
        <v>11</v>
      </c>
      <c r="D824" s="11" t="s">
        <v>136</v>
      </c>
      <c r="E824" s="57"/>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c r="AF824" s="26" t="str">
        <f t="shared" si="458"/>
        <v>проверка пройдена</v>
      </c>
      <c r="AG824" s="26" t="str">
        <f t="shared" si="459"/>
        <v>проверка пройдена</v>
      </c>
      <c r="AH824" s="41" t="e">
        <f>IF(B824=VLOOKUP(B824,'Списки (не редактирутся)'!A:A,1,0),"проверка пройдена","проверьте или заполните графу 02")</f>
        <v>#N/A</v>
      </c>
      <c r="AI824" s="3">
        <f t="shared" si="439"/>
        <v>0</v>
      </c>
    </row>
    <row r="825" spans="1:35" s="3" customFormat="1" ht="31.5" x14ac:dyDescent="0.25">
      <c r="A825" s="40" t="s">
        <v>15</v>
      </c>
      <c r="B825" s="27" t="str">
        <f t="shared" si="460"/>
        <v/>
      </c>
      <c r="C825" s="9" t="s">
        <v>12</v>
      </c>
      <c r="D825" s="11" t="s">
        <v>14</v>
      </c>
      <c r="E825" s="57"/>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8"/>
      <c r="AE825" s="28"/>
      <c r="AF825" s="26" t="str">
        <f t="shared" si="458"/>
        <v>проверка пройдена</v>
      </c>
      <c r="AG825" s="26" t="str">
        <f t="shared" si="459"/>
        <v>проверка пройдена</v>
      </c>
      <c r="AH825" s="41" t="e">
        <f>IF(B825=VLOOKUP(B825,'Списки (не редактирутся)'!A:A,1,0),"проверка пройдена","проверьте или заполните графу 02")</f>
        <v>#N/A</v>
      </c>
      <c r="AI825" s="3">
        <f t="shared" si="439"/>
        <v>0</v>
      </c>
    </row>
    <row r="826" spans="1:35" s="3" customFormat="1" ht="47.25" x14ac:dyDescent="0.25">
      <c r="A826" s="40" t="s">
        <v>15</v>
      </c>
      <c r="B826" s="27" t="str">
        <f t="shared" si="460"/>
        <v/>
      </c>
      <c r="C826" s="9" t="s">
        <v>13</v>
      </c>
      <c r="D826" s="11" t="s">
        <v>17</v>
      </c>
      <c r="E826" s="30" t="str">
        <f>IF('Панель управления'!$B$3="","ВНИМАНИЕ! На листе 'Панель управления' не выбрана организация!",IF(B826="","Не заполнена графа 3!",IF(SUMIFS('Спики 2022'!E:E,'Спики 2022'!A:A,'Панель управления'!$B$3,'Спики 2022'!B:B,B826,'Спики 2022'!C:C,C826)=0,"У Вас нет данной специальности!",SUMIFS('Спики 2022'!D:D,'Спики 2022'!A:A,'Панель управления'!$B$3,'Спики 2022'!B:B,B826,'Спики 2022'!C:C,C826))))</f>
        <v>Не заполнена графа 3!</v>
      </c>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6" t="str">
        <f t="shared" si="458"/>
        <v>ВНИМАНИЕ! Сумма по строке не сходится с общей численностью выпускников! Исправьте ошибку в расчетах, пока это сообщение не исчезнет!</v>
      </c>
      <c r="AG826" s="26" t="str">
        <f t="shared" si="459"/>
        <v>проверка пройдена</v>
      </c>
      <c r="AH826" s="41" t="e">
        <f>IF(B826=VLOOKUP(B826,'Списки (не редактирутся)'!A:A,1,0),"проверка пройдена","проверьте или заполните графу 02")</f>
        <v>#N/A</v>
      </c>
      <c r="AI826" s="3">
        <f t="shared" si="439"/>
        <v>0</v>
      </c>
    </row>
    <row r="827" spans="1:35" s="3" customFormat="1" ht="63" x14ac:dyDescent="0.25">
      <c r="A827" s="40" t="s">
        <v>15</v>
      </c>
      <c r="B827" s="27" t="str">
        <f t="shared" si="460"/>
        <v/>
      </c>
      <c r="C827" s="8" t="s">
        <v>105</v>
      </c>
      <c r="D827" s="12" t="s">
        <v>172</v>
      </c>
      <c r="E827" s="10">
        <f>E823+E825</f>
        <v>0</v>
      </c>
      <c r="F827" s="10">
        <f t="shared" ref="F827:AD827" si="461">F823+F825</f>
        <v>0</v>
      </c>
      <c r="G827" s="10">
        <f t="shared" si="461"/>
        <v>0</v>
      </c>
      <c r="H827" s="10">
        <f t="shared" si="461"/>
        <v>0</v>
      </c>
      <c r="I827" s="10">
        <f t="shared" si="461"/>
        <v>0</v>
      </c>
      <c r="J827" s="10">
        <f t="shared" si="461"/>
        <v>0</v>
      </c>
      <c r="K827" s="10">
        <f t="shared" si="461"/>
        <v>0</v>
      </c>
      <c r="L827" s="10">
        <f t="shared" si="461"/>
        <v>0</v>
      </c>
      <c r="M827" s="10">
        <f t="shared" si="461"/>
        <v>0</v>
      </c>
      <c r="N827" s="10">
        <f t="shared" si="461"/>
        <v>0</v>
      </c>
      <c r="O827" s="10">
        <f t="shared" si="461"/>
        <v>0</v>
      </c>
      <c r="P827" s="10">
        <f t="shared" si="461"/>
        <v>0</v>
      </c>
      <c r="Q827" s="10">
        <f t="shared" si="461"/>
        <v>0</v>
      </c>
      <c r="R827" s="10">
        <f t="shared" si="461"/>
        <v>0</v>
      </c>
      <c r="S827" s="10">
        <f t="shared" si="461"/>
        <v>0</v>
      </c>
      <c r="T827" s="10">
        <f t="shared" si="461"/>
        <v>0</v>
      </c>
      <c r="U827" s="10">
        <f t="shared" si="461"/>
        <v>0</v>
      </c>
      <c r="V827" s="10">
        <f t="shared" si="461"/>
        <v>0</v>
      </c>
      <c r="W827" s="10">
        <f t="shared" si="461"/>
        <v>0</v>
      </c>
      <c r="X827" s="10">
        <f t="shared" si="461"/>
        <v>0</v>
      </c>
      <c r="Y827" s="10">
        <f t="shared" si="461"/>
        <v>0</v>
      </c>
      <c r="Z827" s="10">
        <f t="shared" si="461"/>
        <v>0</v>
      </c>
      <c r="AA827" s="10">
        <f t="shared" si="461"/>
        <v>0</v>
      </c>
      <c r="AB827" s="10">
        <f t="shared" si="461"/>
        <v>0</v>
      </c>
      <c r="AC827" s="10">
        <f t="shared" si="461"/>
        <v>0</v>
      </c>
      <c r="AD827" s="10">
        <f t="shared" si="461"/>
        <v>0</v>
      </c>
      <c r="AE827" s="10"/>
      <c r="AF827" s="26" t="str">
        <f>IF(E827=F827+I827+J827+K827+L827+M827+N827+O827+P827+Q827+R827+S827+T827+U827+V827+W827+X827+Y827+Z827+AA827+AB827+AC827+AD827,"проверка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27" s="26" t="str">
        <f t="shared" si="459"/>
        <v>проверка пройдена</v>
      </c>
      <c r="AH827" s="41" t="e">
        <f>IF(B827=VLOOKUP(B827,'Списки (не редактирутся)'!A:A,1,0),"проверка пройдена","проверьте или заполните графу 02")</f>
        <v>#N/A</v>
      </c>
      <c r="AI827" s="3">
        <f t="shared" si="439"/>
        <v>0</v>
      </c>
    </row>
    <row r="828" spans="1:35" ht="78.75" x14ac:dyDescent="0.3">
      <c r="A828" s="40" t="s">
        <v>15</v>
      </c>
      <c r="B828" s="27" t="str">
        <f t="shared" si="460"/>
        <v/>
      </c>
      <c r="C828" s="8" t="s">
        <v>106</v>
      </c>
      <c r="D828" s="12" t="s">
        <v>169</v>
      </c>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8"/>
      <c r="AE828" s="28"/>
      <c r="AF828" s="26" t="str">
        <f>IF(E828=F828+I828+J828+K828+L828+M828+N828+O828+P828+Q828+R828+S828+T828+U828+V828+W828+X828+Y828+Z828+AA828+AB828+AC828+AD828,"проверка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28" s="26" t="str">
        <f t="shared" si="459"/>
        <v>проверка пройдена</v>
      </c>
      <c r="AH828" s="41" t="e">
        <f>IF(B828=VLOOKUP(B828,'Списки (не редактирутся)'!A:A,1,0),"проверка пройдена","проверьте или заполните графу 02")</f>
        <v>#N/A</v>
      </c>
      <c r="AI828" s="3">
        <f t="shared" si="439"/>
        <v>0</v>
      </c>
    </row>
    <row r="829" spans="1:35" ht="31.5" x14ac:dyDescent="0.3">
      <c r="A829" s="40" t="s">
        <v>15</v>
      </c>
      <c r="B829" s="27" t="str">
        <f t="shared" si="460"/>
        <v/>
      </c>
      <c r="C829" s="8" t="s">
        <v>107</v>
      </c>
      <c r="D829" s="12" t="s">
        <v>167</v>
      </c>
      <c r="E829" s="28"/>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28"/>
      <c r="AE829" s="28"/>
      <c r="AF829" s="26" t="str">
        <f t="shared" ref="AF829:AF831" si="462">IF(E829=F829+I829+J829+K829+L829+M829+N829+O829+P829+Q829+R829+S829+T829+U829+V829+W829+X829+Y829+Z829+AA829+AB829+AC829+AD829,"проверка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29" s="26" t="str">
        <f t="shared" si="459"/>
        <v>проверка пройдена</v>
      </c>
      <c r="AH829" s="41" t="e">
        <f>IF(B829=VLOOKUP(B829,'Списки (не редактирутся)'!A:A,1,0),"проверка пройдена","проверьте или заполните графу 02")</f>
        <v>#N/A</v>
      </c>
      <c r="AI829" s="3">
        <f t="shared" si="439"/>
        <v>0</v>
      </c>
    </row>
    <row r="830" spans="1:35" ht="31.5" x14ac:dyDescent="0.3">
      <c r="A830" s="40" t="s">
        <v>15</v>
      </c>
      <c r="B830" s="27" t="str">
        <f t="shared" si="460"/>
        <v/>
      </c>
      <c r="C830" s="8" t="s">
        <v>108</v>
      </c>
      <c r="D830" s="12" t="s">
        <v>168</v>
      </c>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28"/>
      <c r="AE830" s="28"/>
      <c r="AF830" s="26" t="str">
        <f t="shared" si="462"/>
        <v>проверка пройдена</v>
      </c>
      <c r="AG830" s="26" t="str">
        <f t="shared" si="459"/>
        <v>проверка пройдена</v>
      </c>
      <c r="AH830" s="41" t="e">
        <f>IF(B830=VLOOKUP(B830,'Списки (не редактирутся)'!A:A,1,0),"проверка пройдена","проверьте или заполните графу 02")</f>
        <v>#N/A</v>
      </c>
      <c r="AI830" s="3">
        <f t="shared" si="439"/>
        <v>0</v>
      </c>
    </row>
    <row r="831" spans="1:35" ht="31.5" x14ac:dyDescent="0.3">
      <c r="A831" s="40" t="s">
        <v>15</v>
      </c>
      <c r="B831" s="27" t="str">
        <f t="shared" si="460"/>
        <v/>
      </c>
      <c r="C831" s="8" t="s">
        <v>109</v>
      </c>
      <c r="D831" s="12" t="s">
        <v>173</v>
      </c>
      <c r="E831" s="28"/>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28"/>
      <c r="AE831" s="28"/>
      <c r="AF831" s="26" t="str">
        <f t="shared" si="462"/>
        <v>проверка пройдена</v>
      </c>
      <c r="AG831" s="26" t="str">
        <f t="shared" si="459"/>
        <v>проверка пройдена</v>
      </c>
      <c r="AH831" s="41" t="e">
        <f>IF(B831=VLOOKUP(B831,'Списки (не редактирутся)'!A:A,1,0),"проверка пройдена","проверьте или заполните графу 02")</f>
        <v>#N/A</v>
      </c>
      <c r="AI831" s="3">
        <f t="shared" si="439"/>
        <v>0</v>
      </c>
    </row>
    <row r="832" spans="1:35" ht="31.5" x14ac:dyDescent="0.3">
      <c r="A832" s="40" t="s">
        <v>15</v>
      </c>
      <c r="B832" s="27" t="str">
        <f t="shared" si="460"/>
        <v/>
      </c>
      <c r="C832" s="8" t="s">
        <v>110</v>
      </c>
      <c r="D832" s="12" t="s">
        <v>174</v>
      </c>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28"/>
      <c r="AE832" s="28"/>
      <c r="AF832" s="26" t="str">
        <f>IF(E832=F832+I832+J832+K832+L832+M832+N832+O832+P832+Q832+R832+S832+T832+U832+V832+W832+X832+Y832+Z832+AA832+AB832+AC832+AD832,"проверка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32" s="26" t="str">
        <f t="shared" si="459"/>
        <v>проверка пройдена</v>
      </c>
      <c r="AH832" s="41" t="e">
        <f>IF(B832=VLOOKUP(B832,'Списки (не редактирутся)'!A:A,1,0),"проверка пройдена","проверьте или заполните графу 02")</f>
        <v>#N/A</v>
      </c>
      <c r="AI832" s="3">
        <f t="shared" si="439"/>
        <v>0</v>
      </c>
    </row>
    <row r="833" spans="1:35" ht="31.5" x14ac:dyDescent="0.3">
      <c r="A833" s="40" t="s">
        <v>15</v>
      </c>
      <c r="B833" s="27" t="str">
        <f t="shared" si="460"/>
        <v/>
      </c>
      <c r="C833" s="8" t="s">
        <v>111</v>
      </c>
      <c r="D833" s="12" t="s">
        <v>175</v>
      </c>
      <c r="E833" s="28"/>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28"/>
      <c r="AE833" s="28"/>
      <c r="AF833" s="26" t="str">
        <f t="shared" ref="AF833:AF836" si="463">IF(E833=F833+I833+J833+K833+L833+M833+N833+O833+P833+Q833+R833+S833+T833+U833+V833+W833+X833+Y833+Z833+AA833+AB833+AC833+AD833,"проверка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33" s="26" t="str">
        <f t="shared" si="459"/>
        <v>проверка пройдена</v>
      </c>
      <c r="AH833" s="41" t="e">
        <f>IF(B833=VLOOKUP(B833,'Списки (не редактирутся)'!A:A,1,0),"проверка пройдена","проверьте или заполните графу 02")</f>
        <v>#N/A</v>
      </c>
      <c r="AI833" s="3">
        <f t="shared" si="439"/>
        <v>0</v>
      </c>
    </row>
    <row r="834" spans="1:35" ht="31.5" x14ac:dyDescent="0.3">
      <c r="A834" s="40" t="s">
        <v>15</v>
      </c>
      <c r="B834" s="27" t="str">
        <f t="shared" si="460"/>
        <v/>
      </c>
      <c r="C834" s="8" t="s">
        <v>112</v>
      </c>
      <c r="D834" s="12" t="s">
        <v>176</v>
      </c>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28"/>
      <c r="AE834" s="28"/>
      <c r="AF834" s="26" t="str">
        <f t="shared" si="463"/>
        <v>проверка пройдена</v>
      </c>
      <c r="AG834" s="26" t="str">
        <f t="shared" si="459"/>
        <v>проверка пройдена</v>
      </c>
      <c r="AH834" s="41" t="e">
        <f>IF(B834=VLOOKUP(B834,'Списки (не редактирутся)'!A:A,1,0),"проверка пройдена","проверьте или заполните графу 02")</f>
        <v>#N/A</v>
      </c>
      <c r="AI834" s="3">
        <f t="shared" si="439"/>
        <v>0</v>
      </c>
    </row>
    <row r="835" spans="1:35" ht="63" x14ac:dyDescent="0.3">
      <c r="A835" s="40" t="s">
        <v>15</v>
      </c>
      <c r="B835" s="27" t="str">
        <f t="shared" si="460"/>
        <v/>
      </c>
      <c r="C835" s="8" t="s">
        <v>113</v>
      </c>
      <c r="D835" s="13" t="s">
        <v>170</v>
      </c>
      <c r="E835" s="28"/>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28"/>
      <c r="AE835" s="28"/>
      <c r="AF835" s="26" t="str">
        <f t="shared" si="463"/>
        <v>проверка пройдена</v>
      </c>
      <c r="AG835" s="26" t="str">
        <f t="shared" si="459"/>
        <v>проверка пройдена</v>
      </c>
      <c r="AH835" s="41" t="e">
        <f>IF(B835=VLOOKUP(B835,'Списки (не редактирутся)'!A:A,1,0),"проверка пройдена","проверьте или заполните графу 02")</f>
        <v>#N/A</v>
      </c>
      <c r="AI835" s="3">
        <f t="shared" si="439"/>
        <v>0</v>
      </c>
    </row>
    <row r="836" spans="1:35" ht="78.75" x14ac:dyDescent="0.3">
      <c r="A836" s="40" t="s">
        <v>15</v>
      </c>
      <c r="B836" s="27" t="str">
        <f t="shared" si="460"/>
        <v/>
      </c>
      <c r="C836" s="8" t="s">
        <v>114</v>
      </c>
      <c r="D836" s="13" t="s">
        <v>171</v>
      </c>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6" t="str">
        <f t="shared" si="463"/>
        <v>проверка пройдена</v>
      </c>
      <c r="AG836" s="26" t="str">
        <f t="shared" si="459"/>
        <v>проверка пройдена</v>
      </c>
      <c r="AH836" s="41" t="e">
        <f>IF(B836=VLOOKUP(B836,'Списки (не редактирутся)'!A:A,1,0),"проверка пройдена","проверьте или заполните графу 02")</f>
        <v>#N/A</v>
      </c>
      <c r="AI836" s="3">
        <f t="shared" si="439"/>
        <v>0</v>
      </c>
    </row>
    <row r="837" spans="1:35" ht="48" thickBot="1" x14ac:dyDescent="0.35">
      <c r="A837" s="42" t="s">
        <v>15</v>
      </c>
      <c r="B837" s="43" t="str">
        <f t="shared" si="460"/>
        <v/>
      </c>
      <c r="C837" s="44" t="s">
        <v>115</v>
      </c>
      <c r="D837" s="45" t="s">
        <v>779</v>
      </c>
      <c r="E837" s="46" t="str">
        <f>IF(AND(E823&lt;=E822,E824&lt;=E823,E825&lt;=E822,E826&lt;=E822,E827=(E823+E825),E827=(E828+E829+E830+E831+E832+E833+E834),E835&lt;=E827,E836&lt;=E827,(E823+E825)&lt;=E822,E828&lt;=E827,E829&lt;=E827,E830&lt;=E827,E831&lt;=E827,E832&lt;=E827,E833&lt;=E827,E834&lt;=E827,E835&lt;=E826,E835&lt;=E827),"проверка пройдена","ВНИМАНИЕ! Не пройдены формулы логического контроля между строками. Скорректируйте введенные данные!")</f>
        <v>проверка пройдена</v>
      </c>
      <c r="F837" s="46" t="str">
        <f t="shared" ref="F837:AD837" si="464">IF(AND(F823&lt;=F822,F824&lt;=F823,F825&lt;=F822,F826&lt;=F822,F827=(F823+F825),F827=(F828+F829+F830+F831+F832+F833+F834),F835&lt;=F827,F836&lt;=F827,(F823+F825)&lt;=F822,F828&lt;=F827,F829&lt;=F827,F830&lt;=F827,F831&lt;=F827,F832&lt;=F827,F833&lt;=F827,F834&lt;=F827,F835&lt;=F826,F835&lt;=F827),"проверка пройдена","ВНИМАНИЕ! Не пройдены формулы логического контроля между строками. Скорректируйте введенные данные!")</f>
        <v>проверка пройдена</v>
      </c>
      <c r="G837" s="46" t="str">
        <f t="shared" si="464"/>
        <v>проверка пройдена</v>
      </c>
      <c r="H837" s="46" t="str">
        <f t="shared" si="464"/>
        <v>проверка пройдена</v>
      </c>
      <c r="I837" s="46" t="str">
        <f t="shared" si="464"/>
        <v>проверка пройдена</v>
      </c>
      <c r="J837" s="46" t="str">
        <f t="shared" si="464"/>
        <v>проверка пройдена</v>
      </c>
      <c r="K837" s="46" t="str">
        <f t="shared" si="464"/>
        <v>проверка пройдена</v>
      </c>
      <c r="L837" s="46" t="str">
        <f t="shared" si="464"/>
        <v>проверка пройдена</v>
      </c>
      <c r="M837" s="46" t="str">
        <f t="shared" si="464"/>
        <v>проверка пройдена</v>
      </c>
      <c r="N837" s="46" t="str">
        <f t="shared" si="464"/>
        <v>проверка пройдена</v>
      </c>
      <c r="O837" s="46" t="str">
        <f t="shared" si="464"/>
        <v>проверка пройдена</v>
      </c>
      <c r="P837" s="46" t="str">
        <f t="shared" si="464"/>
        <v>проверка пройдена</v>
      </c>
      <c r="Q837" s="46" t="str">
        <f t="shared" si="464"/>
        <v>проверка пройдена</v>
      </c>
      <c r="R837" s="46" t="str">
        <f t="shared" si="464"/>
        <v>проверка пройдена</v>
      </c>
      <c r="S837" s="46" t="str">
        <f t="shared" si="464"/>
        <v>проверка пройдена</v>
      </c>
      <c r="T837" s="46" t="str">
        <f t="shared" si="464"/>
        <v>проверка пройдена</v>
      </c>
      <c r="U837" s="46" t="str">
        <f t="shared" si="464"/>
        <v>проверка пройдена</v>
      </c>
      <c r="V837" s="46" t="str">
        <f t="shared" si="464"/>
        <v>проверка пройдена</v>
      </c>
      <c r="W837" s="46" t="str">
        <f t="shared" si="464"/>
        <v>проверка пройдена</v>
      </c>
      <c r="X837" s="46" t="str">
        <f t="shared" si="464"/>
        <v>проверка пройдена</v>
      </c>
      <c r="Y837" s="46" t="str">
        <f t="shared" si="464"/>
        <v>проверка пройдена</v>
      </c>
      <c r="Z837" s="46" t="str">
        <f t="shared" si="464"/>
        <v>проверка пройдена</v>
      </c>
      <c r="AA837" s="46" t="str">
        <f t="shared" si="464"/>
        <v>проверка пройдена</v>
      </c>
      <c r="AB837" s="46" t="str">
        <f t="shared" si="464"/>
        <v>проверка пройдена</v>
      </c>
      <c r="AC837" s="46" t="str">
        <f t="shared" si="464"/>
        <v>проверка пройдена</v>
      </c>
      <c r="AD837" s="46" t="str">
        <f t="shared" si="464"/>
        <v>проверка пройдена</v>
      </c>
      <c r="AE837" s="47"/>
      <c r="AF837" s="48"/>
      <c r="AG837" s="48"/>
      <c r="AH837" s="49"/>
      <c r="AI837" s="1">
        <f t="shared" ref="AI837" si="465">IFERROR(IF(AND(AI822="проверка пройдена",AI823="проверка пройдена",AI824="проверка пройдена",AI825="проверка пройдена",AI826="проверка пройдена",AI827="проверка пройдена",AI828="проверка пройдена",AI829="проверка пройдена",AI830="проверка пройдена",AI831="проверка пройдена",AI832="проверка пройдена",AI833="проверка пройдена",AI834="проверка пройдена",AI835="проверка пройдена",AI836="проверка пройдена",E837="проверка пройдена",F837="проверка пройдена",G837="проверка пройдена",H837="проверка пройдена",I837="проверка пройдена",J837="проверка пройдена",K837="проверка пройдена",L837="проверка пройдена",M837="проверка пройдена",N837="проверка пройдена",O837="проверка пройдена",P837="проверка пройдена",Q837="проверка пройдена",R837="проверка пройдена",S837="проверка пройдена",T837="проверка пройдена",U837="проверка пройдена",V837="проверка пройдена",W837="проверка пройдена",X837="проверка пройдена",Y837="проверка пройдена",Z837="проверка пройдена",AA837="проверка пройдена",AB837="проверка пройдена",AC837="проверка пройдена",AD837="проверка пройдена"),1,0),0)</f>
        <v>0</v>
      </c>
    </row>
    <row r="838" spans="1:35" s="3" customFormat="1" ht="47.25" x14ac:dyDescent="0.25">
      <c r="A838" s="32" t="s">
        <v>15</v>
      </c>
      <c r="B838" s="33"/>
      <c r="C838" s="34" t="s">
        <v>9</v>
      </c>
      <c r="D838" s="35" t="s">
        <v>134</v>
      </c>
      <c r="E838" s="36" t="str">
        <f>IF('Панель управления'!$B$3="","ВНИМАНИЕ! На листе 'Панель управления' не выбрана организация!",IF(B838="","Не заполнена графа 3!",IF(SUMIFS('Спики 2022'!E:E,'Спики 2022'!A:A,'Панель управления'!$B$3,'Спики 2022'!B:B,B838,'Спики 2022'!C:C,C838)=0,"У Вас нет данной специальности!",SUMIFS('Спики 2022'!D:D,'Спики 2022'!A:A,'Панель управления'!$B$3,'Спики 2022'!B:B,B838,'Спики 2022'!C:C,C838))))</f>
        <v>Не заполнена графа 3!</v>
      </c>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8" t="str">
        <f>IF(E838=F838+I838+J838+K838+L838+M838+N838+O838+P838+Q838+R838+S838+T838+U838+V838+W838+X838+Y838+Z838+AA838+AB838+AC838+AD838,"проверка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838" s="38" t="str">
        <f>IF(OR(G838&gt;F838,H838&gt;F838),"ВНИМАНИЕ! В гр.09 и/или 10 не может стоять значение большее, чем в гр.08","проверка пройдена")</f>
        <v>проверка пройдена</v>
      </c>
      <c r="AH838" s="39" t="e">
        <f>IF(B838=VLOOKUP(B838,'Списки (не редактирутся)'!A:A,1,0),"проверка пройдена","проверьте или заполните графу 02")</f>
        <v>#N/A</v>
      </c>
      <c r="AI838" s="3">
        <f t="shared" ref="AI838" si="466">IFERROR(IF(AND(AF838="проверка пройдена",AG838="проверка пройдена",AH838="проверка пройдена"),"проверка пройдена",0),0)</f>
        <v>0</v>
      </c>
    </row>
    <row r="839" spans="1:35" s="3" customFormat="1" ht="31.5" x14ac:dyDescent="0.25">
      <c r="A839" s="40" t="s">
        <v>15</v>
      </c>
      <c r="B839" s="27" t="str">
        <f>IF(B838&lt;&gt;"",B838,"")</f>
        <v/>
      </c>
      <c r="C839" s="9" t="s">
        <v>10</v>
      </c>
      <c r="D839" s="11" t="s">
        <v>135</v>
      </c>
      <c r="E839" s="57"/>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c r="AE839" s="28"/>
      <c r="AF839" s="26" t="str">
        <f t="shared" ref="AF839:AF842" si="467">IF(E839=F839+I839+J839+K839+L839+M839+N839+O839+P839+Q839+R839+S839+T839+U839+V839+W839+X839+Y839+Z839+AA839+AB839+AC839+AD839,"проверка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39" s="26" t="str">
        <f t="shared" ref="AG839:AG852" si="468">IF(OR(G839&gt;F839,H839&gt;F839),"ВНИМАНИЕ! В гр.09 и/или 10 не может стоять значение большее, чем в гр.08","проверка пройдена")</f>
        <v>проверка пройдена</v>
      </c>
      <c r="AH839" s="41" t="e">
        <f>IF(B839=VLOOKUP(B839,'Списки (не редактирутся)'!A:A,1,0),"проверка пройдена","проверьте или заполните графу 02")</f>
        <v>#N/A</v>
      </c>
      <c r="AI839" s="3">
        <f t="shared" si="439"/>
        <v>0</v>
      </c>
    </row>
    <row r="840" spans="1:35" s="3" customFormat="1" ht="31.5" x14ac:dyDescent="0.25">
      <c r="A840" s="40" t="s">
        <v>15</v>
      </c>
      <c r="B840" s="27" t="str">
        <f t="shared" ref="B840:B853" si="469">IF(B839&lt;&gt;"",B839,"")</f>
        <v/>
      </c>
      <c r="C840" s="9" t="s">
        <v>11</v>
      </c>
      <c r="D840" s="11" t="s">
        <v>136</v>
      </c>
      <c r="E840" s="57"/>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c r="AF840" s="26" t="str">
        <f t="shared" si="467"/>
        <v>проверка пройдена</v>
      </c>
      <c r="AG840" s="26" t="str">
        <f t="shared" si="468"/>
        <v>проверка пройдена</v>
      </c>
      <c r="AH840" s="41" t="e">
        <f>IF(B840=VLOOKUP(B840,'Списки (не редактирутся)'!A:A,1,0),"проверка пройдена","проверьте или заполните графу 02")</f>
        <v>#N/A</v>
      </c>
      <c r="AI840" s="3">
        <f t="shared" si="439"/>
        <v>0</v>
      </c>
    </row>
    <row r="841" spans="1:35" s="3" customFormat="1" ht="31.5" x14ac:dyDescent="0.25">
      <c r="A841" s="40" t="s">
        <v>15</v>
      </c>
      <c r="B841" s="27" t="str">
        <f t="shared" si="469"/>
        <v/>
      </c>
      <c r="C841" s="9" t="s">
        <v>12</v>
      </c>
      <c r="D841" s="11" t="s">
        <v>14</v>
      </c>
      <c r="E841" s="57"/>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28"/>
      <c r="AE841" s="28"/>
      <c r="AF841" s="26" t="str">
        <f t="shared" si="467"/>
        <v>проверка пройдена</v>
      </c>
      <c r="AG841" s="26" t="str">
        <f t="shared" si="468"/>
        <v>проверка пройдена</v>
      </c>
      <c r="AH841" s="41" t="e">
        <f>IF(B841=VLOOKUP(B841,'Списки (не редактирутся)'!A:A,1,0),"проверка пройдена","проверьте или заполните графу 02")</f>
        <v>#N/A</v>
      </c>
      <c r="AI841" s="3">
        <f t="shared" si="439"/>
        <v>0</v>
      </c>
    </row>
    <row r="842" spans="1:35" s="3" customFormat="1" ht="47.25" x14ac:dyDescent="0.25">
      <c r="A842" s="40" t="s">
        <v>15</v>
      </c>
      <c r="B842" s="27" t="str">
        <f t="shared" si="469"/>
        <v/>
      </c>
      <c r="C842" s="9" t="s">
        <v>13</v>
      </c>
      <c r="D842" s="11" t="s">
        <v>17</v>
      </c>
      <c r="E842" s="30" t="str">
        <f>IF('Панель управления'!$B$3="","ВНИМАНИЕ! На листе 'Панель управления' не выбрана организация!",IF(B842="","Не заполнена графа 3!",IF(SUMIFS('Спики 2022'!E:E,'Спики 2022'!A:A,'Панель управления'!$B$3,'Спики 2022'!B:B,B842,'Спики 2022'!C:C,C842)=0,"У Вас нет данной специальности!",SUMIFS('Спики 2022'!D:D,'Спики 2022'!A:A,'Панель управления'!$B$3,'Спики 2022'!B:B,B842,'Спики 2022'!C:C,C842))))</f>
        <v>Не заполнена графа 3!</v>
      </c>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c r="AE842" s="28"/>
      <c r="AF842" s="26" t="str">
        <f t="shared" si="467"/>
        <v>ВНИМАНИЕ! Сумма по строке не сходится с общей численностью выпускников! Исправьте ошибку в расчетах, пока это сообщение не исчезнет!</v>
      </c>
      <c r="AG842" s="26" t="str">
        <f t="shared" si="468"/>
        <v>проверка пройдена</v>
      </c>
      <c r="AH842" s="41" t="e">
        <f>IF(B842=VLOOKUP(B842,'Списки (не редактирутся)'!A:A,1,0),"проверка пройдена","проверьте или заполните графу 02")</f>
        <v>#N/A</v>
      </c>
      <c r="AI842" s="3">
        <f t="shared" si="439"/>
        <v>0</v>
      </c>
    </row>
    <row r="843" spans="1:35" s="3" customFormat="1" ht="63" x14ac:dyDescent="0.25">
      <c r="A843" s="40" t="s">
        <v>15</v>
      </c>
      <c r="B843" s="27" t="str">
        <f t="shared" si="469"/>
        <v/>
      </c>
      <c r="C843" s="8" t="s">
        <v>105</v>
      </c>
      <c r="D843" s="12" t="s">
        <v>172</v>
      </c>
      <c r="E843" s="10">
        <f>E839+E841</f>
        <v>0</v>
      </c>
      <c r="F843" s="10">
        <f t="shared" ref="F843:AD843" si="470">F839+F841</f>
        <v>0</v>
      </c>
      <c r="G843" s="10">
        <f t="shared" si="470"/>
        <v>0</v>
      </c>
      <c r="H843" s="10">
        <f t="shared" si="470"/>
        <v>0</v>
      </c>
      <c r="I843" s="10">
        <f t="shared" si="470"/>
        <v>0</v>
      </c>
      <c r="J843" s="10">
        <f t="shared" si="470"/>
        <v>0</v>
      </c>
      <c r="K843" s="10">
        <f t="shared" si="470"/>
        <v>0</v>
      </c>
      <c r="L843" s="10">
        <f t="shared" si="470"/>
        <v>0</v>
      </c>
      <c r="M843" s="10">
        <f t="shared" si="470"/>
        <v>0</v>
      </c>
      <c r="N843" s="10">
        <f t="shared" si="470"/>
        <v>0</v>
      </c>
      <c r="O843" s="10">
        <f t="shared" si="470"/>
        <v>0</v>
      </c>
      <c r="P843" s="10">
        <f t="shared" si="470"/>
        <v>0</v>
      </c>
      <c r="Q843" s="10">
        <f t="shared" si="470"/>
        <v>0</v>
      </c>
      <c r="R843" s="10">
        <f t="shared" si="470"/>
        <v>0</v>
      </c>
      <c r="S843" s="10">
        <f t="shared" si="470"/>
        <v>0</v>
      </c>
      <c r="T843" s="10">
        <f t="shared" si="470"/>
        <v>0</v>
      </c>
      <c r="U843" s="10">
        <f t="shared" si="470"/>
        <v>0</v>
      </c>
      <c r="V843" s="10">
        <f t="shared" si="470"/>
        <v>0</v>
      </c>
      <c r="W843" s="10">
        <f t="shared" si="470"/>
        <v>0</v>
      </c>
      <c r="X843" s="10">
        <f t="shared" si="470"/>
        <v>0</v>
      </c>
      <c r="Y843" s="10">
        <f t="shared" si="470"/>
        <v>0</v>
      </c>
      <c r="Z843" s="10">
        <f t="shared" si="470"/>
        <v>0</v>
      </c>
      <c r="AA843" s="10">
        <f t="shared" si="470"/>
        <v>0</v>
      </c>
      <c r="AB843" s="10">
        <f t="shared" si="470"/>
        <v>0</v>
      </c>
      <c r="AC843" s="10">
        <f t="shared" si="470"/>
        <v>0</v>
      </c>
      <c r="AD843" s="10">
        <f t="shared" si="470"/>
        <v>0</v>
      </c>
      <c r="AE843" s="10"/>
      <c r="AF843" s="26" t="str">
        <f>IF(E843=F843+I843+J843+K843+L843+M843+N843+O843+P843+Q843+R843+S843+T843+U843+V843+W843+X843+Y843+Z843+AA843+AB843+AC843+AD843,"проверка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43" s="26" t="str">
        <f t="shared" si="468"/>
        <v>проверка пройдена</v>
      </c>
      <c r="AH843" s="41" t="e">
        <f>IF(B843=VLOOKUP(B843,'Списки (не редактирутся)'!A:A,1,0),"проверка пройдена","проверьте или заполните графу 02")</f>
        <v>#N/A</v>
      </c>
      <c r="AI843" s="3">
        <f t="shared" si="439"/>
        <v>0</v>
      </c>
    </row>
    <row r="844" spans="1:35" ht="78.75" x14ac:dyDescent="0.3">
      <c r="A844" s="40" t="s">
        <v>15</v>
      </c>
      <c r="B844" s="27" t="str">
        <f t="shared" si="469"/>
        <v/>
      </c>
      <c r="C844" s="8" t="s">
        <v>106</v>
      </c>
      <c r="D844" s="12" t="s">
        <v>169</v>
      </c>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28"/>
      <c r="AE844" s="28"/>
      <c r="AF844" s="26" t="str">
        <f>IF(E844=F844+I844+J844+K844+L844+M844+N844+O844+P844+Q844+R844+S844+T844+U844+V844+W844+X844+Y844+Z844+AA844+AB844+AC844+AD844,"проверка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44" s="26" t="str">
        <f t="shared" si="468"/>
        <v>проверка пройдена</v>
      </c>
      <c r="AH844" s="41" t="e">
        <f>IF(B844=VLOOKUP(B844,'Списки (не редактирутся)'!A:A,1,0),"проверка пройдена","проверьте или заполните графу 02")</f>
        <v>#N/A</v>
      </c>
      <c r="AI844" s="3">
        <f t="shared" si="439"/>
        <v>0</v>
      </c>
    </row>
    <row r="845" spans="1:35" ht="31.5" x14ac:dyDescent="0.3">
      <c r="A845" s="40" t="s">
        <v>15</v>
      </c>
      <c r="B845" s="27" t="str">
        <f t="shared" si="469"/>
        <v/>
      </c>
      <c r="C845" s="8" t="s">
        <v>107</v>
      </c>
      <c r="D845" s="12" t="s">
        <v>167</v>
      </c>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c r="AF845" s="26" t="str">
        <f t="shared" ref="AF845:AF847" si="471">IF(E845=F845+I845+J845+K845+L845+M845+N845+O845+P845+Q845+R845+S845+T845+U845+V845+W845+X845+Y845+Z845+AA845+AB845+AC845+AD845,"проверка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45" s="26" t="str">
        <f t="shared" si="468"/>
        <v>проверка пройдена</v>
      </c>
      <c r="AH845" s="41" t="e">
        <f>IF(B845=VLOOKUP(B845,'Списки (не редактирутся)'!A:A,1,0),"проверка пройдена","проверьте или заполните графу 02")</f>
        <v>#N/A</v>
      </c>
      <c r="AI845" s="3">
        <f t="shared" si="439"/>
        <v>0</v>
      </c>
    </row>
    <row r="846" spans="1:35" ht="31.5" x14ac:dyDescent="0.3">
      <c r="A846" s="40" t="s">
        <v>15</v>
      </c>
      <c r="B846" s="27" t="str">
        <f t="shared" si="469"/>
        <v/>
      </c>
      <c r="C846" s="8" t="s">
        <v>108</v>
      </c>
      <c r="D846" s="12" t="s">
        <v>168</v>
      </c>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6" t="str">
        <f t="shared" si="471"/>
        <v>проверка пройдена</v>
      </c>
      <c r="AG846" s="26" t="str">
        <f t="shared" si="468"/>
        <v>проверка пройдена</v>
      </c>
      <c r="AH846" s="41" t="e">
        <f>IF(B846=VLOOKUP(B846,'Списки (не редактирутся)'!A:A,1,0),"проверка пройдена","проверьте или заполните графу 02")</f>
        <v>#N/A</v>
      </c>
      <c r="AI846" s="3">
        <f t="shared" si="439"/>
        <v>0</v>
      </c>
    </row>
    <row r="847" spans="1:35" ht="31.5" x14ac:dyDescent="0.3">
      <c r="A847" s="40" t="s">
        <v>15</v>
      </c>
      <c r="B847" s="27" t="str">
        <f t="shared" si="469"/>
        <v/>
      </c>
      <c r="C847" s="8" t="s">
        <v>109</v>
      </c>
      <c r="D847" s="12" t="s">
        <v>173</v>
      </c>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6" t="str">
        <f t="shared" si="471"/>
        <v>проверка пройдена</v>
      </c>
      <c r="AG847" s="26" t="str">
        <f t="shared" si="468"/>
        <v>проверка пройдена</v>
      </c>
      <c r="AH847" s="41" t="e">
        <f>IF(B847=VLOOKUP(B847,'Списки (не редактирутся)'!A:A,1,0),"проверка пройдена","проверьте или заполните графу 02")</f>
        <v>#N/A</v>
      </c>
      <c r="AI847" s="3">
        <f t="shared" si="439"/>
        <v>0</v>
      </c>
    </row>
    <row r="848" spans="1:35" ht="31.5" x14ac:dyDescent="0.3">
      <c r="A848" s="40" t="s">
        <v>15</v>
      </c>
      <c r="B848" s="27" t="str">
        <f t="shared" si="469"/>
        <v/>
      </c>
      <c r="C848" s="8" t="s">
        <v>110</v>
      </c>
      <c r="D848" s="12" t="s">
        <v>174</v>
      </c>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28"/>
      <c r="AE848" s="28"/>
      <c r="AF848" s="26" t="str">
        <f>IF(E848=F848+I848+J848+K848+L848+M848+N848+O848+P848+Q848+R848+S848+T848+U848+V848+W848+X848+Y848+Z848+AA848+AB848+AC848+AD848,"проверка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48" s="26" t="str">
        <f t="shared" si="468"/>
        <v>проверка пройдена</v>
      </c>
      <c r="AH848" s="41" t="e">
        <f>IF(B848=VLOOKUP(B848,'Списки (не редактирутся)'!A:A,1,0),"проверка пройдена","проверьте или заполните графу 02")</f>
        <v>#N/A</v>
      </c>
      <c r="AI848" s="3">
        <f t="shared" si="439"/>
        <v>0</v>
      </c>
    </row>
    <row r="849" spans="1:35" ht="31.5" x14ac:dyDescent="0.3">
      <c r="A849" s="40" t="s">
        <v>15</v>
      </c>
      <c r="B849" s="27" t="str">
        <f t="shared" si="469"/>
        <v/>
      </c>
      <c r="C849" s="8" t="s">
        <v>111</v>
      </c>
      <c r="D849" s="12" t="s">
        <v>175</v>
      </c>
      <c r="E849" s="28"/>
      <c r="F849" s="28"/>
      <c r="G849" s="28"/>
      <c r="H849" s="28"/>
      <c r="I849" s="28"/>
      <c r="J849" s="28"/>
      <c r="K849" s="28"/>
      <c r="L849" s="28"/>
      <c r="M849" s="28"/>
      <c r="N849" s="28"/>
      <c r="O849" s="28"/>
      <c r="P849" s="28"/>
      <c r="Q849" s="28"/>
      <c r="R849" s="28"/>
      <c r="S849" s="28"/>
      <c r="T849" s="28"/>
      <c r="U849" s="28"/>
      <c r="V849" s="28"/>
      <c r="W849" s="28"/>
      <c r="X849" s="28"/>
      <c r="Y849" s="28"/>
      <c r="Z849" s="28"/>
      <c r="AA849" s="28"/>
      <c r="AB849" s="28"/>
      <c r="AC849" s="28"/>
      <c r="AD849" s="28"/>
      <c r="AE849" s="28"/>
      <c r="AF849" s="26" t="str">
        <f t="shared" ref="AF849:AF852" si="472">IF(E849=F849+I849+J849+K849+L849+M849+N849+O849+P849+Q849+R849+S849+T849+U849+V849+W849+X849+Y849+Z849+AA849+AB849+AC849+AD849,"проверка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49" s="26" t="str">
        <f t="shared" si="468"/>
        <v>проверка пройдена</v>
      </c>
      <c r="AH849" s="41" t="e">
        <f>IF(B849=VLOOKUP(B849,'Списки (не редактирутся)'!A:A,1,0),"проверка пройдена","проверьте или заполните графу 02")</f>
        <v>#N/A</v>
      </c>
      <c r="AI849" s="3">
        <f t="shared" si="439"/>
        <v>0</v>
      </c>
    </row>
    <row r="850" spans="1:35" ht="31.5" x14ac:dyDescent="0.3">
      <c r="A850" s="40" t="s">
        <v>15</v>
      </c>
      <c r="B850" s="27" t="str">
        <f t="shared" si="469"/>
        <v/>
      </c>
      <c r="C850" s="8" t="s">
        <v>112</v>
      </c>
      <c r="D850" s="12" t="s">
        <v>176</v>
      </c>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c r="AE850" s="28"/>
      <c r="AF850" s="26" t="str">
        <f t="shared" si="472"/>
        <v>проверка пройдена</v>
      </c>
      <c r="AG850" s="26" t="str">
        <f t="shared" si="468"/>
        <v>проверка пройдена</v>
      </c>
      <c r="AH850" s="41" t="e">
        <f>IF(B850=VLOOKUP(B850,'Списки (не редактирутся)'!A:A,1,0),"проверка пройдена","проверьте или заполните графу 02")</f>
        <v>#N/A</v>
      </c>
      <c r="AI850" s="3">
        <f t="shared" si="439"/>
        <v>0</v>
      </c>
    </row>
    <row r="851" spans="1:35" ht="63" x14ac:dyDescent="0.3">
      <c r="A851" s="40" t="s">
        <v>15</v>
      </c>
      <c r="B851" s="27" t="str">
        <f t="shared" si="469"/>
        <v/>
      </c>
      <c r="C851" s="8" t="s">
        <v>113</v>
      </c>
      <c r="D851" s="13" t="s">
        <v>170</v>
      </c>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6" t="str">
        <f t="shared" si="472"/>
        <v>проверка пройдена</v>
      </c>
      <c r="AG851" s="26" t="str">
        <f t="shared" si="468"/>
        <v>проверка пройдена</v>
      </c>
      <c r="AH851" s="41" t="e">
        <f>IF(B851=VLOOKUP(B851,'Списки (не редактирутся)'!A:A,1,0),"проверка пройдена","проверьте или заполните графу 02")</f>
        <v>#N/A</v>
      </c>
      <c r="AI851" s="3">
        <f t="shared" si="439"/>
        <v>0</v>
      </c>
    </row>
    <row r="852" spans="1:35" ht="78.75" x14ac:dyDescent="0.3">
      <c r="A852" s="40" t="s">
        <v>15</v>
      </c>
      <c r="B852" s="27" t="str">
        <f t="shared" si="469"/>
        <v/>
      </c>
      <c r="C852" s="8" t="s">
        <v>114</v>
      </c>
      <c r="D852" s="13" t="s">
        <v>171</v>
      </c>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c r="AF852" s="26" t="str">
        <f t="shared" si="472"/>
        <v>проверка пройдена</v>
      </c>
      <c r="AG852" s="26" t="str">
        <f t="shared" si="468"/>
        <v>проверка пройдена</v>
      </c>
      <c r="AH852" s="41" t="e">
        <f>IF(B852=VLOOKUP(B852,'Списки (не редактирутся)'!A:A,1,0),"проверка пройдена","проверьте или заполните графу 02")</f>
        <v>#N/A</v>
      </c>
      <c r="AI852" s="3">
        <f t="shared" si="439"/>
        <v>0</v>
      </c>
    </row>
    <row r="853" spans="1:35" ht="48" thickBot="1" x14ac:dyDescent="0.35">
      <c r="A853" s="42" t="s">
        <v>15</v>
      </c>
      <c r="B853" s="43" t="str">
        <f t="shared" si="469"/>
        <v/>
      </c>
      <c r="C853" s="44" t="s">
        <v>115</v>
      </c>
      <c r="D853" s="45" t="s">
        <v>779</v>
      </c>
      <c r="E853" s="46" t="str">
        <f>IF(AND(E839&lt;=E838,E840&lt;=E839,E841&lt;=E838,E842&lt;=E838,E843=(E839+E841),E843=(E844+E845+E846+E847+E848+E849+E850),E851&lt;=E843,E852&lt;=E843,(E839+E841)&lt;=E838,E844&lt;=E843,E845&lt;=E843,E846&lt;=E843,E847&lt;=E843,E848&lt;=E843,E849&lt;=E843,E850&lt;=E843,E851&lt;=E842,E851&lt;=E843),"проверка пройдена","ВНИМАНИЕ! Не пройдены формулы логического контроля между строками. Скорректируйте введенные данные!")</f>
        <v>проверка пройдена</v>
      </c>
      <c r="F853" s="46" t="str">
        <f t="shared" ref="F853:AD853" si="473">IF(AND(F839&lt;=F838,F840&lt;=F839,F841&lt;=F838,F842&lt;=F838,F843=(F839+F841),F843=(F844+F845+F846+F847+F848+F849+F850),F851&lt;=F843,F852&lt;=F843,(F839+F841)&lt;=F838,F844&lt;=F843,F845&lt;=F843,F846&lt;=F843,F847&lt;=F843,F848&lt;=F843,F849&lt;=F843,F850&lt;=F843,F851&lt;=F842,F851&lt;=F843),"проверка пройдена","ВНИМАНИЕ! Не пройдены формулы логического контроля между строками. Скорректируйте введенные данные!")</f>
        <v>проверка пройдена</v>
      </c>
      <c r="G853" s="46" t="str">
        <f t="shared" si="473"/>
        <v>проверка пройдена</v>
      </c>
      <c r="H853" s="46" t="str">
        <f t="shared" si="473"/>
        <v>проверка пройдена</v>
      </c>
      <c r="I853" s="46" t="str">
        <f t="shared" si="473"/>
        <v>проверка пройдена</v>
      </c>
      <c r="J853" s="46" t="str">
        <f t="shared" si="473"/>
        <v>проверка пройдена</v>
      </c>
      <c r="K853" s="46" t="str">
        <f t="shared" si="473"/>
        <v>проверка пройдена</v>
      </c>
      <c r="L853" s="46" t="str">
        <f t="shared" si="473"/>
        <v>проверка пройдена</v>
      </c>
      <c r="M853" s="46" t="str">
        <f t="shared" si="473"/>
        <v>проверка пройдена</v>
      </c>
      <c r="N853" s="46" t="str">
        <f t="shared" si="473"/>
        <v>проверка пройдена</v>
      </c>
      <c r="O853" s="46" t="str">
        <f t="shared" si="473"/>
        <v>проверка пройдена</v>
      </c>
      <c r="P853" s="46" t="str">
        <f t="shared" si="473"/>
        <v>проверка пройдена</v>
      </c>
      <c r="Q853" s="46" t="str">
        <f t="shared" si="473"/>
        <v>проверка пройдена</v>
      </c>
      <c r="R853" s="46" t="str">
        <f t="shared" si="473"/>
        <v>проверка пройдена</v>
      </c>
      <c r="S853" s="46" t="str">
        <f t="shared" si="473"/>
        <v>проверка пройдена</v>
      </c>
      <c r="T853" s="46" t="str">
        <f t="shared" si="473"/>
        <v>проверка пройдена</v>
      </c>
      <c r="U853" s="46" t="str">
        <f t="shared" si="473"/>
        <v>проверка пройдена</v>
      </c>
      <c r="V853" s="46" t="str">
        <f t="shared" si="473"/>
        <v>проверка пройдена</v>
      </c>
      <c r="W853" s="46" t="str">
        <f t="shared" si="473"/>
        <v>проверка пройдена</v>
      </c>
      <c r="X853" s="46" t="str">
        <f t="shared" si="473"/>
        <v>проверка пройдена</v>
      </c>
      <c r="Y853" s="46" t="str">
        <f t="shared" si="473"/>
        <v>проверка пройдена</v>
      </c>
      <c r="Z853" s="46" t="str">
        <f t="shared" si="473"/>
        <v>проверка пройдена</v>
      </c>
      <c r="AA853" s="46" t="str">
        <f t="shared" si="473"/>
        <v>проверка пройдена</v>
      </c>
      <c r="AB853" s="46" t="str">
        <f t="shared" si="473"/>
        <v>проверка пройдена</v>
      </c>
      <c r="AC853" s="46" t="str">
        <f t="shared" si="473"/>
        <v>проверка пройдена</v>
      </c>
      <c r="AD853" s="46" t="str">
        <f t="shared" si="473"/>
        <v>проверка пройдена</v>
      </c>
      <c r="AE853" s="47"/>
      <c r="AF853" s="48"/>
      <c r="AG853" s="48"/>
      <c r="AH853" s="49"/>
      <c r="AI853" s="1">
        <f t="shared" ref="AI853" si="474">IFERROR(IF(AND(AI838="проверка пройдена",AI839="проверка пройдена",AI840="проверка пройдена",AI841="проверка пройдена",AI842="проверка пройдена",AI843="проверка пройдена",AI844="проверка пройдена",AI845="проверка пройдена",AI846="проверка пройдена",AI847="проверка пройдена",AI848="проверка пройдена",AI849="проверка пройдена",AI850="проверка пройдена",AI851="проверка пройдена",AI852="проверка пройдена",E853="проверка пройдена",F853="проверка пройдена",G853="проверка пройдена",H853="проверка пройдена",I853="проверка пройдена",J853="проверка пройдена",K853="проверка пройдена",L853="проверка пройдена",M853="проверка пройдена",N853="проверка пройдена",O853="проверка пройдена",P853="проверка пройдена",Q853="проверка пройдена",R853="проверка пройдена",S853="проверка пройдена",T853="проверка пройдена",U853="проверка пройдена",V853="проверка пройдена",W853="проверка пройдена",X853="проверка пройдена",Y853="проверка пройдена",Z853="проверка пройдена",AA853="проверка пройдена",AB853="проверка пройдена",AC853="проверка пройдена",AD853="проверка пройдена"),1,0),0)</f>
        <v>0</v>
      </c>
    </row>
    <row r="854" spans="1:35" s="3" customFormat="1" ht="47.25" x14ac:dyDescent="0.25">
      <c r="A854" s="32" t="s">
        <v>15</v>
      </c>
      <c r="B854" s="33"/>
      <c r="C854" s="34" t="s">
        <v>9</v>
      </c>
      <c r="D854" s="35" t="s">
        <v>134</v>
      </c>
      <c r="E854" s="36" t="str">
        <f>IF('Панель управления'!$B$3="","ВНИМАНИЕ! На листе 'Панель управления' не выбрана организация!",IF(B854="","Не заполнена графа 3!",IF(SUMIFS('Спики 2022'!E:E,'Спики 2022'!A:A,'Панель управления'!$B$3,'Спики 2022'!B:B,B854,'Спики 2022'!C:C,C854)=0,"У Вас нет данной специальности!",SUMIFS('Спики 2022'!D:D,'Спики 2022'!A:A,'Панель управления'!$B$3,'Спики 2022'!B:B,B854,'Спики 2022'!C:C,C854))))</f>
        <v>Не заполнена графа 3!</v>
      </c>
      <c r="F854" s="37"/>
      <c r="G854" s="37"/>
      <c r="H854" s="37"/>
      <c r="I854" s="37"/>
      <c r="J854" s="37"/>
      <c r="K854" s="37"/>
      <c r="L854" s="37"/>
      <c r="M854" s="37"/>
      <c r="N854" s="37"/>
      <c r="O854" s="37"/>
      <c r="P854" s="37"/>
      <c r="Q854" s="37"/>
      <c r="R854" s="37"/>
      <c r="S854" s="37"/>
      <c r="T854" s="37"/>
      <c r="U854" s="37"/>
      <c r="V854" s="37"/>
      <c r="W854" s="37"/>
      <c r="X854" s="37"/>
      <c r="Y854" s="37"/>
      <c r="Z854" s="37"/>
      <c r="AA854" s="37"/>
      <c r="AB854" s="37"/>
      <c r="AC854" s="37"/>
      <c r="AD854" s="37"/>
      <c r="AE854" s="37"/>
      <c r="AF854" s="38" t="str">
        <f>IF(E854=F854+I854+J854+K854+L854+M854+N854+O854+P854+Q854+R854+S854+T854+U854+V854+W854+X854+Y854+Z854+AA854+AB854+AC854+AD854,"проверка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854" s="38" t="str">
        <f>IF(OR(G854&gt;F854,H854&gt;F854),"ВНИМАНИЕ! В гр.09 и/или 10 не может стоять значение большее, чем в гр.08","проверка пройдена")</f>
        <v>проверка пройдена</v>
      </c>
      <c r="AH854" s="39" t="e">
        <f>IF(B854=VLOOKUP(B854,'Списки (не редактирутся)'!A:A,1,0),"проверка пройдена","проверьте или заполните графу 02")</f>
        <v>#N/A</v>
      </c>
      <c r="AI854" s="3">
        <f t="shared" ref="AI854:AI916" si="475">IFERROR(IF(AND(AF854="проверка пройдена",AG854="проверка пройдена",AH854="проверка пройдена"),"проверка пройдена",0),0)</f>
        <v>0</v>
      </c>
    </row>
    <row r="855" spans="1:35" s="3" customFormat="1" ht="31.5" x14ac:dyDescent="0.25">
      <c r="A855" s="40" t="s">
        <v>15</v>
      </c>
      <c r="B855" s="27" t="str">
        <f>IF(B854&lt;&gt;"",B854,"")</f>
        <v/>
      </c>
      <c r="C855" s="9" t="s">
        <v>10</v>
      </c>
      <c r="D855" s="11" t="s">
        <v>135</v>
      </c>
      <c r="E855" s="57"/>
      <c r="F855" s="28"/>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c r="AE855" s="28"/>
      <c r="AF855" s="26" t="str">
        <f t="shared" ref="AF855:AF858" si="476">IF(E855=F855+I855+J855+K855+L855+M855+N855+O855+P855+Q855+R855+S855+T855+U855+V855+W855+X855+Y855+Z855+AA855+AB855+AC855+AD855,"проверка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55" s="26" t="str">
        <f t="shared" ref="AG855:AG868" si="477">IF(OR(G855&gt;F855,H855&gt;F855),"ВНИМАНИЕ! В гр.09 и/или 10 не может стоять значение большее, чем в гр.08","проверка пройдена")</f>
        <v>проверка пройдена</v>
      </c>
      <c r="AH855" s="41" t="e">
        <f>IF(B855=VLOOKUP(B855,'Списки (не редактирутся)'!A:A,1,0),"проверка пройдена","проверьте или заполните графу 02")</f>
        <v>#N/A</v>
      </c>
      <c r="AI855" s="3">
        <f t="shared" si="475"/>
        <v>0</v>
      </c>
    </row>
    <row r="856" spans="1:35" s="3" customFormat="1" ht="31.5" x14ac:dyDescent="0.25">
      <c r="A856" s="40" t="s">
        <v>15</v>
      </c>
      <c r="B856" s="27" t="str">
        <f t="shared" ref="B856:B869" si="478">IF(B855&lt;&gt;"",B855,"")</f>
        <v/>
      </c>
      <c r="C856" s="9" t="s">
        <v>11</v>
      </c>
      <c r="D856" s="11" t="s">
        <v>136</v>
      </c>
      <c r="E856" s="57"/>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c r="AF856" s="26" t="str">
        <f t="shared" si="476"/>
        <v>проверка пройдена</v>
      </c>
      <c r="AG856" s="26" t="str">
        <f t="shared" si="477"/>
        <v>проверка пройдена</v>
      </c>
      <c r="AH856" s="41" t="e">
        <f>IF(B856=VLOOKUP(B856,'Списки (не редактирутся)'!A:A,1,0),"проверка пройдена","проверьте или заполните графу 02")</f>
        <v>#N/A</v>
      </c>
      <c r="AI856" s="3">
        <f t="shared" si="475"/>
        <v>0</v>
      </c>
    </row>
    <row r="857" spans="1:35" s="3" customFormat="1" ht="31.5" x14ac:dyDescent="0.25">
      <c r="A857" s="40" t="s">
        <v>15</v>
      </c>
      <c r="B857" s="27" t="str">
        <f t="shared" si="478"/>
        <v/>
      </c>
      <c r="C857" s="9" t="s">
        <v>12</v>
      </c>
      <c r="D857" s="11" t="s">
        <v>14</v>
      </c>
      <c r="E857" s="57"/>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28"/>
      <c r="AE857" s="28"/>
      <c r="AF857" s="26" t="str">
        <f t="shared" si="476"/>
        <v>проверка пройдена</v>
      </c>
      <c r="AG857" s="26" t="str">
        <f t="shared" si="477"/>
        <v>проверка пройдена</v>
      </c>
      <c r="AH857" s="41" t="e">
        <f>IF(B857=VLOOKUP(B857,'Списки (не редактирутся)'!A:A,1,0),"проверка пройдена","проверьте или заполните графу 02")</f>
        <v>#N/A</v>
      </c>
      <c r="AI857" s="3">
        <f t="shared" si="475"/>
        <v>0</v>
      </c>
    </row>
    <row r="858" spans="1:35" s="3" customFormat="1" ht="47.25" x14ac:dyDescent="0.25">
      <c r="A858" s="40" t="s">
        <v>15</v>
      </c>
      <c r="B858" s="27" t="str">
        <f t="shared" si="478"/>
        <v/>
      </c>
      <c r="C858" s="9" t="s">
        <v>13</v>
      </c>
      <c r="D858" s="11" t="s">
        <v>17</v>
      </c>
      <c r="E858" s="30" t="str">
        <f>IF('Панель управления'!$B$3="","ВНИМАНИЕ! На листе 'Панель управления' не выбрана организация!",IF(B858="","Не заполнена графа 3!",IF(SUMIFS('Спики 2022'!E:E,'Спики 2022'!A:A,'Панель управления'!$B$3,'Спики 2022'!B:B,B858,'Спики 2022'!C:C,C858)=0,"У Вас нет данной специальности!",SUMIFS('Спики 2022'!D:D,'Спики 2022'!A:A,'Панель управления'!$B$3,'Спики 2022'!B:B,B858,'Спики 2022'!C:C,C858))))</f>
        <v>Не заполнена графа 3!</v>
      </c>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28"/>
      <c r="AE858" s="28"/>
      <c r="AF858" s="26" t="str">
        <f t="shared" si="476"/>
        <v>ВНИМАНИЕ! Сумма по строке не сходится с общей численностью выпускников! Исправьте ошибку в расчетах, пока это сообщение не исчезнет!</v>
      </c>
      <c r="AG858" s="26" t="str">
        <f t="shared" si="477"/>
        <v>проверка пройдена</v>
      </c>
      <c r="AH858" s="41" t="e">
        <f>IF(B858=VLOOKUP(B858,'Списки (не редактирутся)'!A:A,1,0),"проверка пройдена","проверьте или заполните графу 02")</f>
        <v>#N/A</v>
      </c>
      <c r="AI858" s="3">
        <f t="shared" si="475"/>
        <v>0</v>
      </c>
    </row>
    <row r="859" spans="1:35" s="3" customFormat="1" ht="63" x14ac:dyDescent="0.25">
      <c r="A859" s="40" t="s">
        <v>15</v>
      </c>
      <c r="B859" s="27" t="str">
        <f t="shared" si="478"/>
        <v/>
      </c>
      <c r="C859" s="8" t="s">
        <v>105</v>
      </c>
      <c r="D859" s="12" t="s">
        <v>172</v>
      </c>
      <c r="E859" s="10">
        <f>E855+E857</f>
        <v>0</v>
      </c>
      <c r="F859" s="10">
        <f t="shared" ref="F859:AD859" si="479">F855+F857</f>
        <v>0</v>
      </c>
      <c r="G859" s="10">
        <f t="shared" si="479"/>
        <v>0</v>
      </c>
      <c r="H859" s="10">
        <f t="shared" si="479"/>
        <v>0</v>
      </c>
      <c r="I859" s="10">
        <f t="shared" si="479"/>
        <v>0</v>
      </c>
      <c r="J859" s="10">
        <f t="shared" si="479"/>
        <v>0</v>
      </c>
      <c r="K859" s="10">
        <f t="shared" si="479"/>
        <v>0</v>
      </c>
      <c r="L859" s="10">
        <f t="shared" si="479"/>
        <v>0</v>
      </c>
      <c r="M859" s="10">
        <f t="shared" si="479"/>
        <v>0</v>
      </c>
      <c r="N859" s="10">
        <f t="shared" si="479"/>
        <v>0</v>
      </c>
      <c r="O859" s="10">
        <f t="shared" si="479"/>
        <v>0</v>
      </c>
      <c r="P859" s="10">
        <f t="shared" si="479"/>
        <v>0</v>
      </c>
      <c r="Q859" s="10">
        <f t="shared" si="479"/>
        <v>0</v>
      </c>
      <c r="R859" s="10">
        <f t="shared" si="479"/>
        <v>0</v>
      </c>
      <c r="S859" s="10">
        <f t="shared" si="479"/>
        <v>0</v>
      </c>
      <c r="T859" s="10">
        <f t="shared" si="479"/>
        <v>0</v>
      </c>
      <c r="U859" s="10">
        <f t="shared" si="479"/>
        <v>0</v>
      </c>
      <c r="V859" s="10">
        <f t="shared" si="479"/>
        <v>0</v>
      </c>
      <c r="W859" s="10">
        <f t="shared" si="479"/>
        <v>0</v>
      </c>
      <c r="X859" s="10">
        <f t="shared" si="479"/>
        <v>0</v>
      </c>
      <c r="Y859" s="10">
        <f t="shared" si="479"/>
        <v>0</v>
      </c>
      <c r="Z859" s="10">
        <f t="shared" si="479"/>
        <v>0</v>
      </c>
      <c r="AA859" s="10">
        <f t="shared" si="479"/>
        <v>0</v>
      </c>
      <c r="AB859" s="10">
        <f t="shared" si="479"/>
        <v>0</v>
      </c>
      <c r="AC859" s="10">
        <f t="shared" si="479"/>
        <v>0</v>
      </c>
      <c r="AD859" s="10">
        <f t="shared" si="479"/>
        <v>0</v>
      </c>
      <c r="AE859" s="10"/>
      <c r="AF859" s="26" t="str">
        <f>IF(E859=F859+I859+J859+K859+L859+M859+N859+O859+P859+Q859+R859+S859+T859+U859+V859+W859+X859+Y859+Z859+AA859+AB859+AC859+AD859,"проверка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59" s="26" t="str">
        <f t="shared" si="477"/>
        <v>проверка пройдена</v>
      </c>
      <c r="AH859" s="41" t="e">
        <f>IF(B859=VLOOKUP(B859,'Списки (не редактирутся)'!A:A,1,0),"проверка пройдена","проверьте или заполните графу 02")</f>
        <v>#N/A</v>
      </c>
      <c r="AI859" s="3">
        <f t="shared" si="475"/>
        <v>0</v>
      </c>
    </row>
    <row r="860" spans="1:35" ht="78.75" x14ac:dyDescent="0.3">
      <c r="A860" s="40" t="s">
        <v>15</v>
      </c>
      <c r="B860" s="27" t="str">
        <f t="shared" si="478"/>
        <v/>
      </c>
      <c r="C860" s="8" t="s">
        <v>106</v>
      </c>
      <c r="D860" s="12" t="s">
        <v>169</v>
      </c>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28"/>
      <c r="AE860" s="28"/>
      <c r="AF860" s="26" t="str">
        <f>IF(E860=F860+I860+J860+K860+L860+M860+N860+O860+P860+Q860+R860+S860+T860+U860+V860+W860+X860+Y860+Z860+AA860+AB860+AC860+AD860,"проверка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60" s="26" t="str">
        <f t="shared" si="477"/>
        <v>проверка пройдена</v>
      </c>
      <c r="AH860" s="41" t="e">
        <f>IF(B860=VLOOKUP(B860,'Списки (не редактирутся)'!A:A,1,0),"проверка пройдена","проверьте или заполните графу 02")</f>
        <v>#N/A</v>
      </c>
      <c r="AI860" s="3">
        <f t="shared" si="475"/>
        <v>0</v>
      </c>
    </row>
    <row r="861" spans="1:35" ht="31.5" x14ac:dyDescent="0.3">
      <c r="A861" s="40" t="s">
        <v>15</v>
      </c>
      <c r="B861" s="27" t="str">
        <f t="shared" si="478"/>
        <v/>
      </c>
      <c r="C861" s="8" t="s">
        <v>107</v>
      </c>
      <c r="D861" s="12" t="s">
        <v>167</v>
      </c>
      <c r="E861" s="28"/>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28"/>
      <c r="AE861" s="28"/>
      <c r="AF861" s="26" t="str">
        <f t="shared" ref="AF861:AF863" si="480">IF(E861=F861+I861+J861+K861+L861+M861+N861+O861+P861+Q861+R861+S861+T861+U861+V861+W861+X861+Y861+Z861+AA861+AB861+AC861+AD861,"проверка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61" s="26" t="str">
        <f t="shared" si="477"/>
        <v>проверка пройдена</v>
      </c>
      <c r="AH861" s="41" t="e">
        <f>IF(B861=VLOOKUP(B861,'Списки (не редактирутся)'!A:A,1,0),"проверка пройдена","проверьте или заполните графу 02")</f>
        <v>#N/A</v>
      </c>
      <c r="AI861" s="3">
        <f t="shared" si="475"/>
        <v>0</v>
      </c>
    </row>
    <row r="862" spans="1:35" ht="31.5" x14ac:dyDescent="0.3">
      <c r="A862" s="40" t="s">
        <v>15</v>
      </c>
      <c r="B862" s="27" t="str">
        <f t="shared" si="478"/>
        <v/>
      </c>
      <c r="C862" s="8" t="s">
        <v>108</v>
      </c>
      <c r="D862" s="12" t="s">
        <v>168</v>
      </c>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6" t="str">
        <f t="shared" si="480"/>
        <v>проверка пройдена</v>
      </c>
      <c r="AG862" s="26" t="str">
        <f t="shared" si="477"/>
        <v>проверка пройдена</v>
      </c>
      <c r="AH862" s="41" t="e">
        <f>IF(B862=VLOOKUP(B862,'Списки (не редактирутся)'!A:A,1,0),"проверка пройдена","проверьте или заполните графу 02")</f>
        <v>#N/A</v>
      </c>
      <c r="AI862" s="3">
        <f t="shared" si="475"/>
        <v>0</v>
      </c>
    </row>
    <row r="863" spans="1:35" ht="31.5" x14ac:dyDescent="0.3">
      <c r="A863" s="40" t="s">
        <v>15</v>
      </c>
      <c r="B863" s="27" t="str">
        <f t="shared" si="478"/>
        <v/>
      </c>
      <c r="C863" s="8" t="s">
        <v>109</v>
      </c>
      <c r="D863" s="12" t="s">
        <v>173</v>
      </c>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6" t="str">
        <f t="shared" si="480"/>
        <v>проверка пройдена</v>
      </c>
      <c r="AG863" s="26" t="str">
        <f t="shared" si="477"/>
        <v>проверка пройдена</v>
      </c>
      <c r="AH863" s="41" t="e">
        <f>IF(B863=VLOOKUP(B863,'Списки (не редактирутся)'!A:A,1,0),"проверка пройдена","проверьте или заполните графу 02")</f>
        <v>#N/A</v>
      </c>
      <c r="AI863" s="3">
        <f t="shared" si="475"/>
        <v>0</v>
      </c>
    </row>
    <row r="864" spans="1:35" ht="31.5" x14ac:dyDescent="0.3">
      <c r="A864" s="40" t="s">
        <v>15</v>
      </c>
      <c r="B864" s="27" t="str">
        <f t="shared" si="478"/>
        <v/>
      </c>
      <c r="C864" s="8" t="s">
        <v>110</v>
      </c>
      <c r="D864" s="12" t="s">
        <v>174</v>
      </c>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6" t="str">
        <f>IF(E864=F864+I864+J864+K864+L864+M864+N864+O864+P864+Q864+R864+S864+T864+U864+V864+W864+X864+Y864+Z864+AA864+AB864+AC864+AD864,"проверка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64" s="26" t="str">
        <f t="shared" si="477"/>
        <v>проверка пройдена</v>
      </c>
      <c r="AH864" s="41" t="e">
        <f>IF(B864=VLOOKUP(B864,'Списки (не редактирутся)'!A:A,1,0),"проверка пройдена","проверьте или заполните графу 02")</f>
        <v>#N/A</v>
      </c>
      <c r="AI864" s="3">
        <f t="shared" si="475"/>
        <v>0</v>
      </c>
    </row>
    <row r="865" spans="1:35" ht="31.5" x14ac:dyDescent="0.3">
      <c r="A865" s="40" t="s">
        <v>15</v>
      </c>
      <c r="B865" s="27" t="str">
        <f t="shared" si="478"/>
        <v/>
      </c>
      <c r="C865" s="8" t="s">
        <v>111</v>
      </c>
      <c r="D865" s="12" t="s">
        <v>175</v>
      </c>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6" t="str">
        <f t="shared" ref="AF865:AF868" si="481">IF(E865=F865+I865+J865+K865+L865+M865+N865+O865+P865+Q865+R865+S865+T865+U865+V865+W865+X865+Y865+Z865+AA865+AB865+AC865+AD865,"проверка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65" s="26" t="str">
        <f t="shared" si="477"/>
        <v>проверка пройдена</v>
      </c>
      <c r="AH865" s="41" t="e">
        <f>IF(B865=VLOOKUP(B865,'Списки (не редактирутся)'!A:A,1,0),"проверка пройдена","проверьте или заполните графу 02")</f>
        <v>#N/A</v>
      </c>
      <c r="AI865" s="3">
        <f t="shared" si="475"/>
        <v>0</v>
      </c>
    </row>
    <row r="866" spans="1:35" ht="31.5" x14ac:dyDescent="0.3">
      <c r="A866" s="40" t="s">
        <v>15</v>
      </c>
      <c r="B866" s="27" t="str">
        <f t="shared" si="478"/>
        <v/>
      </c>
      <c r="C866" s="8" t="s">
        <v>112</v>
      </c>
      <c r="D866" s="12" t="s">
        <v>176</v>
      </c>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6" t="str">
        <f t="shared" si="481"/>
        <v>проверка пройдена</v>
      </c>
      <c r="AG866" s="26" t="str">
        <f t="shared" si="477"/>
        <v>проверка пройдена</v>
      </c>
      <c r="AH866" s="41" t="e">
        <f>IF(B866=VLOOKUP(B866,'Списки (не редактирутся)'!A:A,1,0),"проверка пройдена","проверьте или заполните графу 02")</f>
        <v>#N/A</v>
      </c>
      <c r="AI866" s="3">
        <f t="shared" si="475"/>
        <v>0</v>
      </c>
    </row>
    <row r="867" spans="1:35" ht="63" x14ac:dyDescent="0.3">
      <c r="A867" s="40" t="s">
        <v>15</v>
      </c>
      <c r="B867" s="27" t="str">
        <f t="shared" si="478"/>
        <v/>
      </c>
      <c r="C867" s="8" t="s">
        <v>113</v>
      </c>
      <c r="D867" s="13" t="s">
        <v>170</v>
      </c>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6" t="str">
        <f t="shared" si="481"/>
        <v>проверка пройдена</v>
      </c>
      <c r="AG867" s="26" t="str">
        <f t="shared" si="477"/>
        <v>проверка пройдена</v>
      </c>
      <c r="AH867" s="41" t="e">
        <f>IF(B867=VLOOKUP(B867,'Списки (не редактирутся)'!A:A,1,0),"проверка пройдена","проверьте или заполните графу 02")</f>
        <v>#N/A</v>
      </c>
      <c r="AI867" s="3">
        <f t="shared" si="475"/>
        <v>0</v>
      </c>
    </row>
    <row r="868" spans="1:35" ht="78.75" x14ac:dyDescent="0.3">
      <c r="A868" s="40" t="s">
        <v>15</v>
      </c>
      <c r="B868" s="27" t="str">
        <f t="shared" si="478"/>
        <v/>
      </c>
      <c r="C868" s="8" t="s">
        <v>114</v>
      </c>
      <c r="D868" s="13" t="s">
        <v>171</v>
      </c>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6" t="str">
        <f t="shared" si="481"/>
        <v>проверка пройдена</v>
      </c>
      <c r="AG868" s="26" t="str">
        <f t="shared" si="477"/>
        <v>проверка пройдена</v>
      </c>
      <c r="AH868" s="41" t="e">
        <f>IF(B868=VLOOKUP(B868,'Списки (не редактирутся)'!A:A,1,0),"проверка пройдена","проверьте или заполните графу 02")</f>
        <v>#N/A</v>
      </c>
      <c r="AI868" s="3">
        <f t="shared" si="475"/>
        <v>0</v>
      </c>
    </row>
    <row r="869" spans="1:35" ht="48" thickBot="1" x14ac:dyDescent="0.35">
      <c r="A869" s="42" t="s">
        <v>15</v>
      </c>
      <c r="B869" s="43" t="str">
        <f t="shared" si="478"/>
        <v/>
      </c>
      <c r="C869" s="44" t="s">
        <v>115</v>
      </c>
      <c r="D869" s="45" t="s">
        <v>779</v>
      </c>
      <c r="E869" s="46" t="str">
        <f>IF(AND(E855&lt;=E854,E856&lt;=E855,E857&lt;=E854,E858&lt;=E854,E859=(E855+E857),E859=(E860+E861+E862+E863+E864+E865+E866),E867&lt;=E859,E868&lt;=E859,(E855+E857)&lt;=E854,E860&lt;=E859,E861&lt;=E859,E862&lt;=E859,E863&lt;=E859,E864&lt;=E859,E865&lt;=E859,E866&lt;=E859,E867&lt;=E858,E867&lt;=E859),"проверка пройдена","ВНИМАНИЕ! Не пройдены формулы логического контроля между строками. Скорректируйте введенные данные!")</f>
        <v>проверка пройдена</v>
      </c>
      <c r="F869" s="46" t="str">
        <f t="shared" ref="F869:AD869" si="482">IF(AND(F855&lt;=F854,F856&lt;=F855,F857&lt;=F854,F858&lt;=F854,F859=(F855+F857),F859=(F860+F861+F862+F863+F864+F865+F866),F867&lt;=F859,F868&lt;=F859,(F855+F857)&lt;=F854,F860&lt;=F859,F861&lt;=F859,F862&lt;=F859,F863&lt;=F859,F864&lt;=F859,F865&lt;=F859,F866&lt;=F859,F867&lt;=F858,F867&lt;=F859),"проверка пройдена","ВНИМАНИЕ! Не пройдены формулы логического контроля между строками. Скорректируйте введенные данные!")</f>
        <v>проверка пройдена</v>
      </c>
      <c r="G869" s="46" t="str">
        <f t="shared" si="482"/>
        <v>проверка пройдена</v>
      </c>
      <c r="H869" s="46" t="str">
        <f t="shared" si="482"/>
        <v>проверка пройдена</v>
      </c>
      <c r="I869" s="46" t="str">
        <f t="shared" si="482"/>
        <v>проверка пройдена</v>
      </c>
      <c r="J869" s="46" t="str">
        <f t="shared" si="482"/>
        <v>проверка пройдена</v>
      </c>
      <c r="K869" s="46" t="str">
        <f t="shared" si="482"/>
        <v>проверка пройдена</v>
      </c>
      <c r="L869" s="46" t="str">
        <f t="shared" si="482"/>
        <v>проверка пройдена</v>
      </c>
      <c r="M869" s="46" t="str">
        <f t="shared" si="482"/>
        <v>проверка пройдена</v>
      </c>
      <c r="N869" s="46" t="str">
        <f t="shared" si="482"/>
        <v>проверка пройдена</v>
      </c>
      <c r="O869" s="46" t="str">
        <f t="shared" si="482"/>
        <v>проверка пройдена</v>
      </c>
      <c r="P869" s="46" t="str">
        <f t="shared" si="482"/>
        <v>проверка пройдена</v>
      </c>
      <c r="Q869" s="46" t="str">
        <f t="shared" si="482"/>
        <v>проверка пройдена</v>
      </c>
      <c r="R869" s="46" t="str">
        <f t="shared" si="482"/>
        <v>проверка пройдена</v>
      </c>
      <c r="S869" s="46" t="str">
        <f t="shared" si="482"/>
        <v>проверка пройдена</v>
      </c>
      <c r="T869" s="46" t="str">
        <f t="shared" si="482"/>
        <v>проверка пройдена</v>
      </c>
      <c r="U869" s="46" t="str">
        <f t="shared" si="482"/>
        <v>проверка пройдена</v>
      </c>
      <c r="V869" s="46" t="str">
        <f t="shared" si="482"/>
        <v>проверка пройдена</v>
      </c>
      <c r="W869" s="46" t="str">
        <f t="shared" si="482"/>
        <v>проверка пройдена</v>
      </c>
      <c r="X869" s="46" t="str">
        <f t="shared" si="482"/>
        <v>проверка пройдена</v>
      </c>
      <c r="Y869" s="46" t="str">
        <f t="shared" si="482"/>
        <v>проверка пройдена</v>
      </c>
      <c r="Z869" s="46" t="str">
        <f t="shared" si="482"/>
        <v>проверка пройдена</v>
      </c>
      <c r="AA869" s="46" t="str">
        <f t="shared" si="482"/>
        <v>проверка пройдена</v>
      </c>
      <c r="AB869" s="46" t="str">
        <f t="shared" si="482"/>
        <v>проверка пройдена</v>
      </c>
      <c r="AC869" s="46" t="str">
        <f t="shared" si="482"/>
        <v>проверка пройдена</v>
      </c>
      <c r="AD869" s="46" t="str">
        <f t="shared" si="482"/>
        <v>проверка пройдена</v>
      </c>
      <c r="AE869" s="47"/>
      <c r="AF869" s="48"/>
      <c r="AG869" s="48"/>
      <c r="AH869" s="49"/>
      <c r="AI869" s="1">
        <f t="shared" ref="AI869" si="483">IFERROR(IF(AND(AI854="проверка пройдена",AI855="проверка пройдена",AI856="проверка пройдена",AI857="проверка пройдена",AI858="проверка пройдена",AI859="проверка пройдена",AI860="проверка пройдена",AI861="проверка пройдена",AI862="проверка пройдена",AI863="проверка пройдена",AI864="проверка пройдена",AI865="проверка пройдена",AI866="проверка пройдена",AI867="проверка пройдена",AI868="проверка пройдена",E869="проверка пройдена",F869="проверка пройдена",G869="проверка пройдена",H869="проверка пройдена",I869="проверка пройдена",J869="проверка пройдена",K869="проверка пройдена",L869="проверка пройдена",M869="проверка пройдена",N869="проверка пройдена",O869="проверка пройдена",P869="проверка пройдена",Q869="проверка пройдена",R869="проверка пройдена",S869="проверка пройдена",T869="проверка пройдена",U869="проверка пройдена",V869="проверка пройдена",W869="проверка пройдена",X869="проверка пройдена",Y869="проверка пройдена",Z869="проверка пройдена",AA869="проверка пройдена",AB869="проверка пройдена",AC869="проверка пройдена",AD869="проверка пройдена"),1,0),0)</f>
        <v>0</v>
      </c>
    </row>
    <row r="870" spans="1:35" s="3" customFormat="1" ht="47.25" x14ac:dyDescent="0.25">
      <c r="A870" s="32" t="s">
        <v>15</v>
      </c>
      <c r="B870" s="33"/>
      <c r="C870" s="34" t="s">
        <v>9</v>
      </c>
      <c r="D870" s="35" t="s">
        <v>134</v>
      </c>
      <c r="E870" s="36" t="str">
        <f>IF('Панель управления'!$B$3="","ВНИМАНИЕ! На листе 'Панель управления' не выбрана организация!",IF(B870="","Не заполнена графа 3!",IF(SUMIFS('Спики 2022'!E:E,'Спики 2022'!A:A,'Панель управления'!$B$3,'Спики 2022'!B:B,B870,'Спики 2022'!C:C,C870)=0,"У Вас нет данной специальности!",SUMIFS('Спики 2022'!D:D,'Спики 2022'!A:A,'Панель управления'!$B$3,'Спики 2022'!B:B,B870,'Спики 2022'!C:C,C870))))</f>
        <v>Не заполнена графа 3!</v>
      </c>
      <c r="F870" s="37"/>
      <c r="G870" s="37"/>
      <c r="H870" s="37"/>
      <c r="I870" s="37"/>
      <c r="J870" s="37"/>
      <c r="K870" s="37"/>
      <c r="L870" s="37"/>
      <c r="M870" s="37"/>
      <c r="N870" s="37"/>
      <c r="O870" s="37"/>
      <c r="P870" s="37"/>
      <c r="Q870" s="37"/>
      <c r="R870" s="37"/>
      <c r="S870" s="37"/>
      <c r="T870" s="37"/>
      <c r="U870" s="37"/>
      <c r="V870" s="37"/>
      <c r="W870" s="37"/>
      <c r="X870" s="37"/>
      <c r="Y870" s="37"/>
      <c r="Z870" s="37"/>
      <c r="AA870" s="37"/>
      <c r="AB870" s="37"/>
      <c r="AC870" s="37"/>
      <c r="AD870" s="37"/>
      <c r="AE870" s="37"/>
      <c r="AF870" s="38" t="str">
        <f>IF(E870=F870+I870+J870+K870+L870+M870+N870+O870+P870+Q870+R870+S870+T870+U870+V870+W870+X870+Y870+Z870+AA870+AB870+AC870+AD870,"проверка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870" s="38" t="str">
        <f>IF(OR(G870&gt;F870,H870&gt;F870),"ВНИМАНИЕ! В гр.09 и/или 10 не может стоять значение большее, чем в гр.08","проверка пройдена")</f>
        <v>проверка пройдена</v>
      </c>
      <c r="AH870" s="39" t="e">
        <f>IF(B870=VLOOKUP(B870,'Списки (не редактирутся)'!A:A,1,0),"проверка пройдена","проверьте или заполните графу 02")</f>
        <v>#N/A</v>
      </c>
      <c r="AI870" s="3">
        <f t="shared" ref="AI870" si="484">IFERROR(IF(AND(AF870="проверка пройдена",AG870="проверка пройдена",AH870="проверка пройдена"),"проверка пройдена",0),0)</f>
        <v>0</v>
      </c>
    </row>
    <row r="871" spans="1:35" s="3" customFormat="1" ht="31.5" x14ac:dyDescent="0.25">
      <c r="A871" s="40" t="s">
        <v>15</v>
      </c>
      <c r="B871" s="27" t="str">
        <f>IF(B870&lt;&gt;"",B870,"")</f>
        <v/>
      </c>
      <c r="C871" s="9" t="s">
        <v>10</v>
      </c>
      <c r="D871" s="11" t="s">
        <v>135</v>
      </c>
      <c r="E871" s="57"/>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6" t="str">
        <f t="shared" ref="AF871:AF874" si="485">IF(E871=F871+I871+J871+K871+L871+M871+N871+O871+P871+Q871+R871+S871+T871+U871+V871+W871+X871+Y871+Z871+AA871+AB871+AC871+AD871,"проверка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71" s="26" t="str">
        <f t="shared" ref="AG871:AG884" si="486">IF(OR(G871&gt;F871,H871&gt;F871),"ВНИМАНИЕ! В гр.09 и/или 10 не может стоять значение большее, чем в гр.08","проверка пройдена")</f>
        <v>проверка пройдена</v>
      </c>
      <c r="AH871" s="41" t="e">
        <f>IF(B871=VLOOKUP(B871,'Списки (не редактирутся)'!A:A,1,0),"проверка пройдена","проверьте или заполните графу 02")</f>
        <v>#N/A</v>
      </c>
      <c r="AI871" s="3">
        <f t="shared" si="475"/>
        <v>0</v>
      </c>
    </row>
    <row r="872" spans="1:35" s="3" customFormat="1" ht="31.5" x14ac:dyDescent="0.25">
      <c r="A872" s="40" t="s">
        <v>15</v>
      </c>
      <c r="B872" s="27" t="str">
        <f t="shared" ref="B872:B885" si="487">IF(B871&lt;&gt;"",B871,"")</f>
        <v/>
      </c>
      <c r="C872" s="9" t="s">
        <v>11</v>
      </c>
      <c r="D872" s="11" t="s">
        <v>136</v>
      </c>
      <c r="E872" s="57"/>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6" t="str">
        <f t="shared" si="485"/>
        <v>проверка пройдена</v>
      </c>
      <c r="AG872" s="26" t="str">
        <f t="shared" si="486"/>
        <v>проверка пройдена</v>
      </c>
      <c r="AH872" s="41" t="e">
        <f>IF(B872=VLOOKUP(B872,'Списки (не редактирутся)'!A:A,1,0),"проверка пройдена","проверьте или заполните графу 02")</f>
        <v>#N/A</v>
      </c>
      <c r="AI872" s="3">
        <f t="shared" si="475"/>
        <v>0</v>
      </c>
    </row>
    <row r="873" spans="1:35" s="3" customFormat="1" ht="31.5" x14ac:dyDescent="0.25">
      <c r="A873" s="40" t="s">
        <v>15</v>
      </c>
      <c r="B873" s="27" t="str">
        <f t="shared" si="487"/>
        <v/>
      </c>
      <c r="C873" s="9" t="s">
        <v>12</v>
      </c>
      <c r="D873" s="11" t="s">
        <v>14</v>
      </c>
      <c r="E873" s="57"/>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6" t="str">
        <f t="shared" si="485"/>
        <v>проверка пройдена</v>
      </c>
      <c r="AG873" s="26" t="str">
        <f t="shared" si="486"/>
        <v>проверка пройдена</v>
      </c>
      <c r="AH873" s="41" t="e">
        <f>IF(B873=VLOOKUP(B873,'Списки (не редактирутся)'!A:A,1,0),"проверка пройдена","проверьте или заполните графу 02")</f>
        <v>#N/A</v>
      </c>
      <c r="AI873" s="3">
        <f t="shared" si="475"/>
        <v>0</v>
      </c>
    </row>
    <row r="874" spans="1:35" s="3" customFormat="1" ht="47.25" x14ac:dyDescent="0.25">
      <c r="A874" s="40" t="s">
        <v>15</v>
      </c>
      <c r="B874" s="27" t="str">
        <f t="shared" si="487"/>
        <v/>
      </c>
      <c r="C874" s="9" t="s">
        <v>13</v>
      </c>
      <c r="D874" s="11" t="s">
        <v>17</v>
      </c>
      <c r="E874" s="30" t="str">
        <f>IF('Панель управления'!$B$3="","ВНИМАНИЕ! На листе 'Панель управления' не выбрана организация!",IF(B874="","Не заполнена графа 3!",IF(SUMIFS('Спики 2022'!E:E,'Спики 2022'!A:A,'Панель управления'!$B$3,'Спики 2022'!B:B,B874,'Спики 2022'!C:C,C874)=0,"У Вас нет данной специальности!",SUMIFS('Спики 2022'!D:D,'Спики 2022'!A:A,'Панель управления'!$B$3,'Спики 2022'!B:B,B874,'Спики 2022'!C:C,C874))))</f>
        <v>Не заполнена графа 3!</v>
      </c>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6" t="str">
        <f t="shared" si="485"/>
        <v>ВНИМАНИЕ! Сумма по строке не сходится с общей численностью выпускников! Исправьте ошибку в расчетах, пока это сообщение не исчезнет!</v>
      </c>
      <c r="AG874" s="26" t="str">
        <f t="shared" si="486"/>
        <v>проверка пройдена</v>
      </c>
      <c r="AH874" s="41" t="e">
        <f>IF(B874=VLOOKUP(B874,'Списки (не редактирутся)'!A:A,1,0),"проверка пройдена","проверьте или заполните графу 02")</f>
        <v>#N/A</v>
      </c>
      <c r="AI874" s="3">
        <f t="shared" si="475"/>
        <v>0</v>
      </c>
    </row>
    <row r="875" spans="1:35" s="3" customFormat="1" ht="63" x14ac:dyDescent="0.25">
      <c r="A875" s="40" t="s">
        <v>15</v>
      </c>
      <c r="B875" s="27" t="str">
        <f t="shared" si="487"/>
        <v/>
      </c>
      <c r="C875" s="8" t="s">
        <v>105</v>
      </c>
      <c r="D875" s="12" t="s">
        <v>172</v>
      </c>
      <c r="E875" s="10">
        <f>E871+E873</f>
        <v>0</v>
      </c>
      <c r="F875" s="10">
        <f t="shared" ref="F875:AD875" si="488">F871+F873</f>
        <v>0</v>
      </c>
      <c r="G875" s="10">
        <f t="shared" si="488"/>
        <v>0</v>
      </c>
      <c r="H875" s="10">
        <f t="shared" si="488"/>
        <v>0</v>
      </c>
      <c r="I875" s="10">
        <f t="shared" si="488"/>
        <v>0</v>
      </c>
      <c r="J875" s="10">
        <f t="shared" si="488"/>
        <v>0</v>
      </c>
      <c r="K875" s="10">
        <f t="shared" si="488"/>
        <v>0</v>
      </c>
      <c r="L875" s="10">
        <f t="shared" si="488"/>
        <v>0</v>
      </c>
      <c r="M875" s="10">
        <f t="shared" si="488"/>
        <v>0</v>
      </c>
      <c r="N875" s="10">
        <f t="shared" si="488"/>
        <v>0</v>
      </c>
      <c r="O875" s="10">
        <f t="shared" si="488"/>
        <v>0</v>
      </c>
      <c r="P875" s="10">
        <f t="shared" si="488"/>
        <v>0</v>
      </c>
      <c r="Q875" s="10">
        <f t="shared" si="488"/>
        <v>0</v>
      </c>
      <c r="R875" s="10">
        <f t="shared" si="488"/>
        <v>0</v>
      </c>
      <c r="S875" s="10">
        <f t="shared" si="488"/>
        <v>0</v>
      </c>
      <c r="T875" s="10">
        <f t="shared" si="488"/>
        <v>0</v>
      </c>
      <c r="U875" s="10">
        <f t="shared" si="488"/>
        <v>0</v>
      </c>
      <c r="V875" s="10">
        <f t="shared" si="488"/>
        <v>0</v>
      </c>
      <c r="W875" s="10">
        <f t="shared" si="488"/>
        <v>0</v>
      </c>
      <c r="X875" s="10">
        <f t="shared" si="488"/>
        <v>0</v>
      </c>
      <c r="Y875" s="10">
        <f t="shared" si="488"/>
        <v>0</v>
      </c>
      <c r="Z875" s="10">
        <f t="shared" si="488"/>
        <v>0</v>
      </c>
      <c r="AA875" s="10">
        <f t="shared" si="488"/>
        <v>0</v>
      </c>
      <c r="AB875" s="10">
        <f t="shared" si="488"/>
        <v>0</v>
      </c>
      <c r="AC875" s="10">
        <f t="shared" si="488"/>
        <v>0</v>
      </c>
      <c r="AD875" s="10">
        <f t="shared" si="488"/>
        <v>0</v>
      </c>
      <c r="AE875" s="10"/>
      <c r="AF875" s="26" t="str">
        <f>IF(E875=F875+I875+J875+K875+L875+M875+N875+O875+P875+Q875+R875+S875+T875+U875+V875+W875+X875+Y875+Z875+AA875+AB875+AC875+AD875,"проверка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75" s="26" t="str">
        <f t="shared" si="486"/>
        <v>проверка пройдена</v>
      </c>
      <c r="AH875" s="41" t="e">
        <f>IF(B875=VLOOKUP(B875,'Списки (не редактирутся)'!A:A,1,0),"проверка пройдена","проверьте или заполните графу 02")</f>
        <v>#N/A</v>
      </c>
      <c r="AI875" s="3">
        <f t="shared" si="475"/>
        <v>0</v>
      </c>
    </row>
    <row r="876" spans="1:35" ht="78.75" x14ac:dyDescent="0.3">
      <c r="A876" s="40" t="s">
        <v>15</v>
      </c>
      <c r="B876" s="27" t="str">
        <f t="shared" si="487"/>
        <v/>
      </c>
      <c r="C876" s="8" t="s">
        <v>106</v>
      </c>
      <c r="D876" s="12" t="s">
        <v>169</v>
      </c>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6" t="str">
        <f>IF(E876=F876+I876+J876+K876+L876+M876+N876+O876+P876+Q876+R876+S876+T876+U876+V876+W876+X876+Y876+Z876+AA876+AB876+AC876+AD876,"проверка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76" s="26" t="str">
        <f t="shared" si="486"/>
        <v>проверка пройдена</v>
      </c>
      <c r="AH876" s="41" t="e">
        <f>IF(B876=VLOOKUP(B876,'Списки (не редактирутся)'!A:A,1,0),"проверка пройдена","проверьте или заполните графу 02")</f>
        <v>#N/A</v>
      </c>
      <c r="AI876" s="3">
        <f t="shared" si="475"/>
        <v>0</v>
      </c>
    </row>
    <row r="877" spans="1:35" ht="31.5" x14ac:dyDescent="0.3">
      <c r="A877" s="40" t="s">
        <v>15</v>
      </c>
      <c r="B877" s="27" t="str">
        <f t="shared" si="487"/>
        <v/>
      </c>
      <c r="C877" s="8" t="s">
        <v>107</v>
      </c>
      <c r="D877" s="12" t="s">
        <v>167</v>
      </c>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6" t="str">
        <f t="shared" ref="AF877:AF879" si="489">IF(E877=F877+I877+J877+K877+L877+M877+N877+O877+P877+Q877+R877+S877+T877+U877+V877+W877+X877+Y877+Z877+AA877+AB877+AC877+AD877,"проверка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77" s="26" t="str">
        <f t="shared" si="486"/>
        <v>проверка пройдена</v>
      </c>
      <c r="AH877" s="41" t="e">
        <f>IF(B877=VLOOKUP(B877,'Списки (не редактирутся)'!A:A,1,0),"проверка пройдена","проверьте или заполните графу 02")</f>
        <v>#N/A</v>
      </c>
      <c r="AI877" s="3">
        <f t="shared" si="475"/>
        <v>0</v>
      </c>
    </row>
    <row r="878" spans="1:35" ht="31.5" x14ac:dyDescent="0.3">
      <c r="A878" s="40" t="s">
        <v>15</v>
      </c>
      <c r="B878" s="27" t="str">
        <f t="shared" si="487"/>
        <v/>
      </c>
      <c r="C878" s="8" t="s">
        <v>108</v>
      </c>
      <c r="D878" s="12" t="s">
        <v>168</v>
      </c>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6" t="str">
        <f t="shared" si="489"/>
        <v>проверка пройдена</v>
      </c>
      <c r="AG878" s="26" t="str">
        <f t="shared" si="486"/>
        <v>проверка пройдена</v>
      </c>
      <c r="AH878" s="41" t="e">
        <f>IF(B878=VLOOKUP(B878,'Списки (не редактирутся)'!A:A,1,0),"проверка пройдена","проверьте или заполните графу 02")</f>
        <v>#N/A</v>
      </c>
      <c r="AI878" s="3">
        <f t="shared" si="475"/>
        <v>0</v>
      </c>
    </row>
    <row r="879" spans="1:35" ht="31.5" x14ac:dyDescent="0.3">
      <c r="A879" s="40" t="s">
        <v>15</v>
      </c>
      <c r="B879" s="27" t="str">
        <f t="shared" si="487"/>
        <v/>
      </c>
      <c r="C879" s="8" t="s">
        <v>109</v>
      </c>
      <c r="D879" s="12" t="s">
        <v>173</v>
      </c>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6" t="str">
        <f t="shared" si="489"/>
        <v>проверка пройдена</v>
      </c>
      <c r="AG879" s="26" t="str">
        <f t="shared" si="486"/>
        <v>проверка пройдена</v>
      </c>
      <c r="AH879" s="41" t="e">
        <f>IF(B879=VLOOKUP(B879,'Списки (не редактирутся)'!A:A,1,0),"проверка пройдена","проверьте или заполните графу 02")</f>
        <v>#N/A</v>
      </c>
      <c r="AI879" s="3">
        <f t="shared" si="475"/>
        <v>0</v>
      </c>
    </row>
    <row r="880" spans="1:35" ht="31.5" x14ac:dyDescent="0.3">
      <c r="A880" s="40" t="s">
        <v>15</v>
      </c>
      <c r="B880" s="27" t="str">
        <f t="shared" si="487"/>
        <v/>
      </c>
      <c r="C880" s="8" t="s">
        <v>110</v>
      </c>
      <c r="D880" s="12" t="s">
        <v>174</v>
      </c>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6" t="str">
        <f>IF(E880=F880+I880+J880+K880+L880+M880+N880+O880+P880+Q880+R880+S880+T880+U880+V880+W880+X880+Y880+Z880+AA880+AB880+AC880+AD880,"проверка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80" s="26" t="str">
        <f t="shared" si="486"/>
        <v>проверка пройдена</v>
      </c>
      <c r="AH880" s="41" t="e">
        <f>IF(B880=VLOOKUP(B880,'Списки (не редактирутся)'!A:A,1,0),"проверка пройдена","проверьте или заполните графу 02")</f>
        <v>#N/A</v>
      </c>
      <c r="AI880" s="3">
        <f t="shared" si="475"/>
        <v>0</v>
      </c>
    </row>
    <row r="881" spans="1:35" ht="31.5" x14ac:dyDescent="0.3">
      <c r="A881" s="40" t="s">
        <v>15</v>
      </c>
      <c r="B881" s="27" t="str">
        <f t="shared" si="487"/>
        <v/>
      </c>
      <c r="C881" s="8" t="s">
        <v>111</v>
      </c>
      <c r="D881" s="12" t="s">
        <v>175</v>
      </c>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6" t="str">
        <f t="shared" ref="AF881:AF884" si="490">IF(E881=F881+I881+J881+K881+L881+M881+N881+O881+P881+Q881+R881+S881+T881+U881+V881+W881+X881+Y881+Z881+AA881+AB881+AC881+AD881,"проверка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81" s="26" t="str">
        <f t="shared" si="486"/>
        <v>проверка пройдена</v>
      </c>
      <c r="AH881" s="41" t="e">
        <f>IF(B881=VLOOKUP(B881,'Списки (не редактирутся)'!A:A,1,0),"проверка пройдена","проверьте или заполните графу 02")</f>
        <v>#N/A</v>
      </c>
      <c r="AI881" s="3">
        <f t="shared" si="475"/>
        <v>0</v>
      </c>
    </row>
    <row r="882" spans="1:35" ht="31.5" x14ac:dyDescent="0.3">
      <c r="A882" s="40" t="s">
        <v>15</v>
      </c>
      <c r="B882" s="27" t="str">
        <f t="shared" si="487"/>
        <v/>
      </c>
      <c r="C882" s="8" t="s">
        <v>112</v>
      </c>
      <c r="D882" s="12" t="s">
        <v>176</v>
      </c>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6" t="str">
        <f t="shared" si="490"/>
        <v>проверка пройдена</v>
      </c>
      <c r="AG882" s="26" t="str">
        <f t="shared" si="486"/>
        <v>проверка пройдена</v>
      </c>
      <c r="AH882" s="41" t="e">
        <f>IF(B882=VLOOKUP(B882,'Списки (не редактирутся)'!A:A,1,0),"проверка пройдена","проверьте или заполните графу 02")</f>
        <v>#N/A</v>
      </c>
      <c r="AI882" s="3">
        <f t="shared" si="475"/>
        <v>0</v>
      </c>
    </row>
    <row r="883" spans="1:35" ht="63" x14ac:dyDescent="0.3">
      <c r="A883" s="40" t="s">
        <v>15</v>
      </c>
      <c r="B883" s="27" t="str">
        <f t="shared" si="487"/>
        <v/>
      </c>
      <c r="C883" s="8" t="s">
        <v>113</v>
      </c>
      <c r="D883" s="13" t="s">
        <v>170</v>
      </c>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6" t="str">
        <f t="shared" si="490"/>
        <v>проверка пройдена</v>
      </c>
      <c r="AG883" s="26" t="str">
        <f t="shared" si="486"/>
        <v>проверка пройдена</v>
      </c>
      <c r="AH883" s="41" t="e">
        <f>IF(B883=VLOOKUP(B883,'Списки (не редактирутся)'!A:A,1,0),"проверка пройдена","проверьте или заполните графу 02")</f>
        <v>#N/A</v>
      </c>
      <c r="AI883" s="3">
        <f t="shared" si="475"/>
        <v>0</v>
      </c>
    </row>
    <row r="884" spans="1:35" ht="78.75" x14ac:dyDescent="0.3">
      <c r="A884" s="40" t="s">
        <v>15</v>
      </c>
      <c r="B884" s="27" t="str">
        <f t="shared" si="487"/>
        <v/>
      </c>
      <c r="C884" s="8" t="s">
        <v>114</v>
      </c>
      <c r="D884" s="13" t="s">
        <v>171</v>
      </c>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6" t="str">
        <f t="shared" si="490"/>
        <v>проверка пройдена</v>
      </c>
      <c r="AG884" s="26" t="str">
        <f t="shared" si="486"/>
        <v>проверка пройдена</v>
      </c>
      <c r="AH884" s="41" t="e">
        <f>IF(B884=VLOOKUP(B884,'Списки (не редактирутся)'!A:A,1,0),"проверка пройдена","проверьте или заполните графу 02")</f>
        <v>#N/A</v>
      </c>
      <c r="AI884" s="3">
        <f t="shared" si="475"/>
        <v>0</v>
      </c>
    </row>
    <row r="885" spans="1:35" ht="48" thickBot="1" x14ac:dyDescent="0.35">
      <c r="A885" s="42" t="s">
        <v>15</v>
      </c>
      <c r="B885" s="43" t="str">
        <f t="shared" si="487"/>
        <v/>
      </c>
      <c r="C885" s="44" t="s">
        <v>115</v>
      </c>
      <c r="D885" s="45" t="s">
        <v>779</v>
      </c>
      <c r="E885" s="46" t="str">
        <f>IF(AND(E871&lt;=E870,E872&lt;=E871,E873&lt;=E870,E874&lt;=E870,E875=(E871+E873),E875=(E876+E877+E878+E879+E880+E881+E882),E883&lt;=E875,E884&lt;=E875,(E871+E873)&lt;=E870,E876&lt;=E875,E877&lt;=E875,E878&lt;=E875,E879&lt;=E875,E880&lt;=E875,E881&lt;=E875,E882&lt;=E875,E883&lt;=E874,E883&lt;=E875),"проверка пройдена","ВНИМАНИЕ! Не пройдены формулы логического контроля между строками. Скорректируйте введенные данные!")</f>
        <v>проверка пройдена</v>
      </c>
      <c r="F885" s="46" t="str">
        <f t="shared" ref="F885:AD885" si="491">IF(AND(F871&lt;=F870,F872&lt;=F871,F873&lt;=F870,F874&lt;=F870,F875=(F871+F873),F875=(F876+F877+F878+F879+F880+F881+F882),F883&lt;=F875,F884&lt;=F875,(F871+F873)&lt;=F870,F876&lt;=F875,F877&lt;=F875,F878&lt;=F875,F879&lt;=F875,F880&lt;=F875,F881&lt;=F875,F882&lt;=F875,F883&lt;=F874,F883&lt;=F875),"проверка пройдена","ВНИМАНИЕ! Не пройдены формулы логического контроля между строками. Скорректируйте введенные данные!")</f>
        <v>проверка пройдена</v>
      </c>
      <c r="G885" s="46" t="str">
        <f t="shared" si="491"/>
        <v>проверка пройдена</v>
      </c>
      <c r="H885" s="46" t="str">
        <f t="shared" si="491"/>
        <v>проверка пройдена</v>
      </c>
      <c r="I885" s="46" t="str">
        <f t="shared" si="491"/>
        <v>проверка пройдена</v>
      </c>
      <c r="J885" s="46" t="str">
        <f t="shared" si="491"/>
        <v>проверка пройдена</v>
      </c>
      <c r="K885" s="46" t="str">
        <f t="shared" si="491"/>
        <v>проверка пройдена</v>
      </c>
      <c r="L885" s="46" t="str">
        <f t="shared" si="491"/>
        <v>проверка пройдена</v>
      </c>
      <c r="M885" s="46" t="str">
        <f t="shared" si="491"/>
        <v>проверка пройдена</v>
      </c>
      <c r="N885" s="46" t="str">
        <f t="shared" si="491"/>
        <v>проверка пройдена</v>
      </c>
      <c r="O885" s="46" t="str">
        <f t="shared" si="491"/>
        <v>проверка пройдена</v>
      </c>
      <c r="P885" s="46" t="str">
        <f t="shared" si="491"/>
        <v>проверка пройдена</v>
      </c>
      <c r="Q885" s="46" t="str">
        <f t="shared" si="491"/>
        <v>проверка пройдена</v>
      </c>
      <c r="R885" s="46" t="str">
        <f t="shared" si="491"/>
        <v>проверка пройдена</v>
      </c>
      <c r="S885" s="46" t="str">
        <f t="shared" si="491"/>
        <v>проверка пройдена</v>
      </c>
      <c r="T885" s="46" t="str">
        <f t="shared" si="491"/>
        <v>проверка пройдена</v>
      </c>
      <c r="U885" s="46" t="str">
        <f t="shared" si="491"/>
        <v>проверка пройдена</v>
      </c>
      <c r="V885" s="46" t="str">
        <f t="shared" si="491"/>
        <v>проверка пройдена</v>
      </c>
      <c r="W885" s="46" t="str">
        <f t="shared" si="491"/>
        <v>проверка пройдена</v>
      </c>
      <c r="X885" s="46" t="str">
        <f t="shared" si="491"/>
        <v>проверка пройдена</v>
      </c>
      <c r="Y885" s="46" t="str">
        <f t="shared" si="491"/>
        <v>проверка пройдена</v>
      </c>
      <c r="Z885" s="46" t="str">
        <f t="shared" si="491"/>
        <v>проверка пройдена</v>
      </c>
      <c r="AA885" s="46" t="str">
        <f t="shared" si="491"/>
        <v>проверка пройдена</v>
      </c>
      <c r="AB885" s="46" t="str">
        <f t="shared" si="491"/>
        <v>проверка пройдена</v>
      </c>
      <c r="AC885" s="46" t="str">
        <f t="shared" si="491"/>
        <v>проверка пройдена</v>
      </c>
      <c r="AD885" s="46" t="str">
        <f t="shared" si="491"/>
        <v>проверка пройдена</v>
      </c>
      <c r="AE885" s="47"/>
      <c r="AF885" s="48"/>
      <c r="AG885" s="48"/>
      <c r="AH885" s="49"/>
      <c r="AI885" s="1">
        <f t="shared" ref="AI885" si="492">IFERROR(IF(AND(AI870="проверка пройдена",AI871="проверка пройдена",AI872="проверка пройдена",AI873="проверка пройдена",AI874="проверка пройдена",AI875="проверка пройдена",AI876="проверка пройдена",AI877="проверка пройдена",AI878="проверка пройдена",AI879="проверка пройдена",AI880="проверка пройдена",AI881="проверка пройдена",AI882="проверка пройдена",AI883="проверка пройдена",AI884="проверка пройдена",E885="проверка пройдена",F885="проверка пройдена",G885="проверка пройдена",H885="проверка пройдена",I885="проверка пройдена",J885="проверка пройдена",K885="проверка пройдена",L885="проверка пройдена",M885="проверка пройдена",N885="проверка пройдена",O885="проверка пройдена",P885="проверка пройдена",Q885="проверка пройдена",R885="проверка пройдена",S885="проверка пройдена",T885="проверка пройдена",U885="проверка пройдена",V885="проверка пройдена",W885="проверка пройдена",X885="проверка пройдена",Y885="проверка пройдена",Z885="проверка пройдена",AA885="проверка пройдена",AB885="проверка пройдена",AC885="проверка пройдена",AD885="проверка пройдена"),1,0),0)</f>
        <v>0</v>
      </c>
    </row>
    <row r="886" spans="1:35" s="3" customFormat="1" ht="47.25" x14ac:dyDescent="0.25">
      <c r="A886" s="32" t="s">
        <v>15</v>
      </c>
      <c r="B886" s="33"/>
      <c r="C886" s="34" t="s">
        <v>9</v>
      </c>
      <c r="D886" s="35" t="s">
        <v>134</v>
      </c>
      <c r="E886" s="36" t="str">
        <f>IF('Панель управления'!$B$3="","ВНИМАНИЕ! На листе 'Панель управления' не выбрана организация!",IF(B886="","Не заполнена графа 3!",IF(SUMIFS('Спики 2022'!E:E,'Спики 2022'!A:A,'Панель управления'!$B$3,'Спики 2022'!B:B,B886,'Спики 2022'!C:C,C886)=0,"У Вас нет данной специальности!",SUMIFS('Спики 2022'!D:D,'Спики 2022'!A:A,'Панель управления'!$B$3,'Спики 2022'!B:B,B886,'Спики 2022'!C:C,C886))))</f>
        <v>Не заполнена графа 3!</v>
      </c>
      <c r="F886" s="37"/>
      <c r="G886" s="37"/>
      <c r="H886" s="37"/>
      <c r="I886" s="37"/>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8" t="str">
        <f>IF(E886=F886+I886+J886+K886+L886+M886+N886+O886+P886+Q886+R886+S886+T886+U886+V886+W886+X886+Y886+Z886+AA886+AB886+AC886+AD886,"проверка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886" s="38" t="str">
        <f>IF(OR(G886&gt;F886,H886&gt;F886),"ВНИМАНИЕ! В гр.09 и/или 10 не может стоять значение большее, чем в гр.08","проверка пройдена")</f>
        <v>проверка пройдена</v>
      </c>
      <c r="AH886" s="39" t="e">
        <f>IF(B886=VLOOKUP(B886,'Списки (не редактирутся)'!A:A,1,0),"проверка пройдена","проверьте или заполните графу 02")</f>
        <v>#N/A</v>
      </c>
      <c r="AI886" s="3">
        <f t="shared" ref="AI886" si="493">IFERROR(IF(AND(AF886="проверка пройдена",AG886="проверка пройдена",AH886="проверка пройдена"),"проверка пройдена",0),0)</f>
        <v>0</v>
      </c>
    </row>
    <row r="887" spans="1:35" s="3" customFormat="1" ht="31.5" x14ac:dyDescent="0.25">
      <c r="A887" s="40" t="s">
        <v>15</v>
      </c>
      <c r="B887" s="27" t="str">
        <f>IF(B886&lt;&gt;"",B886,"")</f>
        <v/>
      </c>
      <c r="C887" s="9" t="s">
        <v>10</v>
      </c>
      <c r="D887" s="11" t="s">
        <v>135</v>
      </c>
      <c r="E887" s="57"/>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6" t="str">
        <f t="shared" ref="AF887:AF890" si="494">IF(E887=F887+I887+J887+K887+L887+M887+N887+O887+P887+Q887+R887+S887+T887+U887+V887+W887+X887+Y887+Z887+AA887+AB887+AC887+AD887,"проверка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87" s="26" t="str">
        <f t="shared" ref="AG887:AG900" si="495">IF(OR(G887&gt;F887,H887&gt;F887),"ВНИМАНИЕ! В гр.09 и/или 10 не может стоять значение большее, чем в гр.08","проверка пройдена")</f>
        <v>проверка пройдена</v>
      </c>
      <c r="AH887" s="41" t="e">
        <f>IF(B887=VLOOKUP(B887,'Списки (не редактирутся)'!A:A,1,0),"проверка пройдена","проверьте или заполните графу 02")</f>
        <v>#N/A</v>
      </c>
      <c r="AI887" s="3">
        <f t="shared" si="475"/>
        <v>0</v>
      </c>
    </row>
    <row r="888" spans="1:35" s="3" customFormat="1" ht="31.5" x14ac:dyDescent="0.25">
      <c r="A888" s="40" t="s">
        <v>15</v>
      </c>
      <c r="B888" s="27" t="str">
        <f t="shared" ref="B888:B901" si="496">IF(B887&lt;&gt;"",B887,"")</f>
        <v/>
      </c>
      <c r="C888" s="9" t="s">
        <v>11</v>
      </c>
      <c r="D888" s="11" t="s">
        <v>136</v>
      </c>
      <c r="E888" s="57"/>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6" t="str">
        <f t="shared" si="494"/>
        <v>проверка пройдена</v>
      </c>
      <c r="AG888" s="26" t="str">
        <f t="shared" si="495"/>
        <v>проверка пройдена</v>
      </c>
      <c r="AH888" s="41" t="e">
        <f>IF(B888=VLOOKUP(B888,'Списки (не редактирутся)'!A:A,1,0),"проверка пройдена","проверьте или заполните графу 02")</f>
        <v>#N/A</v>
      </c>
      <c r="AI888" s="3">
        <f t="shared" si="475"/>
        <v>0</v>
      </c>
    </row>
    <row r="889" spans="1:35" s="3" customFormat="1" ht="31.5" x14ac:dyDescent="0.25">
      <c r="A889" s="40" t="s">
        <v>15</v>
      </c>
      <c r="B889" s="27" t="str">
        <f t="shared" si="496"/>
        <v/>
      </c>
      <c r="C889" s="9" t="s">
        <v>12</v>
      </c>
      <c r="D889" s="11" t="s">
        <v>14</v>
      </c>
      <c r="E889" s="57"/>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6" t="str">
        <f t="shared" si="494"/>
        <v>проверка пройдена</v>
      </c>
      <c r="AG889" s="26" t="str">
        <f t="shared" si="495"/>
        <v>проверка пройдена</v>
      </c>
      <c r="AH889" s="41" t="e">
        <f>IF(B889=VLOOKUP(B889,'Списки (не редактирутся)'!A:A,1,0),"проверка пройдена","проверьте или заполните графу 02")</f>
        <v>#N/A</v>
      </c>
      <c r="AI889" s="3">
        <f t="shared" si="475"/>
        <v>0</v>
      </c>
    </row>
    <row r="890" spans="1:35" s="3" customFormat="1" ht="47.25" x14ac:dyDescent="0.25">
      <c r="A890" s="40" t="s">
        <v>15</v>
      </c>
      <c r="B890" s="27" t="str">
        <f t="shared" si="496"/>
        <v/>
      </c>
      <c r="C890" s="9" t="s">
        <v>13</v>
      </c>
      <c r="D890" s="11" t="s">
        <v>17</v>
      </c>
      <c r="E890" s="30" t="str">
        <f>IF('Панель управления'!$B$3="","ВНИМАНИЕ! На листе 'Панель управления' не выбрана организация!",IF(B890="","Не заполнена графа 3!",IF(SUMIFS('Спики 2022'!E:E,'Спики 2022'!A:A,'Панель управления'!$B$3,'Спики 2022'!B:B,B890,'Спики 2022'!C:C,C890)=0,"У Вас нет данной специальности!",SUMIFS('Спики 2022'!D:D,'Спики 2022'!A:A,'Панель управления'!$B$3,'Спики 2022'!B:B,B890,'Спики 2022'!C:C,C890))))</f>
        <v>Не заполнена графа 3!</v>
      </c>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6" t="str">
        <f t="shared" si="494"/>
        <v>ВНИМАНИЕ! Сумма по строке не сходится с общей численностью выпускников! Исправьте ошибку в расчетах, пока это сообщение не исчезнет!</v>
      </c>
      <c r="AG890" s="26" t="str">
        <f t="shared" si="495"/>
        <v>проверка пройдена</v>
      </c>
      <c r="AH890" s="41" t="e">
        <f>IF(B890=VLOOKUP(B890,'Списки (не редактирутся)'!A:A,1,0),"проверка пройдена","проверьте или заполните графу 02")</f>
        <v>#N/A</v>
      </c>
      <c r="AI890" s="3">
        <f t="shared" si="475"/>
        <v>0</v>
      </c>
    </row>
    <row r="891" spans="1:35" s="3" customFormat="1" ht="63" x14ac:dyDescent="0.25">
      <c r="A891" s="40" t="s">
        <v>15</v>
      </c>
      <c r="B891" s="27" t="str">
        <f t="shared" si="496"/>
        <v/>
      </c>
      <c r="C891" s="8" t="s">
        <v>105</v>
      </c>
      <c r="D891" s="12" t="s">
        <v>172</v>
      </c>
      <c r="E891" s="10">
        <f>E887+E889</f>
        <v>0</v>
      </c>
      <c r="F891" s="10">
        <f t="shared" ref="F891:AD891" si="497">F887+F889</f>
        <v>0</v>
      </c>
      <c r="G891" s="10">
        <f t="shared" si="497"/>
        <v>0</v>
      </c>
      <c r="H891" s="10">
        <f t="shared" si="497"/>
        <v>0</v>
      </c>
      <c r="I891" s="10">
        <f t="shared" si="497"/>
        <v>0</v>
      </c>
      <c r="J891" s="10">
        <f t="shared" si="497"/>
        <v>0</v>
      </c>
      <c r="K891" s="10">
        <f t="shared" si="497"/>
        <v>0</v>
      </c>
      <c r="L891" s="10">
        <f t="shared" si="497"/>
        <v>0</v>
      </c>
      <c r="M891" s="10">
        <f t="shared" si="497"/>
        <v>0</v>
      </c>
      <c r="N891" s="10">
        <f t="shared" si="497"/>
        <v>0</v>
      </c>
      <c r="O891" s="10">
        <f t="shared" si="497"/>
        <v>0</v>
      </c>
      <c r="P891" s="10">
        <f t="shared" si="497"/>
        <v>0</v>
      </c>
      <c r="Q891" s="10">
        <f t="shared" si="497"/>
        <v>0</v>
      </c>
      <c r="R891" s="10">
        <f t="shared" si="497"/>
        <v>0</v>
      </c>
      <c r="S891" s="10">
        <f t="shared" si="497"/>
        <v>0</v>
      </c>
      <c r="T891" s="10">
        <f t="shared" si="497"/>
        <v>0</v>
      </c>
      <c r="U891" s="10">
        <f t="shared" si="497"/>
        <v>0</v>
      </c>
      <c r="V891" s="10">
        <f t="shared" si="497"/>
        <v>0</v>
      </c>
      <c r="W891" s="10">
        <f t="shared" si="497"/>
        <v>0</v>
      </c>
      <c r="X891" s="10">
        <f t="shared" si="497"/>
        <v>0</v>
      </c>
      <c r="Y891" s="10">
        <f t="shared" si="497"/>
        <v>0</v>
      </c>
      <c r="Z891" s="10">
        <f t="shared" si="497"/>
        <v>0</v>
      </c>
      <c r="AA891" s="10">
        <f t="shared" si="497"/>
        <v>0</v>
      </c>
      <c r="AB891" s="10">
        <f t="shared" si="497"/>
        <v>0</v>
      </c>
      <c r="AC891" s="10">
        <f t="shared" si="497"/>
        <v>0</v>
      </c>
      <c r="AD891" s="10">
        <f t="shared" si="497"/>
        <v>0</v>
      </c>
      <c r="AE891" s="10"/>
      <c r="AF891" s="26" t="str">
        <f>IF(E891=F891+I891+J891+K891+L891+M891+N891+O891+P891+Q891+R891+S891+T891+U891+V891+W891+X891+Y891+Z891+AA891+AB891+AC891+AD891,"проверка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91" s="26" t="str">
        <f t="shared" si="495"/>
        <v>проверка пройдена</v>
      </c>
      <c r="AH891" s="41" t="e">
        <f>IF(B891=VLOOKUP(B891,'Списки (не редактирутся)'!A:A,1,0),"проверка пройдена","проверьте или заполните графу 02")</f>
        <v>#N/A</v>
      </c>
      <c r="AI891" s="3">
        <f t="shared" si="475"/>
        <v>0</v>
      </c>
    </row>
    <row r="892" spans="1:35" ht="78.75" x14ac:dyDescent="0.3">
      <c r="A892" s="40" t="s">
        <v>15</v>
      </c>
      <c r="B892" s="27" t="str">
        <f t="shared" si="496"/>
        <v/>
      </c>
      <c r="C892" s="8" t="s">
        <v>106</v>
      </c>
      <c r="D892" s="12" t="s">
        <v>169</v>
      </c>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6" t="str">
        <f>IF(E892=F892+I892+J892+K892+L892+M892+N892+O892+P892+Q892+R892+S892+T892+U892+V892+W892+X892+Y892+Z892+AA892+AB892+AC892+AD892,"проверка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92" s="26" t="str">
        <f t="shared" si="495"/>
        <v>проверка пройдена</v>
      </c>
      <c r="AH892" s="41" t="e">
        <f>IF(B892=VLOOKUP(B892,'Списки (не редактирутся)'!A:A,1,0),"проверка пройдена","проверьте или заполните графу 02")</f>
        <v>#N/A</v>
      </c>
      <c r="AI892" s="3">
        <f t="shared" si="475"/>
        <v>0</v>
      </c>
    </row>
    <row r="893" spans="1:35" ht="31.5" x14ac:dyDescent="0.3">
      <c r="A893" s="40" t="s">
        <v>15</v>
      </c>
      <c r="B893" s="27" t="str">
        <f t="shared" si="496"/>
        <v/>
      </c>
      <c r="C893" s="8" t="s">
        <v>107</v>
      </c>
      <c r="D893" s="12" t="s">
        <v>167</v>
      </c>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6" t="str">
        <f t="shared" ref="AF893:AF895" si="498">IF(E893=F893+I893+J893+K893+L893+M893+N893+O893+P893+Q893+R893+S893+T893+U893+V893+W893+X893+Y893+Z893+AA893+AB893+AC893+AD893,"проверка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93" s="26" t="str">
        <f t="shared" si="495"/>
        <v>проверка пройдена</v>
      </c>
      <c r="AH893" s="41" t="e">
        <f>IF(B893=VLOOKUP(B893,'Списки (не редактирутся)'!A:A,1,0),"проверка пройдена","проверьте или заполните графу 02")</f>
        <v>#N/A</v>
      </c>
      <c r="AI893" s="3">
        <f t="shared" si="475"/>
        <v>0</v>
      </c>
    </row>
    <row r="894" spans="1:35" ht="31.5" x14ac:dyDescent="0.3">
      <c r="A894" s="40" t="s">
        <v>15</v>
      </c>
      <c r="B894" s="27" t="str">
        <f t="shared" si="496"/>
        <v/>
      </c>
      <c r="C894" s="8" t="s">
        <v>108</v>
      </c>
      <c r="D894" s="12" t="s">
        <v>168</v>
      </c>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6" t="str">
        <f t="shared" si="498"/>
        <v>проверка пройдена</v>
      </c>
      <c r="AG894" s="26" t="str">
        <f t="shared" si="495"/>
        <v>проверка пройдена</v>
      </c>
      <c r="AH894" s="41" t="e">
        <f>IF(B894=VLOOKUP(B894,'Списки (не редактирутся)'!A:A,1,0),"проверка пройдена","проверьте или заполните графу 02")</f>
        <v>#N/A</v>
      </c>
      <c r="AI894" s="3">
        <f t="shared" si="475"/>
        <v>0</v>
      </c>
    </row>
    <row r="895" spans="1:35" ht="31.5" x14ac:dyDescent="0.3">
      <c r="A895" s="40" t="s">
        <v>15</v>
      </c>
      <c r="B895" s="27" t="str">
        <f t="shared" si="496"/>
        <v/>
      </c>
      <c r="C895" s="8" t="s">
        <v>109</v>
      </c>
      <c r="D895" s="12" t="s">
        <v>173</v>
      </c>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6" t="str">
        <f t="shared" si="498"/>
        <v>проверка пройдена</v>
      </c>
      <c r="AG895" s="26" t="str">
        <f t="shared" si="495"/>
        <v>проверка пройдена</v>
      </c>
      <c r="AH895" s="41" t="e">
        <f>IF(B895=VLOOKUP(B895,'Списки (не редактирутся)'!A:A,1,0),"проверка пройдена","проверьте или заполните графу 02")</f>
        <v>#N/A</v>
      </c>
      <c r="AI895" s="3">
        <f t="shared" si="475"/>
        <v>0</v>
      </c>
    </row>
    <row r="896" spans="1:35" ht="31.5" x14ac:dyDescent="0.3">
      <c r="A896" s="40" t="s">
        <v>15</v>
      </c>
      <c r="B896" s="27" t="str">
        <f t="shared" si="496"/>
        <v/>
      </c>
      <c r="C896" s="8" t="s">
        <v>110</v>
      </c>
      <c r="D896" s="12" t="s">
        <v>174</v>
      </c>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6" t="str">
        <f>IF(E896=F896+I896+J896+K896+L896+M896+N896+O896+P896+Q896+R896+S896+T896+U896+V896+W896+X896+Y896+Z896+AA896+AB896+AC896+AD896,"проверка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96" s="26" t="str">
        <f t="shared" si="495"/>
        <v>проверка пройдена</v>
      </c>
      <c r="AH896" s="41" t="e">
        <f>IF(B896=VLOOKUP(B896,'Списки (не редактирутся)'!A:A,1,0),"проверка пройдена","проверьте или заполните графу 02")</f>
        <v>#N/A</v>
      </c>
      <c r="AI896" s="3">
        <f t="shared" si="475"/>
        <v>0</v>
      </c>
    </row>
    <row r="897" spans="1:35" ht="31.5" x14ac:dyDescent="0.3">
      <c r="A897" s="40" t="s">
        <v>15</v>
      </c>
      <c r="B897" s="27" t="str">
        <f t="shared" si="496"/>
        <v/>
      </c>
      <c r="C897" s="8" t="s">
        <v>111</v>
      </c>
      <c r="D897" s="12" t="s">
        <v>175</v>
      </c>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6" t="str">
        <f t="shared" ref="AF897:AF900" si="499">IF(E897=F897+I897+J897+K897+L897+M897+N897+O897+P897+Q897+R897+S897+T897+U897+V897+W897+X897+Y897+Z897+AA897+AB897+AC897+AD897,"проверка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897" s="26" t="str">
        <f t="shared" si="495"/>
        <v>проверка пройдена</v>
      </c>
      <c r="AH897" s="41" t="e">
        <f>IF(B897=VLOOKUP(B897,'Списки (не редактирутся)'!A:A,1,0),"проверка пройдена","проверьте или заполните графу 02")</f>
        <v>#N/A</v>
      </c>
      <c r="AI897" s="3">
        <f t="shared" si="475"/>
        <v>0</v>
      </c>
    </row>
    <row r="898" spans="1:35" ht="31.5" x14ac:dyDescent="0.3">
      <c r="A898" s="40" t="s">
        <v>15</v>
      </c>
      <c r="B898" s="27" t="str">
        <f t="shared" si="496"/>
        <v/>
      </c>
      <c r="C898" s="8" t="s">
        <v>112</v>
      </c>
      <c r="D898" s="12" t="s">
        <v>176</v>
      </c>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6" t="str">
        <f t="shared" si="499"/>
        <v>проверка пройдена</v>
      </c>
      <c r="AG898" s="26" t="str">
        <f t="shared" si="495"/>
        <v>проверка пройдена</v>
      </c>
      <c r="AH898" s="41" t="e">
        <f>IF(B898=VLOOKUP(B898,'Списки (не редактирутся)'!A:A,1,0),"проверка пройдена","проверьте или заполните графу 02")</f>
        <v>#N/A</v>
      </c>
      <c r="AI898" s="3">
        <f t="shared" si="475"/>
        <v>0</v>
      </c>
    </row>
    <row r="899" spans="1:35" ht="63" x14ac:dyDescent="0.3">
      <c r="A899" s="40" t="s">
        <v>15</v>
      </c>
      <c r="B899" s="27" t="str">
        <f t="shared" si="496"/>
        <v/>
      </c>
      <c r="C899" s="8" t="s">
        <v>113</v>
      </c>
      <c r="D899" s="13" t="s">
        <v>170</v>
      </c>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6" t="str">
        <f t="shared" si="499"/>
        <v>проверка пройдена</v>
      </c>
      <c r="AG899" s="26" t="str">
        <f t="shared" si="495"/>
        <v>проверка пройдена</v>
      </c>
      <c r="AH899" s="41" t="e">
        <f>IF(B899=VLOOKUP(B899,'Списки (не редактирутся)'!A:A,1,0),"проверка пройдена","проверьте или заполните графу 02")</f>
        <v>#N/A</v>
      </c>
      <c r="AI899" s="3">
        <f t="shared" si="475"/>
        <v>0</v>
      </c>
    </row>
    <row r="900" spans="1:35" ht="78.75" x14ac:dyDescent="0.3">
      <c r="A900" s="40" t="s">
        <v>15</v>
      </c>
      <c r="B900" s="27" t="str">
        <f t="shared" si="496"/>
        <v/>
      </c>
      <c r="C900" s="8" t="s">
        <v>114</v>
      </c>
      <c r="D900" s="13" t="s">
        <v>171</v>
      </c>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6" t="str">
        <f t="shared" si="499"/>
        <v>проверка пройдена</v>
      </c>
      <c r="AG900" s="26" t="str">
        <f t="shared" si="495"/>
        <v>проверка пройдена</v>
      </c>
      <c r="AH900" s="41" t="e">
        <f>IF(B900=VLOOKUP(B900,'Списки (не редактирутся)'!A:A,1,0),"проверка пройдена","проверьте или заполните графу 02")</f>
        <v>#N/A</v>
      </c>
      <c r="AI900" s="3">
        <f t="shared" si="475"/>
        <v>0</v>
      </c>
    </row>
    <row r="901" spans="1:35" ht="48" thickBot="1" x14ac:dyDescent="0.35">
      <c r="A901" s="42" t="s">
        <v>15</v>
      </c>
      <c r="B901" s="43" t="str">
        <f t="shared" si="496"/>
        <v/>
      </c>
      <c r="C901" s="44" t="s">
        <v>115</v>
      </c>
      <c r="D901" s="45" t="s">
        <v>779</v>
      </c>
      <c r="E901" s="46" t="str">
        <f>IF(AND(E887&lt;=E886,E888&lt;=E887,E889&lt;=E886,E890&lt;=E886,E891=(E887+E889),E891=(E892+E893+E894+E895+E896+E897+E898),E899&lt;=E891,E900&lt;=E891,(E887+E889)&lt;=E886,E892&lt;=E891,E893&lt;=E891,E894&lt;=E891,E895&lt;=E891,E896&lt;=E891,E897&lt;=E891,E898&lt;=E891,E899&lt;=E890,E899&lt;=E891),"проверка пройдена","ВНИМАНИЕ! Не пройдены формулы логического контроля между строками. Скорректируйте введенные данные!")</f>
        <v>проверка пройдена</v>
      </c>
      <c r="F901" s="46" t="str">
        <f t="shared" ref="F901:AD901" si="500">IF(AND(F887&lt;=F886,F888&lt;=F887,F889&lt;=F886,F890&lt;=F886,F891=(F887+F889),F891=(F892+F893+F894+F895+F896+F897+F898),F899&lt;=F891,F900&lt;=F891,(F887+F889)&lt;=F886,F892&lt;=F891,F893&lt;=F891,F894&lt;=F891,F895&lt;=F891,F896&lt;=F891,F897&lt;=F891,F898&lt;=F891,F899&lt;=F890,F899&lt;=F891),"проверка пройдена","ВНИМАНИЕ! Не пройдены формулы логического контроля между строками. Скорректируйте введенные данные!")</f>
        <v>проверка пройдена</v>
      </c>
      <c r="G901" s="46" t="str">
        <f t="shared" si="500"/>
        <v>проверка пройдена</v>
      </c>
      <c r="H901" s="46" t="str">
        <f t="shared" si="500"/>
        <v>проверка пройдена</v>
      </c>
      <c r="I901" s="46" t="str">
        <f t="shared" si="500"/>
        <v>проверка пройдена</v>
      </c>
      <c r="J901" s="46" t="str">
        <f t="shared" si="500"/>
        <v>проверка пройдена</v>
      </c>
      <c r="K901" s="46" t="str">
        <f t="shared" si="500"/>
        <v>проверка пройдена</v>
      </c>
      <c r="L901" s="46" t="str">
        <f t="shared" si="500"/>
        <v>проверка пройдена</v>
      </c>
      <c r="M901" s="46" t="str">
        <f t="shared" si="500"/>
        <v>проверка пройдена</v>
      </c>
      <c r="N901" s="46" t="str">
        <f t="shared" si="500"/>
        <v>проверка пройдена</v>
      </c>
      <c r="O901" s="46" t="str">
        <f t="shared" si="500"/>
        <v>проверка пройдена</v>
      </c>
      <c r="P901" s="46" t="str">
        <f t="shared" si="500"/>
        <v>проверка пройдена</v>
      </c>
      <c r="Q901" s="46" t="str">
        <f t="shared" si="500"/>
        <v>проверка пройдена</v>
      </c>
      <c r="R901" s="46" t="str">
        <f t="shared" si="500"/>
        <v>проверка пройдена</v>
      </c>
      <c r="S901" s="46" t="str">
        <f t="shared" si="500"/>
        <v>проверка пройдена</v>
      </c>
      <c r="T901" s="46" t="str">
        <f t="shared" si="500"/>
        <v>проверка пройдена</v>
      </c>
      <c r="U901" s="46" t="str">
        <f t="shared" si="500"/>
        <v>проверка пройдена</v>
      </c>
      <c r="V901" s="46" t="str">
        <f t="shared" si="500"/>
        <v>проверка пройдена</v>
      </c>
      <c r="W901" s="46" t="str">
        <f t="shared" si="500"/>
        <v>проверка пройдена</v>
      </c>
      <c r="X901" s="46" t="str">
        <f t="shared" si="500"/>
        <v>проверка пройдена</v>
      </c>
      <c r="Y901" s="46" t="str">
        <f t="shared" si="500"/>
        <v>проверка пройдена</v>
      </c>
      <c r="Z901" s="46" t="str">
        <f t="shared" si="500"/>
        <v>проверка пройдена</v>
      </c>
      <c r="AA901" s="46" t="str">
        <f t="shared" si="500"/>
        <v>проверка пройдена</v>
      </c>
      <c r="AB901" s="46" t="str">
        <f t="shared" si="500"/>
        <v>проверка пройдена</v>
      </c>
      <c r="AC901" s="46" t="str">
        <f t="shared" si="500"/>
        <v>проверка пройдена</v>
      </c>
      <c r="AD901" s="46" t="str">
        <f t="shared" si="500"/>
        <v>проверка пройдена</v>
      </c>
      <c r="AE901" s="47"/>
      <c r="AF901" s="48"/>
      <c r="AG901" s="48"/>
      <c r="AH901" s="49"/>
      <c r="AI901" s="1">
        <f t="shared" ref="AI901" si="501">IFERROR(IF(AND(AI886="проверка пройдена",AI887="проверка пройдена",AI888="проверка пройдена",AI889="проверка пройдена",AI890="проверка пройдена",AI891="проверка пройдена",AI892="проверка пройдена",AI893="проверка пройдена",AI894="проверка пройдена",AI895="проверка пройдена",AI896="проверка пройдена",AI897="проверка пройдена",AI898="проверка пройдена",AI899="проверка пройдена",AI900="проверка пройдена",E901="проверка пройдена",F901="проверка пройдена",G901="проверка пройдена",H901="проверка пройдена",I901="проверка пройдена",J901="проверка пройдена",K901="проверка пройдена",L901="проверка пройдена",M901="проверка пройдена",N901="проверка пройдена",O901="проверка пройдена",P901="проверка пройдена",Q901="проверка пройдена",R901="проверка пройдена",S901="проверка пройдена",T901="проверка пройдена",U901="проверка пройдена",V901="проверка пройдена",W901="проверка пройдена",X901="проверка пройдена",Y901="проверка пройдена",Z901="проверка пройдена",AA901="проверка пройдена",AB901="проверка пройдена",AC901="проверка пройдена",AD901="проверка пройдена"),1,0),0)</f>
        <v>0</v>
      </c>
    </row>
    <row r="902" spans="1:35" s="3" customFormat="1" ht="47.25" x14ac:dyDescent="0.25">
      <c r="A902" s="32" t="s">
        <v>15</v>
      </c>
      <c r="B902" s="33"/>
      <c r="C902" s="34" t="s">
        <v>9</v>
      </c>
      <c r="D902" s="35" t="s">
        <v>134</v>
      </c>
      <c r="E902" s="36" t="str">
        <f>IF('Панель управления'!$B$3="","ВНИМАНИЕ! На листе 'Панель управления' не выбрана организация!",IF(B902="","Не заполнена графа 3!",IF(SUMIFS('Спики 2022'!E:E,'Спики 2022'!A:A,'Панель управления'!$B$3,'Спики 2022'!B:B,B902,'Спики 2022'!C:C,C902)=0,"У Вас нет данной специальности!",SUMIFS('Спики 2022'!D:D,'Спики 2022'!A:A,'Панель управления'!$B$3,'Спики 2022'!B:B,B902,'Спики 2022'!C:C,C902))))</f>
        <v>Не заполнена графа 3!</v>
      </c>
      <c r="F902" s="37"/>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8" t="str">
        <f>IF(E902=F902+I902+J902+K902+L902+M902+N902+O902+P902+Q902+R902+S902+T902+U902+V902+W902+X902+Y902+Z902+AA902+AB902+AC902+AD902,"проверка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902" s="38" t="str">
        <f>IF(OR(G902&gt;F902,H902&gt;F902),"ВНИМАНИЕ! В гр.09 и/или 10 не может стоять значение большее, чем в гр.08","проверка пройдена")</f>
        <v>проверка пройдена</v>
      </c>
      <c r="AH902" s="39" t="e">
        <f>IF(B902=VLOOKUP(B902,'Списки (не редактирутся)'!A:A,1,0),"проверка пройдена","проверьте или заполните графу 02")</f>
        <v>#N/A</v>
      </c>
      <c r="AI902" s="3">
        <f t="shared" ref="AI902" si="502">IFERROR(IF(AND(AF902="проверка пройдена",AG902="проверка пройдена",AH902="проверка пройдена"),"проверка пройдена",0),0)</f>
        <v>0</v>
      </c>
    </row>
    <row r="903" spans="1:35" s="3" customFormat="1" ht="31.5" x14ac:dyDescent="0.25">
      <c r="A903" s="40" t="s">
        <v>15</v>
      </c>
      <c r="B903" s="27" t="str">
        <f>IF(B902&lt;&gt;"",B902,"")</f>
        <v/>
      </c>
      <c r="C903" s="9" t="s">
        <v>10</v>
      </c>
      <c r="D903" s="11" t="s">
        <v>135</v>
      </c>
      <c r="E903" s="57"/>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6" t="str">
        <f t="shared" ref="AF903:AF906" si="503">IF(E903=F903+I903+J903+K903+L903+M903+N903+O903+P903+Q903+R903+S903+T903+U903+V903+W903+X903+Y903+Z903+AA903+AB903+AC903+AD903,"проверка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03" s="26" t="str">
        <f t="shared" ref="AG903:AG916" si="504">IF(OR(G903&gt;F903,H903&gt;F903),"ВНИМАНИЕ! В гр.09 и/или 10 не может стоять значение большее, чем в гр.08","проверка пройдена")</f>
        <v>проверка пройдена</v>
      </c>
      <c r="AH903" s="41" t="e">
        <f>IF(B903=VLOOKUP(B903,'Списки (не редактирутся)'!A:A,1,0),"проверка пройдена","проверьте или заполните графу 02")</f>
        <v>#N/A</v>
      </c>
      <c r="AI903" s="3">
        <f t="shared" si="475"/>
        <v>0</v>
      </c>
    </row>
    <row r="904" spans="1:35" s="3" customFormat="1" ht="31.5" x14ac:dyDescent="0.25">
      <c r="A904" s="40" t="s">
        <v>15</v>
      </c>
      <c r="B904" s="27" t="str">
        <f t="shared" ref="B904:B917" si="505">IF(B903&lt;&gt;"",B903,"")</f>
        <v/>
      </c>
      <c r="C904" s="9" t="s">
        <v>11</v>
      </c>
      <c r="D904" s="11" t="s">
        <v>136</v>
      </c>
      <c r="E904" s="57"/>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6" t="str">
        <f t="shared" si="503"/>
        <v>проверка пройдена</v>
      </c>
      <c r="AG904" s="26" t="str">
        <f t="shared" si="504"/>
        <v>проверка пройдена</v>
      </c>
      <c r="AH904" s="41" t="e">
        <f>IF(B904=VLOOKUP(B904,'Списки (не редактирутся)'!A:A,1,0),"проверка пройдена","проверьте или заполните графу 02")</f>
        <v>#N/A</v>
      </c>
      <c r="AI904" s="3">
        <f t="shared" si="475"/>
        <v>0</v>
      </c>
    </row>
    <row r="905" spans="1:35" s="3" customFormat="1" ht="31.5" x14ac:dyDescent="0.25">
      <c r="A905" s="40" t="s">
        <v>15</v>
      </c>
      <c r="B905" s="27" t="str">
        <f t="shared" si="505"/>
        <v/>
      </c>
      <c r="C905" s="9" t="s">
        <v>12</v>
      </c>
      <c r="D905" s="11" t="s">
        <v>14</v>
      </c>
      <c r="E905" s="57"/>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6" t="str">
        <f t="shared" si="503"/>
        <v>проверка пройдена</v>
      </c>
      <c r="AG905" s="26" t="str">
        <f t="shared" si="504"/>
        <v>проверка пройдена</v>
      </c>
      <c r="AH905" s="41" t="e">
        <f>IF(B905=VLOOKUP(B905,'Списки (не редактирутся)'!A:A,1,0),"проверка пройдена","проверьте или заполните графу 02")</f>
        <v>#N/A</v>
      </c>
      <c r="AI905" s="3">
        <f t="shared" si="475"/>
        <v>0</v>
      </c>
    </row>
    <row r="906" spans="1:35" s="3" customFormat="1" ht="47.25" x14ac:dyDescent="0.25">
      <c r="A906" s="40" t="s">
        <v>15</v>
      </c>
      <c r="B906" s="27" t="str">
        <f t="shared" si="505"/>
        <v/>
      </c>
      <c r="C906" s="9" t="s">
        <v>13</v>
      </c>
      <c r="D906" s="11" t="s">
        <v>17</v>
      </c>
      <c r="E906" s="30" t="str">
        <f>IF('Панель управления'!$B$3="","ВНИМАНИЕ! На листе 'Панель управления' не выбрана организация!",IF(B906="","Не заполнена графа 3!",IF(SUMIFS('Спики 2022'!E:E,'Спики 2022'!A:A,'Панель управления'!$B$3,'Спики 2022'!B:B,B906,'Спики 2022'!C:C,C906)=0,"У Вас нет данной специальности!",SUMIFS('Спики 2022'!D:D,'Спики 2022'!A:A,'Панель управления'!$B$3,'Спики 2022'!B:B,B906,'Спики 2022'!C:C,C906))))</f>
        <v>Не заполнена графа 3!</v>
      </c>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6" t="str">
        <f t="shared" si="503"/>
        <v>ВНИМАНИЕ! Сумма по строке не сходится с общей численностью выпускников! Исправьте ошибку в расчетах, пока это сообщение не исчезнет!</v>
      </c>
      <c r="AG906" s="26" t="str">
        <f t="shared" si="504"/>
        <v>проверка пройдена</v>
      </c>
      <c r="AH906" s="41" t="e">
        <f>IF(B906=VLOOKUP(B906,'Списки (не редактирутся)'!A:A,1,0),"проверка пройдена","проверьте или заполните графу 02")</f>
        <v>#N/A</v>
      </c>
      <c r="AI906" s="3">
        <f t="shared" si="475"/>
        <v>0</v>
      </c>
    </row>
    <row r="907" spans="1:35" s="3" customFormat="1" ht="63" x14ac:dyDescent="0.25">
      <c r="A907" s="40" t="s">
        <v>15</v>
      </c>
      <c r="B907" s="27" t="str">
        <f t="shared" si="505"/>
        <v/>
      </c>
      <c r="C907" s="8" t="s">
        <v>105</v>
      </c>
      <c r="D907" s="12" t="s">
        <v>172</v>
      </c>
      <c r="E907" s="10">
        <f>E903+E905</f>
        <v>0</v>
      </c>
      <c r="F907" s="10">
        <f t="shared" ref="F907:AD907" si="506">F903+F905</f>
        <v>0</v>
      </c>
      <c r="G907" s="10">
        <f t="shared" si="506"/>
        <v>0</v>
      </c>
      <c r="H907" s="10">
        <f t="shared" si="506"/>
        <v>0</v>
      </c>
      <c r="I907" s="10">
        <f t="shared" si="506"/>
        <v>0</v>
      </c>
      <c r="J907" s="10">
        <f t="shared" si="506"/>
        <v>0</v>
      </c>
      <c r="K907" s="10">
        <f t="shared" si="506"/>
        <v>0</v>
      </c>
      <c r="L907" s="10">
        <f t="shared" si="506"/>
        <v>0</v>
      </c>
      <c r="M907" s="10">
        <f t="shared" si="506"/>
        <v>0</v>
      </c>
      <c r="N907" s="10">
        <f t="shared" si="506"/>
        <v>0</v>
      </c>
      <c r="O907" s="10">
        <f t="shared" si="506"/>
        <v>0</v>
      </c>
      <c r="P907" s="10">
        <f t="shared" si="506"/>
        <v>0</v>
      </c>
      <c r="Q907" s="10">
        <f t="shared" si="506"/>
        <v>0</v>
      </c>
      <c r="R907" s="10">
        <f t="shared" si="506"/>
        <v>0</v>
      </c>
      <c r="S907" s="10">
        <f t="shared" si="506"/>
        <v>0</v>
      </c>
      <c r="T907" s="10">
        <f t="shared" si="506"/>
        <v>0</v>
      </c>
      <c r="U907" s="10">
        <f t="shared" si="506"/>
        <v>0</v>
      </c>
      <c r="V907" s="10">
        <f t="shared" si="506"/>
        <v>0</v>
      </c>
      <c r="W907" s="10">
        <f t="shared" si="506"/>
        <v>0</v>
      </c>
      <c r="X907" s="10">
        <f t="shared" si="506"/>
        <v>0</v>
      </c>
      <c r="Y907" s="10">
        <f t="shared" si="506"/>
        <v>0</v>
      </c>
      <c r="Z907" s="10">
        <f t="shared" si="506"/>
        <v>0</v>
      </c>
      <c r="AA907" s="10">
        <f t="shared" si="506"/>
        <v>0</v>
      </c>
      <c r="AB907" s="10">
        <f t="shared" si="506"/>
        <v>0</v>
      </c>
      <c r="AC907" s="10">
        <f t="shared" si="506"/>
        <v>0</v>
      </c>
      <c r="AD907" s="10">
        <f t="shared" si="506"/>
        <v>0</v>
      </c>
      <c r="AE907" s="10"/>
      <c r="AF907" s="26" t="str">
        <f>IF(E907=F907+I907+J907+K907+L907+M907+N907+O907+P907+Q907+R907+S907+T907+U907+V907+W907+X907+Y907+Z907+AA907+AB907+AC907+AD907,"проверка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07" s="26" t="str">
        <f t="shared" si="504"/>
        <v>проверка пройдена</v>
      </c>
      <c r="AH907" s="41" t="e">
        <f>IF(B907=VLOOKUP(B907,'Списки (не редактирутся)'!A:A,1,0),"проверка пройдена","проверьте или заполните графу 02")</f>
        <v>#N/A</v>
      </c>
      <c r="AI907" s="3">
        <f t="shared" si="475"/>
        <v>0</v>
      </c>
    </row>
    <row r="908" spans="1:35" ht="78.75" x14ac:dyDescent="0.3">
      <c r="A908" s="40" t="s">
        <v>15</v>
      </c>
      <c r="B908" s="27" t="str">
        <f t="shared" si="505"/>
        <v/>
      </c>
      <c r="C908" s="8" t="s">
        <v>106</v>
      </c>
      <c r="D908" s="12" t="s">
        <v>169</v>
      </c>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6" t="str">
        <f>IF(E908=F908+I908+J908+K908+L908+M908+N908+O908+P908+Q908+R908+S908+T908+U908+V908+W908+X908+Y908+Z908+AA908+AB908+AC908+AD908,"проверка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08" s="26" t="str">
        <f t="shared" si="504"/>
        <v>проверка пройдена</v>
      </c>
      <c r="AH908" s="41" t="e">
        <f>IF(B908=VLOOKUP(B908,'Списки (не редактирутся)'!A:A,1,0),"проверка пройдена","проверьте или заполните графу 02")</f>
        <v>#N/A</v>
      </c>
      <c r="AI908" s="3">
        <f t="shared" si="475"/>
        <v>0</v>
      </c>
    </row>
    <row r="909" spans="1:35" ht="31.5" x14ac:dyDescent="0.3">
      <c r="A909" s="40" t="s">
        <v>15</v>
      </c>
      <c r="B909" s="27" t="str">
        <f t="shared" si="505"/>
        <v/>
      </c>
      <c r="C909" s="8" t="s">
        <v>107</v>
      </c>
      <c r="D909" s="12" t="s">
        <v>167</v>
      </c>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6" t="str">
        <f t="shared" ref="AF909:AF911" si="507">IF(E909=F909+I909+J909+K909+L909+M909+N909+O909+P909+Q909+R909+S909+T909+U909+V909+W909+X909+Y909+Z909+AA909+AB909+AC909+AD909,"проверка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09" s="26" t="str">
        <f t="shared" si="504"/>
        <v>проверка пройдена</v>
      </c>
      <c r="AH909" s="41" t="e">
        <f>IF(B909=VLOOKUP(B909,'Списки (не редактирутся)'!A:A,1,0),"проверка пройдена","проверьте или заполните графу 02")</f>
        <v>#N/A</v>
      </c>
      <c r="AI909" s="3">
        <f t="shared" si="475"/>
        <v>0</v>
      </c>
    </row>
    <row r="910" spans="1:35" ht="31.5" x14ac:dyDescent="0.3">
      <c r="A910" s="40" t="s">
        <v>15</v>
      </c>
      <c r="B910" s="27" t="str">
        <f t="shared" si="505"/>
        <v/>
      </c>
      <c r="C910" s="8" t="s">
        <v>108</v>
      </c>
      <c r="D910" s="12" t="s">
        <v>168</v>
      </c>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6" t="str">
        <f t="shared" si="507"/>
        <v>проверка пройдена</v>
      </c>
      <c r="AG910" s="26" t="str">
        <f t="shared" si="504"/>
        <v>проверка пройдена</v>
      </c>
      <c r="AH910" s="41" t="e">
        <f>IF(B910=VLOOKUP(B910,'Списки (не редактирутся)'!A:A,1,0),"проверка пройдена","проверьте или заполните графу 02")</f>
        <v>#N/A</v>
      </c>
      <c r="AI910" s="3">
        <f t="shared" si="475"/>
        <v>0</v>
      </c>
    </row>
    <row r="911" spans="1:35" ht="31.5" x14ac:dyDescent="0.3">
      <c r="A911" s="40" t="s">
        <v>15</v>
      </c>
      <c r="B911" s="27" t="str">
        <f t="shared" si="505"/>
        <v/>
      </c>
      <c r="C911" s="8" t="s">
        <v>109</v>
      </c>
      <c r="D911" s="12" t="s">
        <v>173</v>
      </c>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6" t="str">
        <f t="shared" si="507"/>
        <v>проверка пройдена</v>
      </c>
      <c r="AG911" s="26" t="str">
        <f t="shared" si="504"/>
        <v>проверка пройдена</v>
      </c>
      <c r="AH911" s="41" t="e">
        <f>IF(B911=VLOOKUP(B911,'Списки (не редактирутся)'!A:A,1,0),"проверка пройдена","проверьте или заполните графу 02")</f>
        <v>#N/A</v>
      </c>
      <c r="AI911" s="3">
        <f t="shared" si="475"/>
        <v>0</v>
      </c>
    </row>
    <row r="912" spans="1:35" ht="31.5" x14ac:dyDescent="0.3">
      <c r="A912" s="40" t="s">
        <v>15</v>
      </c>
      <c r="B912" s="27" t="str">
        <f t="shared" si="505"/>
        <v/>
      </c>
      <c r="C912" s="8" t="s">
        <v>110</v>
      </c>
      <c r="D912" s="12" t="s">
        <v>174</v>
      </c>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6" t="str">
        <f>IF(E912=F912+I912+J912+K912+L912+M912+N912+O912+P912+Q912+R912+S912+T912+U912+V912+W912+X912+Y912+Z912+AA912+AB912+AC912+AD912,"проверка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12" s="26" t="str">
        <f t="shared" si="504"/>
        <v>проверка пройдена</v>
      </c>
      <c r="AH912" s="41" t="e">
        <f>IF(B912=VLOOKUP(B912,'Списки (не редактирутся)'!A:A,1,0),"проверка пройдена","проверьте или заполните графу 02")</f>
        <v>#N/A</v>
      </c>
      <c r="AI912" s="3">
        <f t="shared" si="475"/>
        <v>0</v>
      </c>
    </row>
    <row r="913" spans="1:35" ht="31.5" x14ac:dyDescent="0.3">
      <c r="A913" s="40" t="s">
        <v>15</v>
      </c>
      <c r="B913" s="27" t="str">
        <f t="shared" si="505"/>
        <v/>
      </c>
      <c r="C913" s="8" t="s">
        <v>111</v>
      </c>
      <c r="D913" s="12" t="s">
        <v>175</v>
      </c>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6" t="str">
        <f t="shared" ref="AF913:AF916" si="508">IF(E913=F913+I913+J913+K913+L913+M913+N913+O913+P913+Q913+R913+S913+T913+U913+V913+W913+X913+Y913+Z913+AA913+AB913+AC913+AD913,"проверка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13" s="26" t="str">
        <f t="shared" si="504"/>
        <v>проверка пройдена</v>
      </c>
      <c r="AH913" s="41" t="e">
        <f>IF(B913=VLOOKUP(B913,'Списки (не редактирутся)'!A:A,1,0),"проверка пройдена","проверьте или заполните графу 02")</f>
        <v>#N/A</v>
      </c>
      <c r="AI913" s="3">
        <f t="shared" si="475"/>
        <v>0</v>
      </c>
    </row>
    <row r="914" spans="1:35" ht="31.5" x14ac:dyDescent="0.3">
      <c r="A914" s="40" t="s">
        <v>15</v>
      </c>
      <c r="B914" s="27" t="str">
        <f t="shared" si="505"/>
        <v/>
      </c>
      <c r="C914" s="8" t="s">
        <v>112</v>
      </c>
      <c r="D914" s="12" t="s">
        <v>176</v>
      </c>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6" t="str">
        <f t="shared" si="508"/>
        <v>проверка пройдена</v>
      </c>
      <c r="AG914" s="26" t="str">
        <f t="shared" si="504"/>
        <v>проверка пройдена</v>
      </c>
      <c r="AH914" s="41" t="e">
        <f>IF(B914=VLOOKUP(B914,'Списки (не редактирутся)'!A:A,1,0),"проверка пройдена","проверьте или заполните графу 02")</f>
        <v>#N/A</v>
      </c>
      <c r="AI914" s="3">
        <f t="shared" si="475"/>
        <v>0</v>
      </c>
    </row>
    <row r="915" spans="1:35" ht="63" x14ac:dyDescent="0.3">
      <c r="A915" s="40" t="s">
        <v>15</v>
      </c>
      <c r="B915" s="27" t="str">
        <f t="shared" si="505"/>
        <v/>
      </c>
      <c r="C915" s="8" t="s">
        <v>113</v>
      </c>
      <c r="D915" s="13" t="s">
        <v>170</v>
      </c>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6" t="str">
        <f t="shared" si="508"/>
        <v>проверка пройдена</v>
      </c>
      <c r="AG915" s="26" t="str">
        <f t="shared" si="504"/>
        <v>проверка пройдена</v>
      </c>
      <c r="AH915" s="41" t="e">
        <f>IF(B915=VLOOKUP(B915,'Списки (не редактирутся)'!A:A,1,0),"проверка пройдена","проверьте или заполните графу 02")</f>
        <v>#N/A</v>
      </c>
      <c r="AI915" s="3">
        <f t="shared" si="475"/>
        <v>0</v>
      </c>
    </row>
    <row r="916" spans="1:35" ht="78.75" x14ac:dyDescent="0.3">
      <c r="A916" s="40" t="s">
        <v>15</v>
      </c>
      <c r="B916" s="27" t="str">
        <f t="shared" si="505"/>
        <v/>
      </c>
      <c r="C916" s="8" t="s">
        <v>114</v>
      </c>
      <c r="D916" s="13" t="s">
        <v>171</v>
      </c>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6" t="str">
        <f t="shared" si="508"/>
        <v>проверка пройдена</v>
      </c>
      <c r="AG916" s="26" t="str">
        <f t="shared" si="504"/>
        <v>проверка пройдена</v>
      </c>
      <c r="AH916" s="41" t="e">
        <f>IF(B916=VLOOKUP(B916,'Списки (не редактирутся)'!A:A,1,0),"проверка пройдена","проверьте или заполните графу 02")</f>
        <v>#N/A</v>
      </c>
      <c r="AI916" s="3">
        <f t="shared" si="475"/>
        <v>0</v>
      </c>
    </row>
    <row r="917" spans="1:35" ht="48" thickBot="1" x14ac:dyDescent="0.35">
      <c r="A917" s="42" t="s">
        <v>15</v>
      </c>
      <c r="B917" s="43" t="str">
        <f t="shared" si="505"/>
        <v/>
      </c>
      <c r="C917" s="44" t="s">
        <v>115</v>
      </c>
      <c r="D917" s="45" t="s">
        <v>779</v>
      </c>
      <c r="E917" s="46" t="str">
        <f>IF(AND(E903&lt;=E902,E904&lt;=E903,E905&lt;=E902,E906&lt;=E902,E907=(E903+E905),E907=(E908+E909+E910+E911+E912+E913+E914),E915&lt;=E907,E916&lt;=E907,(E903+E905)&lt;=E902,E908&lt;=E907,E909&lt;=E907,E910&lt;=E907,E911&lt;=E907,E912&lt;=E907,E913&lt;=E907,E914&lt;=E907,E915&lt;=E906,E915&lt;=E907),"проверка пройдена","ВНИМАНИЕ! Не пройдены формулы логического контроля между строками. Скорректируйте введенные данные!")</f>
        <v>проверка пройдена</v>
      </c>
      <c r="F917" s="46" t="str">
        <f t="shared" ref="F917:AD917" si="509">IF(AND(F903&lt;=F902,F904&lt;=F903,F905&lt;=F902,F906&lt;=F902,F907=(F903+F905),F907=(F908+F909+F910+F911+F912+F913+F914),F915&lt;=F907,F916&lt;=F907,(F903+F905)&lt;=F902,F908&lt;=F907,F909&lt;=F907,F910&lt;=F907,F911&lt;=F907,F912&lt;=F907,F913&lt;=F907,F914&lt;=F907,F915&lt;=F906,F915&lt;=F907),"проверка пройдена","ВНИМАНИЕ! Не пройдены формулы логического контроля между строками. Скорректируйте введенные данные!")</f>
        <v>проверка пройдена</v>
      </c>
      <c r="G917" s="46" t="str">
        <f t="shared" si="509"/>
        <v>проверка пройдена</v>
      </c>
      <c r="H917" s="46" t="str">
        <f t="shared" si="509"/>
        <v>проверка пройдена</v>
      </c>
      <c r="I917" s="46" t="str">
        <f t="shared" si="509"/>
        <v>проверка пройдена</v>
      </c>
      <c r="J917" s="46" t="str">
        <f t="shared" si="509"/>
        <v>проверка пройдена</v>
      </c>
      <c r="K917" s="46" t="str">
        <f t="shared" si="509"/>
        <v>проверка пройдена</v>
      </c>
      <c r="L917" s="46" t="str">
        <f t="shared" si="509"/>
        <v>проверка пройдена</v>
      </c>
      <c r="M917" s="46" t="str">
        <f t="shared" si="509"/>
        <v>проверка пройдена</v>
      </c>
      <c r="N917" s="46" t="str">
        <f t="shared" si="509"/>
        <v>проверка пройдена</v>
      </c>
      <c r="O917" s="46" t="str">
        <f t="shared" si="509"/>
        <v>проверка пройдена</v>
      </c>
      <c r="P917" s="46" t="str">
        <f t="shared" si="509"/>
        <v>проверка пройдена</v>
      </c>
      <c r="Q917" s="46" t="str">
        <f t="shared" si="509"/>
        <v>проверка пройдена</v>
      </c>
      <c r="R917" s="46" t="str">
        <f t="shared" si="509"/>
        <v>проверка пройдена</v>
      </c>
      <c r="S917" s="46" t="str">
        <f t="shared" si="509"/>
        <v>проверка пройдена</v>
      </c>
      <c r="T917" s="46" t="str">
        <f t="shared" si="509"/>
        <v>проверка пройдена</v>
      </c>
      <c r="U917" s="46" t="str">
        <f t="shared" si="509"/>
        <v>проверка пройдена</v>
      </c>
      <c r="V917" s="46" t="str">
        <f t="shared" si="509"/>
        <v>проверка пройдена</v>
      </c>
      <c r="W917" s="46" t="str">
        <f t="shared" si="509"/>
        <v>проверка пройдена</v>
      </c>
      <c r="X917" s="46" t="str">
        <f t="shared" si="509"/>
        <v>проверка пройдена</v>
      </c>
      <c r="Y917" s="46" t="str">
        <f t="shared" si="509"/>
        <v>проверка пройдена</v>
      </c>
      <c r="Z917" s="46" t="str">
        <f t="shared" si="509"/>
        <v>проверка пройдена</v>
      </c>
      <c r="AA917" s="46" t="str">
        <f t="shared" si="509"/>
        <v>проверка пройдена</v>
      </c>
      <c r="AB917" s="46" t="str">
        <f t="shared" si="509"/>
        <v>проверка пройдена</v>
      </c>
      <c r="AC917" s="46" t="str">
        <f t="shared" si="509"/>
        <v>проверка пройдена</v>
      </c>
      <c r="AD917" s="46" t="str">
        <f t="shared" si="509"/>
        <v>проверка пройдена</v>
      </c>
      <c r="AE917" s="47"/>
      <c r="AF917" s="48"/>
      <c r="AG917" s="48"/>
      <c r="AH917" s="49"/>
      <c r="AI917" s="1">
        <f t="shared" ref="AI917" si="510">IFERROR(IF(AND(AI902="проверка пройдена",AI903="проверка пройдена",AI904="проверка пройдена",AI905="проверка пройдена",AI906="проверка пройдена",AI907="проверка пройдена",AI908="проверка пройдена",AI909="проверка пройдена",AI910="проверка пройдена",AI911="проверка пройдена",AI912="проверка пройдена",AI913="проверка пройдена",AI914="проверка пройдена",AI915="проверка пройдена",AI916="проверка пройдена",E917="проверка пройдена",F917="проверка пройдена",G917="проверка пройдена",H917="проверка пройдена",I917="проверка пройдена",J917="проверка пройдена",K917="проверка пройдена",L917="проверка пройдена",M917="проверка пройдена",N917="проверка пройдена",O917="проверка пройдена",P917="проверка пройдена",Q917="проверка пройдена",R917="проверка пройдена",S917="проверка пройдена",T917="проверка пройдена",U917="проверка пройдена",V917="проверка пройдена",W917="проверка пройдена",X917="проверка пройдена",Y917="проверка пройдена",Z917="проверка пройдена",AA917="проверка пройдена",AB917="проверка пройдена",AC917="проверка пройдена",AD917="проверка пройдена"),1,0),0)</f>
        <v>0</v>
      </c>
    </row>
    <row r="918" spans="1:35" s="3" customFormat="1" ht="47.25" x14ac:dyDescent="0.25">
      <c r="A918" s="32" t="s">
        <v>15</v>
      </c>
      <c r="B918" s="33"/>
      <c r="C918" s="34" t="s">
        <v>9</v>
      </c>
      <c r="D918" s="35" t="s">
        <v>134</v>
      </c>
      <c r="E918" s="36" t="str">
        <f>IF('Панель управления'!$B$3="","ВНИМАНИЕ! На листе 'Панель управления' не выбрана организация!",IF(B918="","Не заполнена графа 3!",IF(SUMIFS('Спики 2022'!E:E,'Спики 2022'!A:A,'Панель управления'!$B$3,'Спики 2022'!B:B,B918,'Спики 2022'!C:C,C918)=0,"У Вас нет данной специальности!",SUMIFS('Спики 2022'!D:D,'Спики 2022'!A:A,'Панель управления'!$B$3,'Спики 2022'!B:B,B918,'Спики 2022'!C:C,C918))))</f>
        <v>Не заполнена графа 3!</v>
      </c>
      <c r="F918" s="37"/>
      <c r="G918" s="37"/>
      <c r="H918" s="37"/>
      <c r="I918" s="37"/>
      <c r="J918" s="37"/>
      <c r="K918" s="37"/>
      <c r="L918" s="37"/>
      <c r="M918" s="37"/>
      <c r="N918" s="37"/>
      <c r="O918" s="37"/>
      <c r="P918" s="37"/>
      <c r="Q918" s="37"/>
      <c r="R918" s="37"/>
      <c r="S918" s="37"/>
      <c r="T918" s="37"/>
      <c r="U918" s="37"/>
      <c r="V918" s="37"/>
      <c r="W918" s="37"/>
      <c r="X918" s="37"/>
      <c r="Y918" s="37"/>
      <c r="Z918" s="37"/>
      <c r="AA918" s="37"/>
      <c r="AB918" s="37"/>
      <c r="AC918" s="37"/>
      <c r="AD918" s="37"/>
      <c r="AE918" s="37"/>
      <c r="AF918" s="38" t="str">
        <f>IF(E918=F918+I918+J918+K918+L918+M918+N918+O918+P918+Q918+R918+S918+T918+U918+V918+W918+X918+Y918+Z918+AA918+AB918+AC918+AD918,"проверка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918" s="38" t="str">
        <f>IF(OR(G918&gt;F918,H918&gt;F918),"ВНИМАНИЕ! В гр.09 и/или 10 не может стоять значение большее, чем в гр.08","проверка пройдена")</f>
        <v>проверка пройдена</v>
      </c>
      <c r="AH918" s="39" t="e">
        <f>IF(B918=VLOOKUP(B918,'Списки (не редактирутся)'!A:A,1,0),"проверка пройдена","проверьте или заполните графу 02")</f>
        <v>#N/A</v>
      </c>
      <c r="AI918" s="3">
        <f t="shared" ref="AI918:AI980" si="511">IFERROR(IF(AND(AF918="проверка пройдена",AG918="проверка пройдена",AH918="проверка пройдена"),"проверка пройдена",0),0)</f>
        <v>0</v>
      </c>
    </row>
    <row r="919" spans="1:35" s="3" customFormat="1" ht="31.5" x14ac:dyDescent="0.25">
      <c r="A919" s="40" t="s">
        <v>15</v>
      </c>
      <c r="B919" s="27" t="str">
        <f>IF(B918&lt;&gt;"",B918,"")</f>
        <v/>
      </c>
      <c r="C919" s="9" t="s">
        <v>10</v>
      </c>
      <c r="D919" s="11" t="s">
        <v>135</v>
      </c>
      <c r="E919" s="57"/>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6" t="str">
        <f t="shared" ref="AF919:AF922" si="512">IF(E919=F919+I919+J919+K919+L919+M919+N919+O919+P919+Q919+R919+S919+T919+U919+V919+W919+X919+Y919+Z919+AA919+AB919+AC919+AD919,"проверка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19" s="26" t="str">
        <f t="shared" ref="AG919:AG932" si="513">IF(OR(G919&gt;F919,H919&gt;F919),"ВНИМАНИЕ! В гр.09 и/или 10 не может стоять значение большее, чем в гр.08","проверка пройдена")</f>
        <v>проверка пройдена</v>
      </c>
      <c r="AH919" s="41" t="e">
        <f>IF(B919=VLOOKUP(B919,'Списки (не редактирутся)'!A:A,1,0),"проверка пройдена","проверьте или заполните графу 02")</f>
        <v>#N/A</v>
      </c>
      <c r="AI919" s="3">
        <f t="shared" si="511"/>
        <v>0</v>
      </c>
    </row>
    <row r="920" spans="1:35" s="3" customFormat="1" ht="31.5" x14ac:dyDescent="0.25">
      <c r="A920" s="40" t="s">
        <v>15</v>
      </c>
      <c r="B920" s="27" t="str">
        <f t="shared" ref="B920:B933" si="514">IF(B919&lt;&gt;"",B919,"")</f>
        <v/>
      </c>
      <c r="C920" s="9" t="s">
        <v>11</v>
      </c>
      <c r="D920" s="11" t="s">
        <v>136</v>
      </c>
      <c r="E920" s="57"/>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6" t="str">
        <f t="shared" si="512"/>
        <v>проверка пройдена</v>
      </c>
      <c r="AG920" s="26" t="str">
        <f t="shared" si="513"/>
        <v>проверка пройдена</v>
      </c>
      <c r="AH920" s="41" t="e">
        <f>IF(B920=VLOOKUP(B920,'Списки (не редактирутся)'!A:A,1,0),"проверка пройдена","проверьте или заполните графу 02")</f>
        <v>#N/A</v>
      </c>
      <c r="AI920" s="3">
        <f t="shared" si="511"/>
        <v>0</v>
      </c>
    </row>
    <row r="921" spans="1:35" s="3" customFormat="1" ht="31.5" x14ac:dyDescent="0.25">
      <c r="A921" s="40" t="s">
        <v>15</v>
      </c>
      <c r="B921" s="27" t="str">
        <f t="shared" si="514"/>
        <v/>
      </c>
      <c r="C921" s="9" t="s">
        <v>12</v>
      </c>
      <c r="D921" s="11" t="s">
        <v>14</v>
      </c>
      <c r="E921" s="57"/>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6" t="str">
        <f t="shared" si="512"/>
        <v>проверка пройдена</v>
      </c>
      <c r="AG921" s="26" t="str">
        <f t="shared" si="513"/>
        <v>проверка пройдена</v>
      </c>
      <c r="AH921" s="41" t="e">
        <f>IF(B921=VLOOKUP(B921,'Списки (не редактирутся)'!A:A,1,0),"проверка пройдена","проверьте или заполните графу 02")</f>
        <v>#N/A</v>
      </c>
      <c r="AI921" s="3">
        <f t="shared" si="511"/>
        <v>0</v>
      </c>
    </row>
    <row r="922" spans="1:35" s="3" customFormat="1" ht="47.25" x14ac:dyDescent="0.25">
      <c r="A922" s="40" t="s">
        <v>15</v>
      </c>
      <c r="B922" s="27" t="str">
        <f t="shared" si="514"/>
        <v/>
      </c>
      <c r="C922" s="9" t="s">
        <v>13</v>
      </c>
      <c r="D922" s="11" t="s">
        <v>17</v>
      </c>
      <c r="E922" s="30" t="str">
        <f>IF('Панель управления'!$B$3="","ВНИМАНИЕ! На листе 'Панель управления' не выбрана организация!",IF(B922="","Не заполнена графа 3!",IF(SUMIFS('Спики 2022'!E:E,'Спики 2022'!A:A,'Панель управления'!$B$3,'Спики 2022'!B:B,B922,'Спики 2022'!C:C,C922)=0,"У Вас нет данной специальности!",SUMIFS('Спики 2022'!D:D,'Спики 2022'!A:A,'Панель управления'!$B$3,'Спики 2022'!B:B,B922,'Спики 2022'!C:C,C922))))</f>
        <v>Не заполнена графа 3!</v>
      </c>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6" t="str">
        <f t="shared" si="512"/>
        <v>ВНИМАНИЕ! Сумма по строке не сходится с общей численностью выпускников! Исправьте ошибку в расчетах, пока это сообщение не исчезнет!</v>
      </c>
      <c r="AG922" s="26" t="str">
        <f t="shared" si="513"/>
        <v>проверка пройдена</v>
      </c>
      <c r="AH922" s="41" t="e">
        <f>IF(B922=VLOOKUP(B922,'Списки (не редактирутся)'!A:A,1,0),"проверка пройдена","проверьте или заполните графу 02")</f>
        <v>#N/A</v>
      </c>
      <c r="AI922" s="3">
        <f t="shared" si="511"/>
        <v>0</v>
      </c>
    </row>
    <row r="923" spans="1:35" s="3" customFormat="1" ht="63" x14ac:dyDescent="0.25">
      <c r="A923" s="40" t="s">
        <v>15</v>
      </c>
      <c r="B923" s="27" t="str">
        <f t="shared" si="514"/>
        <v/>
      </c>
      <c r="C923" s="8" t="s">
        <v>105</v>
      </c>
      <c r="D923" s="12" t="s">
        <v>172</v>
      </c>
      <c r="E923" s="10">
        <f>E919+E921</f>
        <v>0</v>
      </c>
      <c r="F923" s="10">
        <f t="shared" ref="F923:AD923" si="515">F919+F921</f>
        <v>0</v>
      </c>
      <c r="G923" s="10">
        <f t="shared" si="515"/>
        <v>0</v>
      </c>
      <c r="H923" s="10">
        <f t="shared" si="515"/>
        <v>0</v>
      </c>
      <c r="I923" s="10">
        <f t="shared" si="515"/>
        <v>0</v>
      </c>
      <c r="J923" s="10">
        <f t="shared" si="515"/>
        <v>0</v>
      </c>
      <c r="K923" s="10">
        <f t="shared" si="515"/>
        <v>0</v>
      </c>
      <c r="L923" s="10">
        <f t="shared" si="515"/>
        <v>0</v>
      </c>
      <c r="M923" s="10">
        <f t="shared" si="515"/>
        <v>0</v>
      </c>
      <c r="N923" s="10">
        <f t="shared" si="515"/>
        <v>0</v>
      </c>
      <c r="O923" s="10">
        <f t="shared" si="515"/>
        <v>0</v>
      </c>
      <c r="P923" s="10">
        <f t="shared" si="515"/>
        <v>0</v>
      </c>
      <c r="Q923" s="10">
        <f t="shared" si="515"/>
        <v>0</v>
      </c>
      <c r="R923" s="10">
        <f t="shared" si="515"/>
        <v>0</v>
      </c>
      <c r="S923" s="10">
        <f t="shared" si="515"/>
        <v>0</v>
      </c>
      <c r="T923" s="10">
        <f t="shared" si="515"/>
        <v>0</v>
      </c>
      <c r="U923" s="10">
        <f t="shared" si="515"/>
        <v>0</v>
      </c>
      <c r="V923" s="10">
        <f t="shared" si="515"/>
        <v>0</v>
      </c>
      <c r="W923" s="10">
        <f t="shared" si="515"/>
        <v>0</v>
      </c>
      <c r="X923" s="10">
        <f t="shared" si="515"/>
        <v>0</v>
      </c>
      <c r="Y923" s="10">
        <f t="shared" si="515"/>
        <v>0</v>
      </c>
      <c r="Z923" s="10">
        <f t="shared" si="515"/>
        <v>0</v>
      </c>
      <c r="AA923" s="10">
        <f t="shared" si="515"/>
        <v>0</v>
      </c>
      <c r="AB923" s="10">
        <f t="shared" si="515"/>
        <v>0</v>
      </c>
      <c r="AC923" s="10">
        <f t="shared" si="515"/>
        <v>0</v>
      </c>
      <c r="AD923" s="10">
        <f t="shared" si="515"/>
        <v>0</v>
      </c>
      <c r="AE923" s="10"/>
      <c r="AF923" s="26" t="str">
        <f>IF(E923=F923+I923+J923+K923+L923+M923+N923+O923+P923+Q923+R923+S923+T923+U923+V923+W923+X923+Y923+Z923+AA923+AB923+AC923+AD923,"проверка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23" s="26" t="str">
        <f t="shared" si="513"/>
        <v>проверка пройдена</v>
      </c>
      <c r="AH923" s="41" t="e">
        <f>IF(B923=VLOOKUP(B923,'Списки (не редактирутся)'!A:A,1,0),"проверка пройдена","проверьте или заполните графу 02")</f>
        <v>#N/A</v>
      </c>
      <c r="AI923" s="3">
        <f t="shared" si="511"/>
        <v>0</v>
      </c>
    </row>
    <row r="924" spans="1:35" ht="78.75" x14ac:dyDescent="0.3">
      <c r="A924" s="40" t="s">
        <v>15</v>
      </c>
      <c r="B924" s="27" t="str">
        <f t="shared" si="514"/>
        <v/>
      </c>
      <c r="C924" s="8" t="s">
        <v>106</v>
      </c>
      <c r="D924" s="12" t="s">
        <v>169</v>
      </c>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6" t="str">
        <f>IF(E924=F924+I924+J924+K924+L924+M924+N924+O924+P924+Q924+R924+S924+T924+U924+V924+W924+X924+Y924+Z924+AA924+AB924+AC924+AD924,"проверка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24" s="26" t="str">
        <f t="shared" si="513"/>
        <v>проверка пройдена</v>
      </c>
      <c r="AH924" s="41" t="e">
        <f>IF(B924=VLOOKUP(B924,'Списки (не редактирутся)'!A:A,1,0),"проверка пройдена","проверьте или заполните графу 02")</f>
        <v>#N/A</v>
      </c>
      <c r="AI924" s="3">
        <f t="shared" si="511"/>
        <v>0</v>
      </c>
    </row>
    <row r="925" spans="1:35" ht="31.5" x14ac:dyDescent="0.3">
      <c r="A925" s="40" t="s">
        <v>15</v>
      </c>
      <c r="B925" s="27" t="str">
        <f t="shared" si="514"/>
        <v/>
      </c>
      <c r="C925" s="8" t="s">
        <v>107</v>
      </c>
      <c r="D925" s="12" t="s">
        <v>167</v>
      </c>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6" t="str">
        <f t="shared" ref="AF925:AF927" si="516">IF(E925=F925+I925+J925+K925+L925+M925+N925+O925+P925+Q925+R925+S925+T925+U925+V925+W925+X925+Y925+Z925+AA925+AB925+AC925+AD925,"проверка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25" s="26" t="str">
        <f t="shared" si="513"/>
        <v>проверка пройдена</v>
      </c>
      <c r="AH925" s="41" t="e">
        <f>IF(B925=VLOOKUP(B925,'Списки (не редактирутся)'!A:A,1,0),"проверка пройдена","проверьте или заполните графу 02")</f>
        <v>#N/A</v>
      </c>
      <c r="AI925" s="3">
        <f t="shared" si="511"/>
        <v>0</v>
      </c>
    </row>
    <row r="926" spans="1:35" ht="31.5" x14ac:dyDescent="0.3">
      <c r="A926" s="40" t="s">
        <v>15</v>
      </c>
      <c r="B926" s="27" t="str">
        <f t="shared" si="514"/>
        <v/>
      </c>
      <c r="C926" s="8" t="s">
        <v>108</v>
      </c>
      <c r="D926" s="12" t="s">
        <v>168</v>
      </c>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6" t="str">
        <f t="shared" si="516"/>
        <v>проверка пройдена</v>
      </c>
      <c r="AG926" s="26" t="str">
        <f t="shared" si="513"/>
        <v>проверка пройдена</v>
      </c>
      <c r="AH926" s="41" t="e">
        <f>IF(B926=VLOOKUP(B926,'Списки (не редактирутся)'!A:A,1,0),"проверка пройдена","проверьте или заполните графу 02")</f>
        <v>#N/A</v>
      </c>
      <c r="AI926" s="3">
        <f t="shared" si="511"/>
        <v>0</v>
      </c>
    </row>
    <row r="927" spans="1:35" ht="31.5" x14ac:dyDescent="0.3">
      <c r="A927" s="40" t="s">
        <v>15</v>
      </c>
      <c r="B927" s="27" t="str">
        <f t="shared" si="514"/>
        <v/>
      </c>
      <c r="C927" s="8" t="s">
        <v>109</v>
      </c>
      <c r="D927" s="12" t="s">
        <v>173</v>
      </c>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6" t="str">
        <f t="shared" si="516"/>
        <v>проверка пройдена</v>
      </c>
      <c r="AG927" s="26" t="str">
        <f t="shared" si="513"/>
        <v>проверка пройдена</v>
      </c>
      <c r="AH927" s="41" t="e">
        <f>IF(B927=VLOOKUP(B927,'Списки (не редактирутся)'!A:A,1,0),"проверка пройдена","проверьте или заполните графу 02")</f>
        <v>#N/A</v>
      </c>
      <c r="AI927" s="3">
        <f t="shared" si="511"/>
        <v>0</v>
      </c>
    </row>
    <row r="928" spans="1:35" ht="31.5" x14ac:dyDescent="0.3">
      <c r="A928" s="40" t="s">
        <v>15</v>
      </c>
      <c r="B928" s="27" t="str">
        <f t="shared" si="514"/>
        <v/>
      </c>
      <c r="C928" s="8" t="s">
        <v>110</v>
      </c>
      <c r="D928" s="12" t="s">
        <v>174</v>
      </c>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6" t="str">
        <f>IF(E928=F928+I928+J928+K928+L928+M928+N928+O928+P928+Q928+R928+S928+T928+U928+V928+W928+X928+Y928+Z928+AA928+AB928+AC928+AD928,"проверка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28" s="26" t="str">
        <f t="shared" si="513"/>
        <v>проверка пройдена</v>
      </c>
      <c r="AH928" s="41" t="e">
        <f>IF(B928=VLOOKUP(B928,'Списки (не редактирутся)'!A:A,1,0),"проверка пройдена","проверьте или заполните графу 02")</f>
        <v>#N/A</v>
      </c>
      <c r="AI928" s="3">
        <f t="shared" si="511"/>
        <v>0</v>
      </c>
    </row>
    <row r="929" spans="1:35" ht="31.5" x14ac:dyDescent="0.3">
      <c r="A929" s="40" t="s">
        <v>15</v>
      </c>
      <c r="B929" s="27" t="str">
        <f t="shared" si="514"/>
        <v/>
      </c>
      <c r="C929" s="8" t="s">
        <v>111</v>
      </c>
      <c r="D929" s="12" t="s">
        <v>175</v>
      </c>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6" t="str">
        <f t="shared" ref="AF929:AF932" si="517">IF(E929=F929+I929+J929+K929+L929+M929+N929+O929+P929+Q929+R929+S929+T929+U929+V929+W929+X929+Y929+Z929+AA929+AB929+AC929+AD929,"проверка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29" s="26" t="str">
        <f t="shared" si="513"/>
        <v>проверка пройдена</v>
      </c>
      <c r="AH929" s="41" t="e">
        <f>IF(B929=VLOOKUP(B929,'Списки (не редактирутся)'!A:A,1,0),"проверка пройдена","проверьте или заполните графу 02")</f>
        <v>#N/A</v>
      </c>
      <c r="AI929" s="3">
        <f t="shared" si="511"/>
        <v>0</v>
      </c>
    </row>
    <row r="930" spans="1:35" ht="31.5" x14ac:dyDescent="0.3">
      <c r="A930" s="40" t="s">
        <v>15</v>
      </c>
      <c r="B930" s="27" t="str">
        <f t="shared" si="514"/>
        <v/>
      </c>
      <c r="C930" s="8" t="s">
        <v>112</v>
      </c>
      <c r="D930" s="12" t="s">
        <v>176</v>
      </c>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6" t="str">
        <f t="shared" si="517"/>
        <v>проверка пройдена</v>
      </c>
      <c r="AG930" s="26" t="str">
        <f t="shared" si="513"/>
        <v>проверка пройдена</v>
      </c>
      <c r="AH930" s="41" t="e">
        <f>IF(B930=VLOOKUP(B930,'Списки (не редактирутся)'!A:A,1,0),"проверка пройдена","проверьте или заполните графу 02")</f>
        <v>#N/A</v>
      </c>
      <c r="AI930" s="3">
        <f t="shared" si="511"/>
        <v>0</v>
      </c>
    </row>
    <row r="931" spans="1:35" ht="63" x14ac:dyDescent="0.3">
      <c r="A931" s="40" t="s">
        <v>15</v>
      </c>
      <c r="B931" s="27" t="str">
        <f t="shared" si="514"/>
        <v/>
      </c>
      <c r="C931" s="8" t="s">
        <v>113</v>
      </c>
      <c r="D931" s="13" t="s">
        <v>170</v>
      </c>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6" t="str">
        <f t="shared" si="517"/>
        <v>проверка пройдена</v>
      </c>
      <c r="AG931" s="26" t="str">
        <f t="shared" si="513"/>
        <v>проверка пройдена</v>
      </c>
      <c r="AH931" s="41" t="e">
        <f>IF(B931=VLOOKUP(B931,'Списки (не редактирутся)'!A:A,1,0),"проверка пройдена","проверьте или заполните графу 02")</f>
        <v>#N/A</v>
      </c>
      <c r="AI931" s="3">
        <f t="shared" si="511"/>
        <v>0</v>
      </c>
    </row>
    <row r="932" spans="1:35" ht="78.75" x14ac:dyDescent="0.3">
      <c r="A932" s="40" t="s">
        <v>15</v>
      </c>
      <c r="B932" s="27" t="str">
        <f t="shared" si="514"/>
        <v/>
      </c>
      <c r="C932" s="8" t="s">
        <v>114</v>
      </c>
      <c r="D932" s="13" t="s">
        <v>171</v>
      </c>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6" t="str">
        <f t="shared" si="517"/>
        <v>проверка пройдена</v>
      </c>
      <c r="AG932" s="26" t="str">
        <f t="shared" si="513"/>
        <v>проверка пройдена</v>
      </c>
      <c r="AH932" s="41" t="e">
        <f>IF(B932=VLOOKUP(B932,'Списки (не редактирутся)'!A:A,1,0),"проверка пройдена","проверьте или заполните графу 02")</f>
        <v>#N/A</v>
      </c>
      <c r="AI932" s="3">
        <f t="shared" si="511"/>
        <v>0</v>
      </c>
    </row>
    <row r="933" spans="1:35" ht="48" thickBot="1" x14ac:dyDescent="0.35">
      <c r="A933" s="42" t="s">
        <v>15</v>
      </c>
      <c r="B933" s="43" t="str">
        <f t="shared" si="514"/>
        <v/>
      </c>
      <c r="C933" s="44" t="s">
        <v>115</v>
      </c>
      <c r="D933" s="45" t="s">
        <v>779</v>
      </c>
      <c r="E933" s="46" t="str">
        <f>IF(AND(E919&lt;=E918,E920&lt;=E919,E921&lt;=E918,E922&lt;=E918,E923=(E919+E921),E923=(E924+E925+E926+E927+E928+E929+E930),E931&lt;=E923,E932&lt;=E923,(E919+E921)&lt;=E918,E924&lt;=E923,E925&lt;=E923,E926&lt;=E923,E927&lt;=E923,E928&lt;=E923,E929&lt;=E923,E930&lt;=E923,E931&lt;=E922,E931&lt;=E923),"проверка пройдена","ВНИМАНИЕ! Не пройдены формулы логического контроля между строками. Скорректируйте введенные данные!")</f>
        <v>проверка пройдена</v>
      </c>
      <c r="F933" s="46" t="str">
        <f t="shared" ref="F933:AD933" si="518">IF(AND(F919&lt;=F918,F920&lt;=F919,F921&lt;=F918,F922&lt;=F918,F923=(F919+F921),F923=(F924+F925+F926+F927+F928+F929+F930),F931&lt;=F923,F932&lt;=F923,(F919+F921)&lt;=F918,F924&lt;=F923,F925&lt;=F923,F926&lt;=F923,F927&lt;=F923,F928&lt;=F923,F929&lt;=F923,F930&lt;=F923,F931&lt;=F922,F931&lt;=F923),"проверка пройдена","ВНИМАНИЕ! Не пройдены формулы логического контроля между строками. Скорректируйте введенные данные!")</f>
        <v>проверка пройдена</v>
      </c>
      <c r="G933" s="46" t="str">
        <f t="shared" si="518"/>
        <v>проверка пройдена</v>
      </c>
      <c r="H933" s="46" t="str">
        <f t="shared" si="518"/>
        <v>проверка пройдена</v>
      </c>
      <c r="I933" s="46" t="str">
        <f t="shared" si="518"/>
        <v>проверка пройдена</v>
      </c>
      <c r="J933" s="46" t="str">
        <f t="shared" si="518"/>
        <v>проверка пройдена</v>
      </c>
      <c r="K933" s="46" t="str">
        <f t="shared" si="518"/>
        <v>проверка пройдена</v>
      </c>
      <c r="L933" s="46" t="str">
        <f t="shared" si="518"/>
        <v>проверка пройдена</v>
      </c>
      <c r="M933" s="46" t="str">
        <f t="shared" si="518"/>
        <v>проверка пройдена</v>
      </c>
      <c r="N933" s="46" t="str">
        <f t="shared" si="518"/>
        <v>проверка пройдена</v>
      </c>
      <c r="O933" s="46" t="str">
        <f t="shared" si="518"/>
        <v>проверка пройдена</v>
      </c>
      <c r="P933" s="46" t="str">
        <f t="shared" si="518"/>
        <v>проверка пройдена</v>
      </c>
      <c r="Q933" s="46" t="str">
        <f t="shared" si="518"/>
        <v>проверка пройдена</v>
      </c>
      <c r="R933" s="46" t="str">
        <f t="shared" si="518"/>
        <v>проверка пройдена</v>
      </c>
      <c r="S933" s="46" t="str">
        <f t="shared" si="518"/>
        <v>проверка пройдена</v>
      </c>
      <c r="T933" s="46" t="str">
        <f t="shared" si="518"/>
        <v>проверка пройдена</v>
      </c>
      <c r="U933" s="46" t="str">
        <f t="shared" si="518"/>
        <v>проверка пройдена</v>
      </c>
      <c r="V933" s="46" t="str">
        <f t="shared" si="518"/>
        <v>проверка пройдена</v>
      </c>
      <c r="W933" s="46" t="str">
        <f t="shared" si="518"/>
        <v>проверка пройдена</v>
      </c>
      <c r="X933" s="46" t="str">
        <f t="shared" si="518"/>
        <v>проверка пройдена</v>
      </c>
      <c r="Y933" s="46" t="str">
        <f t="shared" si="518"/>
        <v>проверка пройдена</v>
      </c>
      <c r="Z933" s="46" t="str">
        <f t="shared" si="518"/>
        <v>проверка пройдена</v>
      </c>
      <c r="AA933" s="46" t="str">
        <f t="shared" si="518"/>
        <v>проверка пройдена</v>
      </c>
      <c r="AB933" s="46" t="str">
        <f t="shared" si="518"/>
        <v>проверка пройдена</v>
      </c>
      <c r="AC933" s="46" t="str">
        <f t="shared" si="518"/>
        <v>проверка пройдена</v>
      </c>
      <c r="AD933" s="46" t="str">
        <f t="shared" si="518"/>
        <v>проверка пройдена</v>
      </c>
      <c r="AE933" s="47"/>
      <c r="AF933" s="48"/>
      <c r="AG933" s="48"/>
      <c r="AH933" s="49"/>
      <c r="AI933" s="1">
        <f t="shared" ref="AI933" si="519">IFERROR(IF(AND(AI918="проверка пройдена",AI919="проверка пройдена",AI920="проверка пройдена",AI921="проверка пройдена",AI922="проверка пройдена",AI923="проверка пройдена",AI924="проверка пройдена",AI925="проверка пройдена",AI926="проверка пройдена",AI927="проверка пройдена",AI928="проверка пройдена",AI929="проверка пройдена",AI930="проверка пройдена",AI931="проверка пройдена",AI932="проверка пройдена",E933="проверка пройдена",F933="проверка пройдена",G933="проверка пройдена",H933="проверка пройдена",I933="проверка пройдена",J933="проверка пройдена",K933="проверка пройдена",L933="проверка пройдена",M933="проверка пройдена",N933="проверка пройдена",O933="проверка пройдена",P933="проверка пройдена",Q933="проверка пройдена",R933="проверка пройдена",S933="проверка пройдена",T933="проверка пройдена",U933="проверка пройдена",V933="проверка пройдена",W933="проверка пройдена",X933="проверка пройдена",Y933="проверка пройдена",Z933="проверка пройдена",AA933="проверка пройдена",AB933="проверка пройдена",AC933="проверка пройдена",AD933="проверка пройдена"),1,0),0)</f>
        <v>0</v>
      </c>
    </row>
    <row r="934" spans="1:35" s="3" customFormat="1" ht="47.25" x14ac:dyDescent="0.25">
      <c r="A934" s="32" t="s">
        <v>15</v>
      </c>
      <c r="B934" s="33"/>
      <c r="C934" s="34" t="s">
        <v>9</v>
      </c>
      <c r="D934" s="35" t="s">
        <v>134</v>
      </c>
      <c r="E934" s="36" t="str">
        <f>IF('Панель управления'!$B$3="","ВНИМАНИЕ! На листе 'Панель управления' не выбрана организация!",IF(B934="","Не заполнена графа 3!",IF(SUMIFS('Спики 2022'!E:E,'Спики 2022'!A:A,'Панель управления'!$B$3,'Спики 2022'!B:B,B934,'Спики 2022'!C:C,C934)=0,"У Вас нет данной специальности!",SUMIFS('Спики 2022'!D:D,'Спики 2022'!A:A,'Панель управления'!$B$3,'Спики 2022'!B:B,B934,'Спики 2022'!C:C,C934))))</f>
        <v>Не заполнена графа 3!</v>
      </c>
      <c r="F934" s="37"/>
      <c r="G934" s="37"/>
      <c r="H934" s="37"/>
      <c r="I934" s="37"/>
      <c r="J934" s="37"/>
      <c r="K934" s="37"/>
      <c r="L934" s="37"/>
      <c r="M934" s="37"/>
      <c r="N934" s="37"/>
      <c r="O934" s="37"/>
      <c r="P934" s="37"/>
      <c r="Q934" s="37"/>
      <c r="R934" s="37"/>
      <c r="S934" s="37"/>
      <c r="T934" s="37"/>
      <c r="U934" s="37"/>
      <c r="V934" s="37"/>
      <c r="W934" s="37"/>
      <c r="X934" s="37"/>
      <c r="Y934" s="37"/>
      <c r="Z934" s="37"/>
      <c r="AA934" s="37"/>
      <c r="AB934" s="37"/>
      <c r="AC934" s="37"/>
      <c r="AD934" s="37"/>
      <c r="AE934" s="37"/>
      <c r="AF934" s="38" t="str">
        <f>IF(E934=F934+I934+J934+K934+L934+M934+N934+O934+P934+Q934+R934+S934+T934+U934+V934+W934+X934+Y934+Z934+AA934+AB934+AC934+AD934,"проверка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934" s="38" t="str">
        <f>IF(OR(G934&gt;F934,H934&gt;F934),"ВНИМАНИЕ! В гр.09 и/или 10 не может стоять значение большее, чем в гр.08","проверка пройдена")</f>
        <v>проверка пройдена</v>
      </c>
      <c r="AH934" s="39" t="e">
        <f>IF(B934=VLOOKUP(B934,'Списки (не редактирутся)'!A:A,1,0),"проверка пройдена","проверьте или заполните графу 02")</f>
        <v>#N/A</v>
      </c>
      <c r="AI934" s="3">
        <f t="shared" ref="AI934" si="520">IFERROR(IF(AND(AF934="проверка пройдена",AG934="проверка пройдена",AH934="проверка пройдена"),"проверка пройдена",0),0)</f>
        <v>0</v>
      </c>
    </row>
    <row r="935" spans="1:35" s="3" customFormat="1" ht="31.5" x14ac:dyDescent="0.25">
      <c r="A935" s="40" t="s">
        <v>15</v>
      </c>
      <c r="B935" s="27" t="str">
        <f>IF(B934&lt;&gt;"",B934,"")</f>
        <v/>
      </c>
      <c r="C935" s="9" t="s">
        <v>10</v>
      </c>
      <c r="D935" s="11" t="s">
        <v>135</v>
      </c>
      <c r="E935" s="57"/>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6" t="str">
        <f t="shared" ref="AF935:AF938" si="521">IF(E935=F935+I935+J935+K935+L935+M935+N935+O935+P935+Q935+R935+S935+T935+U935+V935+W935+X935+Y935+Z935+AA935+AB935+AC935+AD935,"проверка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35" s="26" t="str">
        <f t="shared" ref="AG935:AG948" si="522">IF(OR(G935&gt;F935,H935&gt;F935),"ВНИМАНИЕ! В гр.09 и/или 10 не может стоять значение большее, чем в гр.08","проверка пройдена")</f>
        <v>проверка пройдена</v>
      </c>
      <c r="AH935" s="41" t="e">
        <f>IF(B935=VLOOKUP(B935,'Списки (не редактирутся)'!A:A,1,0),"проверка пройдена","проверьте или заполните графу 02")</f>
        <v>#N/A</v>
      </c>
      <c r="AI935" s="3">
        <f t="shared" si="511"/>
        <v>0</v>
      </c>
    </row>
    <row r="936" spans="1:35" s="3" customFormat="1" ht="31.5" x14ac:dyDescent="0.25">
      <c r="A936" s="40" t="s">
        <v>15</v>
      </c>
      <c r="B936" s="27" t="str">
        <f t="shared" ref="B936:B949" si="523">IF(B935&lt;&gt;"",B935,"")</f>
        <v/>
      </c>
      <c r="C936" s="9" t="s">
        <v>11</v>
      </c>
      <c r="D936" s="11" t="s">
        <v>136</v>
      </c>
      <c r="E936" s="57"/>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6" t="str">
        <f t="shared" si="521"/>
        <v>проверка пройдена</v>
      </c>
      <c r="AG936" s="26" t="str">
        <f t="shared" si="522"/>
        <v>проверка пройдена</v>
      </c>
      <c r="AH936" s="41" t="e">
        <f>IF(B936=VLOOKUP(B936,'Списки (не редактирутся)'!A:A,1,0),"проверка пройдена","проверьте или заполните графу 02")</f>
        <v>#N/A</v>
      </c>
      <c r="AI936" s="3">
        <f t="shared" si="511"/>
        <v>0</v>
      </c>
    </row>
    <row r="937" spans="1:35" s="3" customFormat="1" ht="31.5" x14ac:dyDescent="0.25">
      <c r="A937" s="40" t="s">
        <v>15</v>
      </c>
      <c r="B937" s="27" t="str">
        <f t="shared" si="523"/>
        <v/>
      </c>
      <c r="C937" s="9" t="s">
        <v>12</v>
      </c>
      <c r="D937" s="11" t="s">
        <v>14</v>
      </c>
      <c r="E937" s="57"/>
      <c r="F937" s="28"/>
      <c r="G937" s="28"/>
      <c r="H937" s="28"/>
      <c r="I937" s="28"/>
      <c r="J937" s="28"/>
      <c r="K937" s="28"/>
      <c r="L937" s="28"/>
      <c r="M937" s="28"/>
      <c r="N937" s="28"/>
      <c r="O937" s="28"/>
      <c r="P937" s="28"/>
      <c r="Q937" s="28"/>
      <c r="R937" s="28"/>
      <c r="S937" s="28"/>
      <c r="T937" s="28"/>
      <c r="U937" s="28"/>
      <c r="V937" s="28"/>
      <c r="W937" s="28"/>
      <c r="X937" s="28"/>
      <c r="Y937" s="28"/>
      <c r="Z937" s="28"/>
      <c r="AA937" s="28"/>
      <c r="AB937" s="28"/>
      <c r="AC937" s="28"/>
      <c r="AD937" s="28"/>
      <c r="AE937" s="28"/>
      <c r="AF937" s="26" t="str">
        <f t="shared" si="521"/>
        <v>проверка пройдена</v>
      </c>
      <c r="AG937" s="26" t="str">
        <f t="shared" si="522"/>
        <v>проверка пройдена</v>
      </c>
      <c r="AH937" s="41" t="e">
        <f>IF(B937=VLOOKUP(B937,'Списки (не редактирутся)'!A:A,1,0),"проверка пройдена","проверьте или заполните графу 02")</f>
        <v>#N/A</v>
      </c>
      <c r="AI937" s="3">
        <f t="shared" si="511"/>
        <v>0</v>
      </c>
    </row>
    <row r="938" spans="1:35" s="3" customFormat="1" ht="47.25" x14ac:dyDescent="0.25">
      <c r="A938" s="40" t="s">
        <v>15</v>
      </c>
      <c r="B938" s="27" t="str">
        <f t="shared" si="523"/>
        <v/>
      </c>
      <c r="C938" s="9" t="s">
        <v>13</v>
      </c>
      <c r="D938" s="11" t="s">
        <v>17</v>
      </c>
      <c r="E938" s="30" t="str">
        <f>IF('Панель управления'!$B$3="","ВНИМАНИЕ! На листе 'Панель управления' не выбрана организация!",IF(B938="","Не заполнена графа 3!",IF(SUMIFS('Спики 2022'!E:E,'Спики 2022'!A:A,'Панель управления'!$B$3,'Спики 2022'!B:B,B938,'Спики 2022'!C:C,C938)=0,"У Вас нет данной специальности!",SUMIFS('Спики 2022'!D:D,'Спики 2022'!A:A,'Панель управления'!$B$3,'Спики 2022'!B:B,B938,'Спики 2022'!C:C,C938))))</f>
        <v>Не заполнена графа 3!</v>
      </c>
      <c r="F938" s="28"/>
      <c r="G938" s="28"/>
      <c r="H938" s="28"/>
      <c r="I938" s="28"/>
      <c r="J938" s="28"/>
      <c r="K938" s="28"/>
      <c r="L938" s="28"/>
      <c r="M938" s="28"/>
      <c r="N938" s="28"/>
      <c r="O938" s="28"/>
      <c r="P938" s="28"/>
      <c r="Q938" s="28"/>
      <c r="R938" s="28"/>
      <c r="S938" s="28"/>
      <c r="T938" s="28"/>
      <c r="U938" s="28"/>
      <c r="V938" s="28"/>
      <c r="W938" s="28"/>
      <c r="X938" s="28"/>
      <c r="Y938" s="28"/>
      <c r="Z938" s="28"/>
      <c r="AA938" s="28"/>
      <c r="AB938" s="28"/>
      <c r="AC938" s="28"/>
      <c r="AD938" s="28"/>
      <c r="AE938" s="28"/>
      <c r="AF938" s="26" t="str">
        <f t="shared" si="521"/>
        <v>ВНИМАНИЕ! Сумма по строке не сходится с общей численностью выпускников! Исправьте ошибку в расчетах, пока это сообщение не исчезнет!</v>
      </c>
      <c r="AG938" s="26" t="str">
        <f t="shared" si="522"/>
        <v>проверка пройдена</v>
      </c>
      <c r="AH938" s="41" t="e">
        <f>IF(B938=VLOOKUP(B938,'Списки (не редактирутся)'!A:A,1,0),"проверка пройдена","проверьте или заполните графу 02")</f>
        <v>#N/A</v>
      </c>
      <c r="AI938" s="3">
        <f t="shared" si="511"/>
        <v>0</v>
      </c>
    </row>
    <row r="939" spans="1:35" s="3" customFormat="1" ht="63" x14ac:dyDescent="0.25">
      <c r="A939" s="40" t="s">
        <v>15</v>
      </c>
      <c r="B939" s="27" t="str">
        <f t="shared" si="523"/>
        <v/>
      </c>
      <c r="C939" s="8" t="s">
        <v>105</v>
      </c>
      <c r="D939" s="12" t="s">
        <v>172</v>
      </c>
      <c r="E939" s="10">
        <f>E935+E937</f>
        <v>0</v>
      </c>
      <c r="F939" s="10">
        <f t="shared" ref="F939:AD939" si="524">F935+F937</f>
        <v>0</v>
      </c>
      <c r="G939" s="10">
        <f t="shared" si="524"/>
        <v>0</v>
      </c>
      <c r="H939" s="10">
        <f t="shared" si="524"/>
        <v>0</v>
      </c>
      <c r="I939" s="10">
        <f t="shared" si="524"/>
        <v>0</v>
      </c>
      <c r="J939" s="10">
        <f t="shared" si="524"/>
        <v>0</v>
      </c>
      <c r="K939" s="10">
        <f t="shared" si="524"/>
        <v>0</v>
      </c>
      <c r="L939" s="10">
        <f t="shared" si="524"/>
        <v>0</v>
      </c>
      <c r="M939" s="10">
        <f t="shared" si="524"/>
        <v>0</v>
      </c>
      <c r="N939" s="10">
        <f t="shared" si="524"/>
        <v>0</v>
      </c>
      <c r="O939" s="10">
        <f t="shared" si="524"/>
        <v>0</v>
      </c>
      <c r="P939" s="10">
        <f t="shared" si="524"/>
        <v>0</v>
      </c>
      <c r="Q939" s="10">
        <f t="shared" si="524"/>
        <v>0</v>
      </c>
      <c r="R939" s="10">
        <f t="shared" si="524"/>
        <v>0</v>
      </c>
      <c r="S939" s="10">
        <f t="shared" si="524"/>
        <v>0</v>
      </c>
      <c r="T939" s="10">
        <f t="shared" si="524"/>
        <v>0</v>
      </c>
      <c r="U939" s="10">
        <f t="shared" si="524"/>
        <v>0</v>
      </c>
      <c r="V939" s="10">
        <f t="shared" si="524"/>
        <v>0</v>
      </c>
      <c r="W939" s="10">
        <f t="shared" si="524"/>
        <v>0</v>
      </c>
      <c r="X939" s="10">
        <f t="shared" si="524"/>
        <v>0</v>
      </c>
      <c r="Y939" s="10">
        <f t="shared" si="524"/>
        <v>0</v>
      </c>
      <c r="Z939" s="10">
        <f t="shared" si="524"/>
        <v>0</v>
      </c>
      <c r="AA939" s="10">
        <f t="shared" si="524"/>
        <v>0</v>
      </c>
      <c r="AB939" s="10">
        <f t="shared" si="524"/>
        <v>0</v>
      </c>
      <c r="AC939" s="10">
        <f t="shared" si="524"/>
        <v>0</v>
      </c>
      <c r="AD939" s="10">
        <f t="shared" si="524"/>
        <v>0</v>
      </c>
      <c r="AE939" s="10"/>
      <c r="AF939" s="26" t="str">
        <f>IF(E939=F939+I939+J939+K939+L939+M939+N939+O939+P939+Q939+R939+S939+T939+U939+V939+W939+X939+Y939+Z939+AA939+AB939+AC939+AD939,"проверка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39" s="26" t="str">
        <f t="shared" si="522"/>
        <v>проверка пройдена</v>
      </c>
      <c r="AH939" s="41" t="e">
        <f>IF(B939=VLOOKUP(B939,'Списки (не редактирутся)'!A:A,1,0),"проверка пройдена","проверьте или заполните графу 02")</f>
        <v>#N/A</v>
      </c>
      <c r="AI939" s="3">
        <f t="shared" si="511"/>
        <v>0</v>
      </c>
    </row>
    <row r="940" spans="1:35" ht="78.75" x14ac:dyDescent="0.3">
      <c r="A940" s="40" t="s">
        <v>15</v>
      </c>
      <c r="B940" s="27" t="str">
        <f t="shared" si="523"/>
        <v/>
      </c>
      <c r="C940" s="8" t="s">
        <v>106</v>
      </c>
      <c r="D940" s="12" t="s">
        <v>169</v>
      </c>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c r="AC940" s="28"/>
      <c r="AD940" s="28"/>
      <c r="AE940" s="28"/>
      <c r="AF940" s="26" t="str">
        <f>IF(E940=F940+I940+J940+K940+L940+M940+N940+O940+P940+Q940+R940+S940+T940+U940+V940+W940+X940+Y940+Z940+AA940+AB940+AC940+AD940,"проверка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40" s="26" t="str">
        <f t="shared" si="522"/>
        <v>проверка пройдена</v>
      </c>
      <c r="AH940" s="41" t="e">
        <f>IF(B940=VLOOKUP(B940,'Списки (не редактирутся)'!A:A,1,0),"проверка пройдена","проверьте или заполните графу 02")</f>
        <v>#N/A</v>
      </c>
      <c r="AI940" s="3">
        <f t="shared" si="511"/>
        <v>0</v>
      </c>
    </row>
    <row r="941" spans="1:35" ht="31.5" x14ac:dyDescent="0.3">
      <c r="A941" s="40" t="s">
        <v>15</v>
      </c>
      <c r="B941" s="27" t="str">
        <f t="shared" si="523"/>
        <v/>
      </c>
      <c r="C941" s="8" t="s">
        <v>107</v>
      </c>
      <c r="D941" s="12" t="s">
        <v>167</v>
      </c>
      <c r="E941" s="28"/>
      <c r="F941" s="28"/>
      <c r="G941" s="28"/>
      <c r="H941" s="28"/>
      <c r="I941" s="28"/>
      <c r="J941" s="28"/>
      <c r="K941" s="28"/>
      <c r="L941" s="28"/>
      <c r="M941" s="28"/>
      <c r="N941" s="28"/>
      <c r="O941" s="28"/>
      <c r="P941" s="28"/>
      <c r="Q941" s="28"/>
      <c r="R941" s="28"/>
      <c r="S941" s="28"/>
      <c r="T941" s="28"/>
      <c r="U941" s="28"/>
      <c r="V941" s="28"/>
      <c r="W941" s="28"/>
      <c r="X941" s="28"/>
      <c r="Y941" s="28"/>
      <c r="Z941" s="28"/>
      <c r="AA941" s="28"/>
      <c r="AB941" s="28"/>
      <c r="AC941" s="28"/>
      <c r="AD941" s="28"/>
      <c r="AE941" s="28"/>
      <c r="AF941" s="26" t="str">
        <f t="shared" ref="AF941:AF943" si="525">IF(E941=F941+I941+J941+K941+L941+M941+N941+O941+P941+Q941+R941+S941+T941+U941+V941+W941+X941+Y941+Z941+AA941+AB941+AC941+AD941,"проверка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41" s="26" t="str">
        <f t="shared" si="522"/>
        <v>проверка пройдена</v>
      </c>
      <c r="AH941" s="41" t="e">
        <f>IF(B941=VLOOKUP(B941,'Списки (не редактирутся)'!A:A,1,0),"проверка пройдена","проверьте или заполните графу 02")</f>
        <v>#N/A</v>
      </c>
      <c r="AI941" s="3">
        <f t="shared" si="511"/>
        <v>0</v>
      </c>
    </row>
    <row r="942" spans="1:35" ht="31.5" x14ac:dyDescent="0.3">
      <c r="A942" s="40" t="s">
        <v>15</v>
      </c>
      <c r="B942" s="27" t="str">
        <f t="shared" si="523"/>
        <v/>
      </c>
      <c r="C942" s="8" t="s">
        <v>108</v>
      </c>
      <c r="D942" s="12" t="s">
        <v>168</v>
      </c>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c r="AC942" s="28"/>
      <c r="AD942" s="28"/>
      <c r="AE942" s="28"/>
      <c r="AF942" s="26" t="str">
        <f t="shared" si="525"/>
        <v>проверка пройдена</v>
      </c>
      <c r="AG942" s="26" t="str">
        <f t="shared" si="522"/>
        <v>проверка пройдена</v>
      </c>
      <c r="AH942" s="41" t="e">
        <f>IF(B942=VLOOKUP(B942,'Списки (не редактирутся)'!A:A,1,0),"проверка пройдена","проверьте или заполните графу 02")</f>
        <v>#N/A</v>
      </c>
      <c r="AI942" s="3">
        <f t="shared" si="511"/>
        <v>0</v>
      </c>
    </row>
    <row r="943" spans="1:35" ht="31.5" x14ac:dyDescent="0.3">
      <c r="A943" s="40" t="s">
        <v>15</v>
      </c>
      <c r="B943" s="27" t="str">
        <f t="shared" si="523"/>
        <v/>
      </c>
      <c r="C943" s="8" t="s">
        <v>109</v>
      </c>
      <c r="D943" s="12" t="s">
        <v>173</v>
      </c>
      <c r="E943" s="28"/>
      <c r="F943" s="28"/>
      <c r="G943" s="28"/>
      <c r="H943" s="28"/>
      <c r="I943" s="28"/>
      <c r="J943" s="28"/>
      <c r="K943" s="28"/>
      <c r="L943" s="28"/>
      <c r="M943" s="28"/>
      <c r="N943" s="28"/>
      <c r="O943" s="28"/>
      <c r="P943" s="28"/>
      <c r="Q943" s="28"/>
      <c r="R943" s="28"/>
      <c r="S943" s="28"/>
      <c r="T943" s="28"/>
      <c r="U943" s="28"/>
      <c r="V943" s="28"/>
      <c r="W943" s="28"/>
      <c r="X943" s="28"/>
      <c r="Y943" s="28"/>
      <c r="Z943" s="28"/>
      <c r="AA943" s="28"/>
      <c r="AB943" s="28"/>
      <c r="AC943" s="28"/>
      <c r="AD943" s="28"/>
      <c r="AE943" s="28"/>
      <c r="AF943" s="26" t="str">
        <f t="shared" si="525"/>
        <v>проверка пройдена</v>
      </c>
      <c r="AG943" s="26" t="str">
        <f t="shared" si="522"/>
        <v>проверка пройдена</v>
      </c>
      <c r="AH943" s="41" t="e">
        <f>IF(B943=VLOOKUP(B943,'Списки (не редактирутся)'!A:A,1,0),"проверка пройдена","проверьте или заполните графу 02")</f>
        <v>#N/A</v>
      </c>
      <c r="AI943" s="3">
        <f t="shared" si="511"/>
        <v>0</v>
      </c>
    </row>
    <row r="944" spans="1:35" ht="31.5" x14ac:dyDescent="0.3">
      <c r="A944" s="40" t="s">
        <v>15</v>
      </c>
      <c r="B944" s="27" t="str">
        <f t="shared" si="523"/>
        <v/>
      </c>
      <c r="C944" s="8" t="s">
        <v>110</v>
      </c>
      <c r="D944" s="12" t="s">
        <v>174</v>
      </c>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c r="AC944" s="28"/>
      <c r="AD944" s="28"/>
      <c r="AE944" s="28"/>
      <c r="AF944" s="26" t="str">
        <f>IF(E944=F944+I944+J944+K944+L944+M944+N944+O944+P944+Q944+R944+S944+T944+U944+V944+W944+X944+Y944+Z944+AA944+AB944+AC944+AD944,"проверка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44" s="26" t="str">
        <f t="shared" si="522"/>
        <v>проверка пройдена</v>
      </c>
      <c r="AH944" s="41" t="e">
        <f>IF(B944=VLOOKUP(B944,'Списки (не редактирутся)'!A:A,1,0),"проверка пройдена","проверьте или заполните графу 02")</f>
        <v>#N/A</v>
      </c>
      <c r="AI944" s="3">
        <f t="shared" si="511"/>
        <v>0</v>
      </c>
    </row>
    <row r="945" spans="1:35" ht="31.5" x14ac:dyDescent="0.3">
      <c r="A945" s="40" t="s">
        <v>15</v>
      </c>
      <c r="B945" s="27" t="str">
        <f t="shared" si="523"/>
        <v/>
      </c>
      <c r="C945" s="8" t="s">
        <v>111</v>
      </c>
      <c r="D945" s="12" t="s">
        <v>175</v>
      </c>
      <c r="E945" s="28"/>
      <c r="F945" s="28"/>
      <c r="G945" s="28"/>
      <c r="H945" s="28"/>
      <c r="I945" s="28"/>
      <c r="J945" s="28"/>
      <c r="K945" s="28"/>
      <c r="L945" s="28"/>
      <c r="M945" s="28"/>
      <c r="N945" s="28"/>
      <c r="O945" s="28"/>
      <c r="P945" s="28"/>
      <c r="Q945" s="28"/>
      <c r="R945" s="28"/>
      <c r="S945" s="28"/>
      <c r="T945" s="28"/>
      <c r="U945" s="28"/>
      <c r="V945" s="28"/>
      <c r="W945" s="28"/>
      <c r="X945" s="28"/>
      <c r="Y945" s="28"/>
      <c r="Z945" s="28"/>
      <c r="AA945" s="28"/>
      <c r="AB945" s="28"/>
      <c r="AC945" s="28"/>
      <c r="AD945" s="28"/>
      <c r="AE945" s="28"/>
      <c r="AF945" s="26" t="str">
        <f t="shared" ref="AF945:AF948" si="526">IF(E945=F945+I945+J945+K945+L945+M945+N945+O945+P945+Q945+R945+S945+T945+U945+V945+W945+X945+Y945+Z945+AA945+AB945+AC945+AD945,"проверка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45" s="26" t="str">
        <f t="shared" si="522"/>
        <v>проверка пройдена</v>
      </c>
      <c r="AH945" s="41" t="e">
        <f>IF(B945=VLOOKUP(B945,'Списки (не редактирутся)'!A:A,1,0),"проверка пройдена","проверьте или заполните графу 02")</f>
        <v>#N/A</v>
      </c>
      <c r="AI945" s="3">
        <f t="shared" si="511"/>
        <v>0</v>
      </c>
    </row>
    <row r="946" spans="1:35" ht="31.5" x14ac:dyDescent="0.3">
      <c r="A946" s="40" t="s">
        <v>15</v>
      </c>
      <c r="B946" s="27" t="str">
        <f t="shared" si="523"/>
        <v/>
      </c>
      <c r="C946" s="8" t="s">
        <v>112</v>
      </c>
      <c r="D946" s="12" t="s">
        <v>176</v>
      </c>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c r="AC946" s="28"/>
      <c r="AD946" s="28"/>
      <c r="AE946" s="28"/>
      <c r="AF946" s="26" t="str">
        <f t="shared" si="526"/>
        <v>проверка пройдена</v>
      </c>
      <c r="AG946" s="26" t="str">
        <f t="shared" si="522"/>
        <v>проверка пройдена</v>
      </c>
      <c r="AH946" s="41" t="e">
        <f>IF(B946=VLOOKUP(B946,'Списки (не редактирутся)'!A:A,1,0),"проверка пройдена","проверьте или заполните графу 02")</f>
        <v>#N/A</v>
      </c>
      <c r="AI946" s="3">
        <f t="shared" si="511"/>
        <v>0</v>
      </c>
    </row>
    <row r="947" spans="1:35" ht="63" x14ac:dyDescent="0.3">
      <c r="A947" s="40" t="s">
        <v>15</v>
      </c>
      <c r="B947" s="27" t="str">
        <f t="shared" si="523"/>
        <v/>
      </c>
      <c r="C947" s="8" t="s">
        <v>113</v>
      </c>
      <c r="D947" s="13" t="s">
        <v>170</v>
      </c>
      <c r="E947" s="28"/>
      <c r="F947" s="28"/>
      <c r="G947" s="28"/>
      <c r="H947" s="28"/>
      <c r="I947" s="28"/>
      <c r="J947" s="28"/>
      <c r="K947" s="28"/>
      <c r="L947" s="28"/>
      <c r="M947" s="28"/>
      <c r="N947" s="28"/>
      <c r="O947" s="28"/>
      <c r="P947" s="28"/>
      <c r="Q947" s="28"/>
      <c r="R947" s="28"/>
      <c r="S947" s="28"/>
      <c r="T947" s="28"/>
      <c r="U947" s="28"/>
      <c r="V947" s="28"/>
      <c r="W947" s="28"/>
      <c r="X947" s="28"/>
      <c r="Y947" s="28"/>
      <c r="Z947" s="28"/>
      <c r="AA947" s="28"/>
      <c r="AB947" s="28"/>
      <c r="AC947" s="28"/>
      <c r="AD947" s="28"/>
      <c r="AE947" s="28"/>
      <c r="AF947" s="26" t="str">
        <f t="shared" si="526"/>
        <v>проверка пройдена</v>
      </c>
      <c r="AG947" s="26" t="str">
        <f t="shared" si="522"/>
        <v>проверка пройдена</v>
      </c>
      <c r="AH947" s="41" t="e">
        <f>IF(B947=VLOOKUP(B947,'Списки (не редактирутся)'!A:A,1,0),"проверка пройдена","проверьте или заполните графу 02")</f>
        <v>#N/A</v>
      </c>
      <c r="AI947" s="3">
        <f t="shared" si="511"/>
        <v>0</v>
      </c>
    </row>
    <row r="948" spans="1:35" ht="78.75" x14ac:dyDescent="0.3">
      <c r="A948" s="40" t="s">
        <v>15</v>
      </c>
      <c r="B948" s="27" t="str">
        <f t="shared" si="523"/>
        <v/>
      </c>
      <c r="C948" s="8" t="s">
        <v>114</v>
      </c>
      <c r="D948" s="13" t="s">
        <v>171</v>
      </c>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c r="AC948" s="28"/>
      <c r="AD948" s="28"/>
      <c r="AE948" s="28"/>
      <c r="AF948" s="26" t="str">
        <f t="shared" si="526"/>
        <v>проверка пройдена</v>
      </c>
      <c r="AG948" s="26" t="str">
        <f t="shared" si="522"/>
        <v>проверка пройдена</v>
      </c>
      <c r="AH948" s="41" t="e">
        <f>IF(B948=VLOOKUP(B948,'Списки (не редактирутся)'!A:A,1,0),"проверка пройдена","проверьте или заполните графу 02")</f>
        <v>#N/A</v>
      </c>
      <c r="AI948" s="3">
        <f t="shared" si="511"/>
        <v>0</v>
      </c>
    </row>
    <row r="949" spans="1:35" ht="48" thickBot="1" x14ac:dyDescent="0.35">
      <c r="A949" s="42" t="s">
        <v>15</v>
      </c>
      <c r="B949" s="43" t="str">
        <f t="shared" si="523"/>
        <v/>
      </c>
      <c r="C949" s="44" t="s">
        <v>115</v>
      </c>
      <c r="D949" s="45" t="s">
        <v>779</v>
      </c>
      <c r="E949" s="46" t="str">
        <f>IF(AND(E935&lt;=E934,E936&lt;=E935,E937&lt;=E934,E938&lt;=E934,E939=(E935+E937),E939=(E940+E941+E942+E943+E944+E945+E946),E947&lt;=E939,E948&lt;=E939,(E935+E937)&lt;=E934,E940&lt;=E939,E941&lt;=E939,E942&lt;=E939,E943&lt;=E939,E944&lt;=E939,E945&lt;=E939,E946&lt;=E939,E947&lt;=E938,E947&lt;=E939),"проверка пройдена","ВНИМАНИЕ! Не пройдены формулы логического контроля между строками. Скорректируйте введенные данные!")</f>
        <v>проверка пройдена</v>
      </c>
      <c r="F949" s="46" t="str">
        <f t="shared" ref="F949:AD949" si="527">IF(AND(F935&lt;=F934,F936&lt;=F935,F937&lt;=F934,F938&lt;=F934,F939=(F935+F937),F939=(F940+F941+F942+F943+F944+F945+F946),F947&lt;=F939,F948&lt;=F939,(F935+F937)&lt;=F934,F940&lt;=F939,F941&lt;=F939,F942&lt;=F939,F943&lt;=F939,F944&lt;=F939,F945&lt;=F939,F946&lt;=F939,F947&lt;=F938,F947&lt;=F939),"проверка пройдена","ВНИМАНИЕ! Не пройдены формулы логического контроля между строками. Скорректируйте введенные данные!")</f>
        <v>проверка пройдена</v>
      </c>
      <c r="G949" s="46" t="str">
        <f t="shared" si="527"/>
        <v>проверка пройдена</v>
      </c>
      <c r="H949" s="46" t="str">
        <f t="shared" si="527"/>
        <v>проверка пройдена</v>
      </c>
      <c r="I949" s="46" t="str">
        <f t="shared" si="527"/>
        <v>проверка пройдена</v>
      </c>
      <c r="J949" s="46" t="str">
        <f t="shared" si="527"/>
        <v>проверка пройдена</v>
      </c>
      <c r="K949" s="46" t="str">
        <f t="shared" si="527"/>
        <v>проверка пройдена</v>
      </c>
      <c r="L949" s="46" t="str">
        <f t="shared" si="527"/>
        <v>проверка пройдена</v>
      </c>
      <c r="M949" s="46" t="str">
        <f t="shared" si="527"/>
        <v>проверка пройдена</v>
      </c>
      <c r="N949" s="46" t="str">
        <f t="shared" si="527"/>
        <v>проверка пройдена</v>
      </c>
      <c r="O949" s="46" t="str">
        <f t="shared" si="527"/>
        <v>проверка пройдена</v>
      </c>
      <c r="P949" s="46" t="str">
        <f t="shared" si="527"/>
        <v>проверка пройдена</v>
      </c>
      <c r="Q949" s="46" t="str">
        <f t="shared" si="527"/>
        <v>проверка пройдена</v>
      </c>
      <c r="R949" s="46" t="str">
        <f t="shared" si="527"/>
        <v>проверка пройдена</v>
      </c>
      <c r="S949" s="46" t="str">
        <f t="shared" si="527"/>
        <v>проверка пройдена</v>
      </c>
      <c r="T949" s="46" t="str">
        <f t="shared" si="527"/>
        <v>проверка пройдена</v>
      </c>
      <c r="U949" s="46" t="str">
        <f t="shared" si="527"/>
        <v>проверка пройдена</v>
      </c>
      <c r="V949" s="46" t="str">
        <f t="shared" si="527"/>
        <v>проверка пройдена</v>
      </c>
      <c r="W949" s="46" t="str">
        <f t="shared" si="527"/>
        <v>проверка пройдена</v>
      </c>
      <c r="X949" s="46" t="str">
        <f t="shared" si="527"/>
        <v>проверка пройдена</v>
      </c>
      <c r="Y949" s="46" t="str">
        <f t="shared" si="527"/>
        <v>проверка пройдена</v>
      </c>
      <c r="Z949" s="46" t="str">
        <f t="shared" si="527"/>
        <v>проверка пройдена</v>
      </c>
      <c r="AA949" s="46" t="str">
        <f t="shared" si="527"/>
        <v>проверка пройдена</v>
      </c>
      <c r="AB949" s="46" t="str">
        <f t="shared" si="527"/>
        <v>проверка пройдена</v>
      </c>
      <c r="AC949" s="46" t="str">
        <f t="shared" si="527"/>
        <v>проверка пройдена</v>
      </c>
      <c r="AD949" s="46" t="str">
        <f t="shared" si="527"/>
        <v>проверка пройдена</v>
      </c>
      <c r="AE949" s="47"/>
      <c r="AF949" s="48"/>
      <c r="AG949" s="48"/>
      <c r="AH949" s="49"/>
      <c r="AI949" s="1">
        <f t="shared" ref="AI949" si="528">IFERROR(IF(AND(AI934="проверка пройдена",AI935="проверка пройдена",AI936="проверка пройдена",AI937="проверка пройдена",AI938="проверка пройдена",AI939="проверка пройдена",AI940="проверка пройдена",AI941="проверка пройдена",AI942="проверка пройдена",AI943="проверка пройдена",AI944="проверка пройдена",AI945="проверка пройдена",AI946="проверка пройдена",AI947="проверка пройдена",AI948="проверка пройдена",E949="проверка пройдена",F949="проверка пройдена",G949="проверка пройдена",H949="проверка пройдена",I949="проверка пройдена",J949="проверка пройдена",K949="проверка пройдена",L949="проверка пройдена",M949="проверка пройдена",N949="проверка пройдена",O949="проверка пройдена",P949="проверка пройдена",Q949="проверка пройдена",R949="проверка пройдена",S949="проверка пройдена",T949="проверка пройдена",U949="проверка пройдена",V949="проверка пройдена",W949="проверка пройдена",X949="проверка пройдена",Y949="проверка пройдена",Z949="проверка пройдена",AA949="проверка пройдена",AB949="проверка пройдена",AC949="проверка пройдена",AD949="проверка пройдена"),1,0),0)</f>
        <v>0</v>
      </c>
    </row>
    <row r="950" spans="1:35" s="3" customFormat="1" ht="47.25" x14ac:dyDescent="0.25">
      <c r="A950" s="32" t="s">
        <v>15</v>
      </c>
      <c r="B950" s="33"/>
      <c r="C950" s="34" t="s">
        <v>9</v>
      </c>
      <c r="D950" s="35" t="s">
        <v>134</v>
      </c>
      <c r="E950" s="36" t="str">
        <f>IF('Панель управления'!$B$3="","ВНИМАНИЕ! На листе 'Панель управления' не выбрана организация!",IF(B950="","Не заполнена графа 3!",IF(SUMIFS('Спики 2022'!E:E,'Спики 2022'!A:A,'Панель управления'!$B$3,'Спики 2022'!B:B,B950,'Спики 2022'!C:C,C950)=0,"У Вас нет данной специальности!",SUMIFS('Спики 2022'!D:D,'Спики 2022'!A:A,'Панель управления'!$B$3,'Спики 2022'!B:B,B950,'Спики 2022'!C:C,C950))))</f>
        <v>Не заполнена графа 3!</v>
      </c>
      <c r="F950" s="37"/>
      <c r="G950" s="37"/>
      <c r="H950" s="37"/>
      <c r="I950" s="37"/>
      <c r="J950" s="37"/>
      <c r="K950" s="37"/>
      <c r="L950" s="37"/>
      <c r="M950" s="37"/>
      <c r="N950" s="37"/>
      <c r="O950" s="37"/>
      <c r="P950" s="37"/>
      <c r="Q950" s="37"/>
      <c r="R950" s="37"/>
      <c r="S950" s="37"/>
      <c r="T950" s="37"/>
      <c r="U950" s="37"/>
      <c r="V950" s="37"/>
      <c r="W950" s="37"/>
      <c r="X950" s="37"/>
      <c r="Y950" s="37"/>
      <c r="Z950" s="37"/>
      <c r="AA950" s="37"/>
      <c r="AB950" s="37"/>
      <c r="AC950" s="37"/>
      <c r="AD950" s="37"/>
      <c r="AE950" s="37"/>
      <c r="AF950" s="38" t="str">
        <f>IF(E950=F950+I950+J950+K950+L950+M950+N950+O950+P950+Q950+R950+S950+T950+U950+V950+W950+X950+Y950+Z950+AA950+AB950+AC950+AD950,"проверка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950" s="38" t="str">
        <f>IF(OR(G950&gt;F950,H950&gt;F950),"ВНИМАНИЕ! В гр.09 и/или 10 не может стоять значение большее, чем в гр.08","проверка пройдена")</f>
        <v>проверка пройдена</v>
      </c>
      <c r="AH950" s="39" t="e">
        <f>IF(B950=VLOOKUP(B950,'Списки (не редактирутся)'!A:A,1,0),"проверка пройдена","проверьте или заполните графу 02")</f>
        <v>#N/A</v>
      </c>
      <c r="AI950" s="3">
        <f t="shared" ref="AI950" si="529">IFERROR(IF(AND(AF950="проверка пройдена",AG950="проверка пройдена",AH950="проверка пройдена"),"проверка пройдена",0),0)</f>
        <v>0</v>
      </c>
    </row>
    <row r="951" spans="1:35" s="3" customFormat="1" ht="31.5" x14ac:dyDescent="0.25">
      <c r="A951" s="40" t="s">
        <v>15</v>
      </c>
      <c r="B951" s="27" t="str">
        <f>IF(B950&lt;&gt;"",B950,"")</f>
        <v/>
      </c>
      <c r="C951" s="9" t="s">
        <v>10</v>
      </c>
      <c r="D951" s="11" t="s">
        <v>135</v>
      </c>
      <c r="E951" s="57"/>
      <c r="F951" s="28"/>
      <c r="G951" s="28"/>
      <c r="H951" s="28"/>
      <c r="I951" s="28"/>
      <c r="J951" s="28"/>
      <c r="K951" s="28"/>
      <c r="L951" s="28"/>
      <c r="M951" s="28"/>
      <c r="N951" s="28"/>
      <c r="O951" s="28"/>
      <c r="P951" s="28"/>
      <c r="Q951" s="28"/>
      <c r="R951" s="28"/>
      <c r="S951" s="28"/>
      <c r="T951" s="28"/>
      <c r="U951" s="28"/>
      <c r="V951" s="28"/>
      <c r="W951" s="28"/>
      <c r="X951" s="28"/>
      <c r="Y951" s="28"/>
      <c r="Z951" s="28"/>
      <c r="AA951" s="28"/>
      <c r="AB951" s="28"/>
      <c r="AC951" s="28"/>
      <c r="AD951" s="28"/>
      <c r="AE951" s="28"/>
      <c r="AF951" s="26" t="str">
        <f t="shared" ref="AF951:AF954" si="530">IF(E951=F951+I951+J951+K951+L951+M951+N951+O951+P951+Q951+R951+S951+T951+U951+V951+W951+X951+Y951+Z951+AA951+AB951+AC951+AD951,"проверка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51" s="26" t="str">
        <f t="shared" ref="AG951:AG964" si="531">IF(OR(G951&gt;F951,H951&gt;F951),"ВНИМАНИЕ! В гр.09 и/или 10 не может стоять значение большее, чем в гр.08","проверка пройдена")</f>
        <v>проверка пройдена</v>
      </c>
      <c r="AH951" s="41" t="e">
        <f>IF(B951=VLOOKUP(B951,'Списки (не редактирутся)'!A:A,1,0),"проверка пройдена","проверьте или заполните графу 02")</f>
        <v>#N/A</v>
      </c>
      <c r="AI951" s="3">
        <f t="shared" si="511"/>
        <v>0</v>
      </c>
    </row>
    <row r="952" spans="1:35" s="3" customFormat="1" ht="31.5" x14ac:dyDescent="0.25">
      <c r="A952" s="40" t="s">
        <v>15</v>
      </c>
      <c r="B952" s="27" t="str">
        <f t="shared" ref="B952:B965" si="532">IF(B951&lt;&gt;"",B951,"")</f>
        <v/>
      </c>
      <c r="C952" s="9" t="s">
        <v>11</v>
      </c>
      <c r="D952" s="11" t="s">
        <v>136</v>
      </c>
      <c r="E952" s="57"/>
      <c r="F952" s="28"/>
      <c r="G952" s="28"/>
      <c r="H952" s="28"/>
      <c r="I952" s="28"/>
      <c r="J952" s="28"/>
      <c r="K952" s="28"/>
      <c r="L952" s="28"/>
      <c r="M952" s="28"/>
      <c r="N952" s="28"/>
      <c r="O952" s="28"/>
      <c r="P952" s="28"/>
      <c r="Q952" s="28"/>
      <c r="R952" s="28"/>
      <c r="S952" s="28"/>
      <c r="T952" s="28"/>
      <c r="U952" s="28"/>
      <c r="V952" s="28"/>
      <c r="W952" s="28"/>
      <c r="X952" s="28"/>
      <c r="Y952" s="28"/>
      <c r="Z952" s="28"/>
      <c r="AA952" s="28"/>
      <c r="AB952" s="28"/>
      <c r="AC952" s="28"/>
      <c r="AD952" s="28"/>
      <c r="AE952" s="28"/>
      <c r="AF952" s="26" t="str">
        <f t="shared" si="530"/>
        <v>проверка пройдена</v>
      </c>
      <c r="AG952" s="26" t="str">
        <f t="shared" si="531"/>
        <v>проверка пройдена</v>
      </c>
      <c r="AH952" s="41" t="e">
        <f>IF(B952=VLOOKUP(B952,'Списки (не редактирутся)'!A:A,1,0),"проверка пройдена","проверьте или заполните графу 02")</f>
        <v>#N/A</v>
      </c>
      <c r="AI952" s="3">
        <f t="shared" si="511"/>
        <v>0</v>
      </c>
    </row>
    <row r="953" spans="1:35" s="3" customFormat="1" ht="31.5" x14ac:dyDescent="0.25">
      <c r="A953" s="40" t="s">
        <v>15</v>
      </c>
      <c r="B953" s="27" t="str">
        <f t="shared" si="532"/>
        <v/>
      </c>
      <c r="C953" s="9" t="s">
        <v>12</v>
      </c>
      <c r="D953" s="11" t="s">
        <v>14</v>
      </c>
      <c r="E953" s="57"/>
      <c r="F953" s="28"/>
      <c r="G953" s="28"/>
      <c r="H953" s="28"/>
      <c r="I953" s="28"/>
      <c r="J953" s="28"/>
      <c r="K953" s="28"/>
      <c r="L953" s="28"/>
      <c r="M953" s="28"/>
      <c r="N953" s="28"/>
      <c r="O953" s="28"/>
      <c r="P953" s="28"/>
      <c r="Q953" s="28"/>
      <c r="R953" s="28"/>
      <c r="S953" s="28"/>
      <c r="T953" s="28"/>
      <c r="U953" s="28"/>
      <c r="V953" s="28"/>
      <c r="W953" s="28"/>
      <c r="X953" s="28"/>
      <c r="Y953" s="28"/>
      <c r="Z953" s="28"/>
      <c r="AA953" s="28"/>
      <c r="AB953" s="28"/>
      <c r="AC953" s="28"/>
      <c r="AD953" s="28"/>
      <c r="AE953" s="28"/>
      <c r="AF953" s="26" t="str">
        <f t="shared" si="530"/>
        <v>проверка пройдена</v>
      </c>
      <c r="AG953" s="26" t="str">
        <f t="shared" si="531"/>
        <v>проверка пройдена</v>
      </c>
      <c r="AH953" s="41" t="e">
        <f>IF(B953=VLOOKUP(B953,'Списки (не редактирутся)'!A:A,1,0),"проверка пройдена","проверьте или заполните графу 02")</f>
        <v>#N/A</v>
      </c>
      <c r="AI953" s="3">
        <f t="shared" si="511"/>
        <v>0</v>
      </c>
    </row>
    <row r="954" spans="1:35" s="3" customFormat="1" ht="47.25" x14ac:dyDescent="0.25">
      <c r="A954" s="40" t="s">
        <v>15</v>
      </c>
      <c r="B954" s="27" t="str">
        <f t="shared" si="532"/>
        <v/>
      </c>
      <c r="C954" s="9" t="s">
        <v>13</v>
      </c>
      <c r="D954" s="11" t="s">
        <v>17</v>
      </c>
      <c r="E954" s="30" t="str">
        <f>IF('Панель управления'!$B$3="","ВНИМАНИЕ! На листе 'Панель управления' не выбрана организация!",IF(B954="","Не заполнена графа 3!",IF(SUMIFS('Спики 2022'!E:E,'Спики 2022'!A:A,'Панель управления'!$B$3,'Спики 2022'!B:B,B954,'Спики 2022'!C:C,C954)=0,"У Вас нет данной специальности!",SUMIFS('Спики 2022'!D:D,'Спики 2022'!A:A,'Панель управления'!$B$3,'Спики 2022'!B:B,B954,'Спики 2022'!C:C,C954))))</f>
        <v>Не заполнена графа 3!</v>
      </c>
      <c r="F954" s="28"/>
      <c r="G954" s="28"/>
      <c r="H954" s="28"/>
      <c r="I954" s="28"/>
      <c r="J954" s="28"/>
      <c r="K954" s="28"/>
      <c r="L954" s="28"/>
      <c r="M954" s="28"/>
      <c r="N954" s="28"/>
      <c r="O954" s="28"/>
      <c r="P954" s="28"/>
      <c r="Q954" s="28"/>
      <c r="R954" s="28"/>
      <c r="S954" s="28"/>
      <c r="T954" s="28"/>
      <c r="U954" s="28"/>
      <c r="V954" s="28"/>
      <c r="W954" s="28"/>
      <c r="X954" s="28"/>
      <c r="Y954" s="28"/>
      <c r="Z954" s="28"/>
      <c r="AA954" s="28"/>
      <c r="AB954" s="28"/>
      <c r="AC954" s="28"/>
      <c r="AD954" s="28"/>
      <c r="AE954" s="28"/>
      <c r="AF954" s="26" t="str">
        <f t="shared" si="530"/>
        <v>ВНИМАНИЕ! Сумма по строке не сходится с общей численностью выпускников! Исправьте ошибку в расчетах, пока это сообщение не исчезнет!</v>
      </c>
      <c r="AG954" s="26" t="str">
        <f t="shared" si="531"/>
        <v>проверка пройдена</v>
      </c>
      <c r="AH954" s="41" t="e">
        <f>IF(B954=VLOOKUP(B954,'Списки (не редактирутся)'!A:A,1,0),"проверка пройдена","проверьте или заполните графу 02")</f>
        <v>#N/A</v>
      </c>
      <c r="AI954" s="3">
        <f t="shared" si="511"/>
        <v>0</v>
      </c>
    </row>
    <row r="955" spans="1:35" s="3" customFormat="1" ht="63" x14ac:dyDescent="0.25">
      <c r="A955" s="40" t="s">
        <v>15</v>
      </c>
      <c r="B955" s="27" t="str">
        <f t="shared" si="532"/>
        <v/>
      </c>
      <c r="C955" s="8" t="s">
        <v>105</v>
      </c>
      <c r="D955" s="12" t="s">
        <v>172</v>
      </c>
      <c r="E955" s="10">
        <f>E951+E953</f>
        <v>0</v>
      </c>
      <c r="F955" s="10">
        <f t="shared" ref="F955:AD955" si="533">F951+F953</f>
        <v>0</v>
      </c>
      <c r="G955" s="10">
        <f t="shared" si="533"/>
        <v>0</v>
      </c>
      <c r="H955" s="10">
        <f t="shared" si="533"/>
        <v>0</v>
      </c>
      <c r="I955" s="10">
        <f t="shared" si="533"/>
        <v>0</v>
      </c>
      <c r="J955" s="10">
        <f t="shared" si="533"/>
        <v>0</v>
      </c>
      <c r="K955" s="10">
        <f t="shared" si="533"/>
        <v>0</v>
      </c>
      <c r="L955" s="10">
        <f t="shared" si="533"/>
        <v>0</v>
      </c>
      <c r="M955" s="10">
        <f t="shared" si="533"/>
        <v>0</v>
      </c>
      <c r="N955" s="10">
        <f t="shared" si="533"/>
        <v>0</v>
      </c>
      <c r="O955" s="10">
        <f t="shared" si="533"/>
        <v>0</v>
      </c>
      <c r="P955" s="10">
        <f t="shared" si="533"/>
        <v>0</v>
      </c>
      <c r="Q955" s="10">
        <f t="shared" si="533"/>
        <v>0</v>
      </c>
      <c r="R955" s="10">
        <f t="shared" si="533"/>
        <v>0</v>
      </c>
      <c r="S955" s="10">
        <f t="shared" si="533"/>
        <v>0</v>
      </c>
      <c r="T955" s="10">
        <f t="shared" si="533"/>
        <v>0</v>
      </c>
      <c r="U955" s="10">
        <f t="shared" si="533"/>
        <v>0</v>
      </c>
      <c r="V955" s="10">
        <f t="shared" si="533"/>
        <v>0</v>
      </c>
      <c r="W955" s="10">
        <f t="shared" si="533"/>
        <v>0</v>
      </c>
      <c r="X955" s="10">
        <f t="shared" si="533"/>
        <v>0</v>
      </c>
      <c r="Y955" s="10">
        <f t="shared" si="533"/>
        <v>0</v>
      </c>
      <c r="Z955" s="10">
        <f t="shared" si="533"/>
        <v>0</v>
      </c>
      <c r="AA955" s="10">
        <f t="shared" si="533"/>
        <v>0</v>
      </c>
      <c r="AB955" s="10">
        <f t="shared" si="533"/>
        <v>0</v>
      </c>
      <c r="AC955" s="10">
        <f t="shared" si="533"/>
        <v>0</v>
      </c>
      <c r="AD955" s="10">
        <f t="shared" si="533"/>
        <v>0</v>
      </c>
      <c r="AE955" s="10"/>
      <c r="AF955" s="26" t="str">
        <f>IF(E955=F955+I955+J955+K955+L955+M955+N955+O955+P955+Q955+R955+S955+T955+U955+V955+W955+X955+Y955+Z955+AA955+AB955+AC955+AD955,"проверка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55" s="26" t="str">
        <f t="shared" si="531"/>
        <v>проверка пройдена</v>
      </c>
      <c r="AH955" s="41" t="e">
        <f>IF(B955=VLOOKUP(B955,'Списки (не редактирутся)'!A:A,1,0),"проверка пройдена","проверьте или заполните графу 02")</f>
        <v>#N/A</v>
      </c>
      <c r="AI955" s="3">
        <f t="shared" si="511"/>
        <v>0</v>
      </c>
    </row>
    <row r="956" spans="1:35" ht="78.75" x14ac:dyDescent="0.3">
      <c r="A956" s="40" t="s">
        <v>15</v>
      </c>
      <c r="B956" s="27" t="str">
        <f t="shared" si="532"/>
        <v/>
      </c>
      <c r="C956" s="8" t="s">
        <v>106</v>
      </c>
      <c r="D956" s="12" t="s">
        <v>169</v>
      </c>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c r="AC956" s="28"/>
      <c r="AD956" s="28"/>
      <c r="AE956" s="28"/>
      <c r="AF956" s="26" t="str">
        <f>IF(E956=F956+I956+J956+K956+L956+M956+N956+O956+P956+Q956+R956+S956+T956+U956+V956+W956+X956+Y956+Z956+AA956+AB956+AC956+AD956,"проверка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56" s="26" t="str">
        <f t="shared" si="531"/>
        <v>проверка пройдена</v>
      </c>
      <c r="AH956" s="41" t="e">
        <f>IF(B956=VLOOKUP(B956,'Списки (не редактирутся)'!A:A,1,0),"проверка пройдена","проверьте или заполните графу 02")</f>
        <v>#N/A</v>
      </c>
      <c r="AI956" s="3">
        <f t="shared" si="511"/>
        <v>0</v>
      </c>
    </row>
    <row r="957" spans="1:35" ht="31.5" x14ac:dyDescent="0.3">
      <c r="A957" s="40" t="s">
        <v>15</v>
      </c>
      <c r="B957" s="27" t="str">
        <f t="shared" si="532"/>
        <v/>
      </c>
      <c r="C957" s="8" t="s">
        <v>107</v>
      </c>
      <c r="D957" s="12" t="s">
        <v>167</v>
      </c>
      <c r="E957" s="28"/>
      <c r="F957" s="28"/>
      <c r="G957" s="28"/>
      <c r="H957" s="28"/>
      <c r="I957" s="28"/>
      <c r="J957" s="28"/>
      <c r="K957" s="28"/>
      <c r="L957" s="28"/>
      <c r="M957" s="28"/>
      <c r="N957" s="28"/>
      <c r="O957" s="28"/>
      <c r="P957" s="28"/>
      <c r="Q957" s="28"/>
      <c r="R957" s="28"/>
      <c r="S957" s="28"/>
      <c r="T957" s="28"/>
      <c r="U957" s="28"/>
      <c r="V957" s="28"/>
      <c r="W957" s="28"/>
      <c r="X957" s="28"/>
      <c r="Y957" s="28"/>
      <c r="Z957" s="28"/>
      <c r="AA957" s="28"/>
      <c r="AB957" s="28"/>
      <c r="AC957" s="28"/>
      <c r="AD957" s="28"/>
      <c r="AE957" s="28"/>
      <c r="AF957" s="26" t="str">
        <f t="shared" ref="AF957:AF959" si="534">IF(E957=F957+I957+J957+K957+L957+M957+N957+O957+P957+Q957+R957+S957+T957+U957+V957+W957+X957+Y957+Z957+AA957+AB957+AC957+AD957,"проверка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57" s="26" t="str">
        <f t="shared" si="531"/>
        <v>проверка пройдена</v>
      </c>
      <c r="AH957" s="41" t="e">
        <f>IF(B957=VLOOKUP(B957,'Списки (не редактирутся)'!A:A,1,0),"проверка пройдена","проверьте или заполните графу 02")</f>
        <v>#N/A</v>
      </c>
      <c r="AI957" s="3">
        <f t="shared" si="511"/>
        <v>0</v>
      </c>
    </row>
    <row r="958" spans="1:35" ht="31.5" x14ac:dyDescent="0.3">
      <c r="A958" s="40" t="s">
        <v>15</v>
      </c>
      <c r="B958" s="27" t="str">
        <f t="shared" si="532"/>
        <v/>
      </c>
      <c r="C958" s="8" t="s">
        <v>108</v>
      </c>
      <c r="D958" s="12" t="s">
        <v>168</v>
      </c>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c r="AC958" s="28"/>
      <c r="AD958" s="28"/>
      <c r="AE958" s="28"/>
      <c r="AF958" s="26" t="str">
        <f t="shared" si="534"/>
        <v>проверка пройдена</v>
      </c>
      <c r="AG958" s="26" t="str">
        <f t="shared" si="531"/>
        <v>проверка пройдена</v>
      </c>
      <c r="AH958" s="41" t="e">
        <f>IF(B958=VLOOKUP(B958,'Списки (не редактирутся)'!A:A,1,0),"проверка пройдена","проверьте или заполните графу 02")</f>
        <v>#N/A</v>
      </c>
      <c r="AI958" s="3">
        <f t="shared" si="511"/>
        <v>0</v>
      </c>
    </row>
    <row r="959" spans="1:35" ht="31.5" x14ac:dyDescent="0.3">
      <c r="A959" s="40" t="s">
        <v>15</v>
      </c>
      <c r="B959" s="27" t="str">
        <f t="shared" si="532"/>
        <v/>
      </c>
      <c r="C959" s="8" t="s">
        <v>109</v>
      </c>
      <c r="D959" s="12" t="s">
        <v>173</v>
      </c>
      <c r="E959" s="28"/>
      <c r="F959" s="28"/>
      <c r="G959" s="28"/>
      <c r="H959" s="28"/>
      <c r="I959" s="28"/>
      <c r="J959" s="28"/>
      <c r="K959" s="28"/>
      <c r="L959" s="28"/>
      <c r="M959" s="28"/>
      <c r="N959" s="28"/>
      <c r="O959" s="28"/>
      <c r="P959" s="28"/>
      <c r="Q959" s="28"/>
      <c r="R959" s="28"/>
      <c r="S959" s="28"/>
      <c r="T959" s="28"/>
      <c r="U959" s="28"/>
      <c r="V959" s="28"/>
      <c r="W959" s="28"/>
      <c r="X959" s="28"/>
      <c r="Y959" s="28"/>
      <c r="Z959" s="28"/>
      <c r="AA959" s="28"/>
      <c r="AB959" s="28"/>
      <c r="AC959" s="28"/>
      <c r="AD959" s="28"/>
      <c r="AE959" s="28"/>
      <c r="AF959" s="26" t="str">
        <f t="shared" si="534"/>
        <v>проверка пройдена</v>
      </c>
      <c r="AG959" s="26" t="str">
        <f t="shared" si="531"/>
        <v>проверка пройдена</v>
      </c>
      <c r="AH959" s="41" t="e">
        <f>IF(B959=VLOOKUP(B959,'Списки (не редактирутся)'!A:A,1,0),"проверка пройдена","проверьте или заполните графу 02")</f>
        <v>#N/A</v>
      </c>
      <c r="AI959" s="3">
        <f t="shared" si="511"/>
        <v>0</v>
      </c>
    </row>
    <row r="960" spans="1:35" ht="31.5" x14ac:dyDescent="0.3">
      <c r="A960" s="40" t="s">
        <v>15</v>
      </c>
      <c r="B960" s="27" t="str">
        <f t="shared" si="532"/>
        <v/>
      </c>
      <c r="C960" s="8" t="s">
        <v>110</v>
      </c>
      <c r="D960" s="12" t="s">
        <v>174</v>
      </c>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c r="AC960" s="28"/>
      <c r="AD960" s="28"/>
      <c r="AE960" s="28"/>
      <c r="AF960" s="26" t="str">
        <f>IF(E960=F960+I960+J960+K960+L960+M960+N960+O960+P960+Q960+R960+S960+T960+U960+V960+W960+X960+Y960+Z960+AA960+AB960+AC960+AD960,"проверка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60" s="26" t="str">
        <f t="shared" si="531"/>
        <v>проверка пройдена</v>
      </c>
      <c r="AH960" s="41" t="e">
        <f>IF(B960=VLOOKUP(B960,'Списки (не редактирутся)'!A:A,1,0),"проверка пройдена","проверьте или заполните графу 02")</f>
        <v>#N/A</v>
      </c>
      <c r="AI960" s="3">
        <f t="shared" si="511"/>
        <v>0</v>
      </c>
    </row>
    <row r="961" spans="1:35" ht="31.5" x14ac:dyDescent="0.3">
      <c r="A961" s="40" t="s">
        <v>15</v>
      </c>
      <c r="B961" s="27" t="str">
        <f t="shared" si="532"/>
        <v/>
      </c>
      <c r="C961" s="8" t="s">
        <v>111</v>
      </c>
      <c r="D961" s="12" t="s">
        <v>175</v>
      </c>
      <c r="E961" s="28"/>
      <c r="F961" s="28"/>
      <c r="G961" s="28"/>
      <c r="H961" s="28"/>
      <c r="I961" s="28"/>
      <c r="J961" s="28"/>
      <c r="K961" s="28"/>
      <c r="L961" s="28"/>
      <c r="M961" s="28"/>
      <c r="N961" s="28"/>
      <c r="O961" s="28"/>
      <c r="P961" s="28"/>
      <c r="Q961" s="28"/>
      <c r="R961" s="28"/>
      <c r="S961" s="28"/>
      <c r="T961" s="28"/>
      <c r="U961" s="28"/>
      <c r="V961" s="28"/>
      <c r="W961" s="28"/>
      <c r="X961" s="28"/>
      <c r="Y961" s="28"/>
      <c r="Z961" s="28"/>
      <c r="AA961" s="28"/>
      <c r="AB961" s="28"/>
      <c r="AC961" s="28"/>
      <c r="AD961" s="28"/>
      <c r="AE961" s="28"/>
      <c r="AF961" s="26" t="str">
        <f t="shared" ref="AF961:AF964" si="535">IF(E961=F961+I961+J961+K961+L961+M961+N961+O961+P961+Q961+R961+S961+T961+U961+V961+W961+X961+Y961+Z961+AA961+AB961+AC961+AD961,"проверка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61" s="26" t="str">
        <f t="shared" si="531"/>
        <v>проверка пройдена</v>
      </c>
      <c r="AH961" s="41" t="e">
        <f>IF(B961=VLOOKUP(B961,'Списки (не редактирутся)'!A:A,1,0),"проверка пройдена","проверьте или заполните графу 02")</f>
        <v>#N/A</v>
      </c>
      <c r="AI961" s="3">
        <f t="shared" si="511"/>
        <v>0</v>
      </c>
    </row>
    <row r="962" spans="1:35" ht="31.5" x14ac:dyDescent="0.3">
      <c r="A962" s="40" t="s">
        <v>15</v>
      </c>
      <c r="B962" s="27" t="str">
        <f t="shared" si="532"/>
        <v/>
      </c>
      <c r="C962" s="8" t="s">
        <v>112</v>
      </c>
      <c r="D962" s="12" t="s">
        <v>176</v>
      </c>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c r="AC962" s="28"/>
      <c r="AD962" s="28"/>
      <c r="AE962" s="28"/>
      <c r="AF962" s="26" t="str">
        <f t="shared" si="535"/>
        <v>проверка пройдена</v>
      </c>
      <c r="AG962" s="26" t="str">
        <f t="shared" si="531"/>
        <v>проверка пройдена</v>
      </c>
      <c r="AH962" s="41" t="e">
        <f>IF(B962=VLOOKUP(B962,'Списки (не редактирутся)'!A:A,1,0),"проверка пройдена","проверьте или заполните графу 02")</f>
        <v>#N/A</v>
      </c>
      <c r="AI962" s="3">
        <f t="shared" si="511"/>
        <v>0</v>
      </c>
    </row>
    <row r="963" spans="1:35" ht="63" x14ac:dyDescent="0.3">
      <c r="A963" s="40" t="s">
        <v>15</v>
      </c>
      <c r="B963" s="27" t="str">
        <f t="shared" si="532"/>
        <v/>
      </c>
      <c r="C963" s="8" t="s">
        <v>113</v>
      </c>
      <c r="D963" s="13" t="s">
        <v>170</v>
      </c>
      <c r="E963" s="28"/>
      <c r="F963" s="28"/>
      <c r="G963" s="28"/>
      <c r="H963" s="28"/>
      <c r="I963" s="28"/>
      <c r="J963" s="28"/>
      <c r="K963" s="28"/>
      <c r="L963" s="28"/>
      <c r="M963" s="28"/>
      <c r="N963" s="28"/>
      <c r="O963" s="28"/>
      <c r="P963" s="28"/>
      <c r="Q963" s="28"/>
      <c r="R963" s="28"/>
      <c r="S963" s="28"/>
      <c r="T963" s="28"/>
      <c r="U963" s="28"/>
      <c r="V963" s="28"/>
      <c r="W963" s="28"/>
      <c r="X963" s="28"/>
      <c r="Y963" s="28"/>
      <c r="Z963" s="28"/>
      <c r="AA963" s="28"/>
      <c r="AB963" s="28"/>
      <c r="AC963" s="28"/>
      <c r="AD963" s="28"/>
      <c r="AE963" s="28"/>
      <c r="AF963" s="26" t="str">
        <f t="shared" si="535"/>
        <v>проверка пройдена</v>
      </c>
      <c r="AG963" s="26" t="str">
        <f t="shared" si="531"/>
        <v>проверка пройдена</v>
      </c>
      <c r="AH963" s="41" t="e">
        <f>IF(B963=VLOOKUP(B963,'Списки (не редактирутся)'!A:A,1,0),"проверка пройдена","проверьте или заполните графу 02")</f>
        <v>#N/A</v>
      </c>
      <c r="AI963" s="3">
        <f t="shared" si="511"/>
        <v>0</v>
      </c>
    </row>
    <row r="964" spans="1:35" ht="78.75" x14ac:dyDescent="0.3">
      <c r="A964" s="40" t="s">
        <v>15</v>
      </c>
      <c r="B964" s="27" t="str">
        <f t="shared" si="532"/>
        <v/>
      </c>
      <c r="C964" s="8" t="s">
        <v>114</v>
      </c>
      <c r="D964" s="13" t="s">
        <v>171</v>
      </c>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c r="AC964" s="28"/>
      <c r="AD964" s="28"/>
      <c r="AE964" s="28"/>
      <c r="AF964" s="26" t="str">
        <f t="shared" si="535"/>
        <v>проверка пройдена</v>
      </c>
      <c r="AG964" s="26" t="str">
        <f t="shared" si="531"/>
        <v>проверка пройдена</v>
      </c>
      <c r="AH964" s="41" t="e">
        <f>IF(B964=VLOOKUP(B964,'Списки (не редактирутся)'!A:A,1,0),"проверка пройдена","проверьте или заполните графу 02")</f>
        <v>#N/A</v>
      </c>
      <c r="AI964" s="3">
        <f t="shared" si="511"/>
        <v>0</v>
      </c>
    </row>
    <row r="965" spans="1:35" ht="48" thickBot="1" x14ac:dyDescent="0.35">
      <c r="A965" s="42" t="s">
        <v>15</v>
      </c>
      <c r="B965" s="43" t="str">
        <f t="shared" si="532"/>
        <v/>
      </c>
      <c r="C965" s="44" t="s">
        <v>115</v>
      </c>
      <c r="D965" s="45" t="s">
        <v>779</v>
      </c>
      <c r="E965" s="46" t="str">
        <f>IF(AND(E951&lt;=E950,E952&lt;=E951,E953&lt;=E950,E954&lt;=E950,E955=(E951+E953),E955=(E956+E957+E958+E959+E960+E961+E962),E963&lt;=E955,E964&lt;=E955,(E951+E953)&lt;=E950,E956&lt;=E955,E957&lt;=E955,E958&lt;=E955,E959&lt;=E955,E960&lt;=E955,E961&lt;=E955,E962&lt;=E955,E963&lt;=E954,E963&lt;=E955),"проверка пройдена","ВНИМАНИЕ! Не пройдены формулы логического контроля между строками. Скорректируйте введенные данные!")</f>
        <v>проверка пройдена</v>
      </c>
      <c r="F965" s="46" t="str">
        <f t="shared" ref="F965:AD965" si="536">IF(AND(F951&lt;=F950,F952&lt;=F951,F953&lt;=F950,F954&lt;=F950,F955=(F951+F953),F955=(F956+F957+F958+F959+F960+F961+F962),F963&lt;=F955,F964&lt;=F955,(F951+F953)&lt;=F950,F956&lt;=F955,F957&lt;=F955,F958&lt;=F955,F959&lt;=F955,F960&lt;=F955,F961&lt;=F955,F962&lt;=F955,F963&lt;=F954,F963&lt;=F955),"проверка пройдена","ВНИМАНИЕ! Не пройдены формулы логического контроля между строками. Скорректируйте введенные данные!")</f>
        <v>проверка пройдена</v>
      </c>
      <c r="G965" s="46" t="str">
        <f t="shared" si="536"/>
        <v>проверка пройдена</v>
      </c>
      <c r="H965" s="46" t="str">
        <f t="shared" si="536"/>
        <v>проверка пройдена</v>
      </c>
      <c r="I965" s="46" t="str">
        <f t="shared" si="536"/>
        <v>проверка пройдена</v>
      </c>
      <c r="J965" s="46" t="str">
        <f t="shared" si="536"/>
        <v>проверка пройдена</v>
      </c>
      <c r="K965" s="46" t="str">
        <f t="shared" si="536"/>
        <v>проверка пройдена</v>
      </c>
      <c r="L965" s="46" t="str">
        <f t="shared" si="536"/>
        <v>проверка пройдена</v>
      </c>
      <c r="M965" s="46" t="str">
        <f t="shared" si="536"/>
        <v>проверка пройдена</v>
      </c>
      <c r="N965" s="46" t="str">
        <f t="shared" si="536"/>
        <v>проверка пройдена</v>
      </c>
      <c r="O965" s="46" t="str">
        <f t="shared" si="536"/>
        <v>проверка пройдена</v>
      </c>
      <c r="P965" s="46" t="str">
        <f t="shared" si="536"/>
        <v>проверка пройдена</v>
      </c>
      <c r="Q965" s="46" t="str">
        <f t="shared" si="536"/>
        <v>проверка пройдена</v>
      </c>
      <c r="R965" s="46" t="str">
        <f t="shared" si="536"/>
        <v>проверка пройдена</v>
      </c>
      <c r="S965" s="46" t="str">
        <f t="shared" si="536"/>
        <v>проверка пройдена</v>
      </c>
      <c r="T965" s="46" t="str">
        <f t="shared" si="536"/>
        <v>проверка пройдена</v>
      </c>
      <c r="U965" s="46" t="str">
        <f t="shared" si="536"/>
        <v>проверка пройдена</v>
      </c>
      <c r="V965" s="46" t="str">
        <f t="shared" si="536"/>
        <v>проверка пройдена</v>
      </c>
      <c r="W965" s="46" t="str">
        <f t="shared" si="536"/>
        <v>проверка пройдена</v>
      </c>
      <c r="X965" s="46" t="str">
        <f t="shared" si="536"/>
        <v>проверка пройдена</v>
      </c>
      <c r="Y965" s="46" t="str">
        <f t="shared" si="536"/>
        <v>проверка пройдена</v>
      </c>
      <c r="Z965" s="46" t="str">
        <f t="shared" si="536"/>
        <v>проверка пройдена</v>
      </c>
      <c r="AA965" s="46" t="str">
        <f t="shared" si="536"/>
        <v>проверка пройдена</v>
      </c>
      <c r="AB965" s="46" t="str">
        <f t="shared" si="536"/>
        <v>проверка пройдена</v>
      </c>
      <c r="AC965" s="46" t="str">
        <f t="shared" si="536"/>
        <v>проверка пройдена</v>
      </c>
      <c r="AD965" s="46" t="str">
        <f t="shared" si="536"/>
        <v>проверка пройдена</v>
      </c>
      <c r="AE965" s="47"/>
      <c r="AF965" s="48"/>
      <c r="AG965" s="48"/>
      <c r="AH965" s="49"/>
      <c r="AI965" s="1">
        <f t="shared" ref="AI965" si="537">IFERROR(IF(AND(AI950="проверка пройдена",AI951="проверка пройдена",AI952="проверка пройдена",AI953="проверка пройдена",AI954="проверка пройдена",AI955="проверка пройдена",AI956="проверка пройдена",AI957="проверка пройдена",AI958="проверка пройдена",AI959="проверка пройдена",AI960="проверка пройдена",AI961="проверка пройдена",AI962="проверка пройдена",AI963="проверка пройдена",AI964="проверка пройдена",E965="проверка пройдена",F965="проверка пройдена",G965="проверка пройдена",H965="проверка пройдена",I965="проверка пройдена",J965="проверка пройдена",K965="проверка пройдена",L965="проверка пройдена",M965="проверка пройдена",N965="проверка пройдена",O965="проверка пройдена",P965="проверка пройдена",Q965="проверка пройдена",R965="проверка пройдена",S965="проверка пройдена",T965="проверка пройдена",U965="проверка пройдена",V965="проверка пройдена",W965="проверка пройдена",X965="проверка пройдена",Y965="проверка пройдена",Z965="проверка пройдена",AA965="проверка пройдена",AB965="проверка пройдена",AC965="проверка пройдена",AD965="проверка пройдена"),1,0),0)</f>
        <v>0</v>
      </c>
    </row>
    <row r="966" spans="1:35" s="3" customFormat="1" ht="47.25" x14ac:dyDescent="0.25">
      <c r="A966" s="32" t="s">
        <v>15</v>
      </c>
      <c r="B966" s="33"/>
      <c r="C966" s="34" t="s">
        <v>9</v>
      </c>
      <c r="D966" s="35" t="s">
        <v>134</v>
      </c>
      <c r="E966" s="36" t="str">
        <f>IF('Панель управления'!$B$3="","ВНИМАНИЕ! На листе 'Панель управления' не выбрана организация!",IF(B966="","Не заполнена графа 3!",IF(SUMIFS('Спики 2022'!E:E,'Спики 2022'!A:A,'Панель управления'!$B$3,'Спики 2022'!B:B,B966,'Спики 2022'!C:C,C966)=0,"У Вас нет данной специальности!",SUMIFS('Спики 2022'!D:D,'Спики 2022'!A:A,'Панель управления'!$B$3,'Спики 2022'!B:B,B966,'Спики 2022'!C:C,C966))))</f>
        <v>Не заполнена графа 3!</v>
      </c>
      <c r="F966" s="37"/>
      <c r="G966" s="37"/>
      <c r="H966" s="37"/>
      <c r="I966" s="37"/>
      <c r="J966" s="37"/>
      <c r="K966" s="37"/>
      <c r="L966" s="37"/>
      <c r="M966" s="37"/>
      <c r="N966" s="37"/>
      <c r="O966" s="37"/>
      <c r="P966" s="37"/>
      <c r="Q966" s="37"/>
      <c r="R966" s="37"/>
      <c r="S966" s="37"/>
      <c r="T966" s="37"/>
      <c r="U966" s="37"/>
      <c r="V966" s="37"/>
      <c r="W966" s="37"/>
      <c r="X966" s="37"/>
      <c r="Y966" s="37"/>
      <c r="Z966" s="37"/>
      <c r="AA966" s="37"/>
      <c r="AB966" s="37"/>
      <c r="AC966" s="37"/>
      <c r="AD966" s="37"/>
      <c r="AE966" s="37"/>
      <c r="AF966" s="38" t="str">
        <f>IF(E966=F966+I966+J966+K966+L966+M966+N966+O966+P966+Q966+R966+S966+T966+U966+V966+W966+X966+Y966+Z966+AA966+AB966+AC966+AD966,"проверка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966" s="38" t="str">
        <f>IF(OR(G966&gt;F966,H966&gt;F966),"ВНИМАНИЕ! В гр.09 и/или 10 не может стоять значение большее, чем в гр.08","проверка пройдена")</f>
        <v>проверка пройдена</v>
      </c>
      <c r="AH966" s="39" t="e">
        <f>IF(B966=VLOOKUP(B966,'Списки (не редактирутся)'!A:A,1,0),"проверка пройдена","проверьте или заполните графу 02")</f>
        <v>#N/A</v>
      </c>
      <c r="AI966" s="3">
        <f t="shared" ref="AI966" si="538">IFERROR(IF(AND(AF966="проверка пройдена",AG966="проверка пройдена",AH966="проверка пройдена"),"проверка пройдена",0),0)</f>
        <v>0</v>
      </c>
    </row>
    <row r="967" spans="1:35" s="3" customFormat="1" ht="31.5" x14ac:dyDescent="0.25">
      <c r="A967" s="40" t="s">
        <v>15</v>
      </c>
      <c r="B967" s="27" t="str">
        <f>IF(B966&lt;&gt;"",B966,"")</f>
        <v/>
      </c>
      <c r="C967" s="9" t="s">
        <v>10</v>
      </c>
      <c r="D967" s="11" t="s">
        <v>135</v>
      </c>
      <c r="E967" s="57"/>
      <c r="F967" s="28"/>
      <c r="G967" s="28"/>
      <c r="H967" s="28"/>
      <c r="I967" s="28"/>
      <c r="J967" s="28"/>
      <c r="K967" s="28"/>
      <c r="L967" s="28"/>
      <c r="M967" s="28"/>
      <c r="N967" s="28"/>
      <c r="O967" s="28"/>
      <c r="P967" s="28"/>
      <c r="Q967" s="28"/>
      <c r="R967" s="28"/>
      <c r="S967" s="28"/>
      <c r="T967" s="28"/>
      <c r="U967" s="28"/>
      <c r="V967" s="28"/>
      <c r="W967" s="28"/>
      <c r="X967" s="28"/>
      <c r="Y967" s="28"/>
      <c r="Z967" s="28"/>
      <c r="AA967" s="28"/>
      <c r="AB967" s="28"/>
      <c r="AC967" s="28"/>
      <c r="AD967" s="28"/>
      <c r="AE967" s="28"/>
      <c r="AF967" s="26" t="str">
        <f t="shared" ref="AF967:AF970" si="539">IF(E967=F967+I967+J967+K967+L967+M967+N967+O967+P967+Q967+R967+S967+T967+U967+V967+W967+X967+Y967+Z967+AA967+AB967+AC967+AD967,"проверка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67" s="26" t="str">
        <f t="shared" ref="AG967:AG980" si="540">IF(OR(G967&gt;F967,H967&gt;F967),"ВНИМАНИЕ! В гр.09 и/или 10 не может стоять значение большее, чем в гр.08","проверка пройдена")</f>
        <v>проверка пройдена</v>
      </c>
      <c r="AH967" s="41" t="e">
        <f>IF(B967=VLOOKUP(B967,'Списки (не редактирутся)'!A:A,1,0),"проверка пройдена","проверьте или заполните графу 02")</f>
        <v>#N/A</v>
      </c>
      <c r="AI967" s="3">
        <f t="shared" si="511"/>
        <v>0</v>
      </c>
    </row>
    <row r="968" spans="1:35" s="3" customFormat="1" ht="31.5" x14ac:dyDescent="0.25">
      <c r="A968" s="40" t="s">
        <v>15</v>
      </c>
      <c r="B968" s="27" t="str">
        <f t="shared" ref="B968:B981" si="541">IF(B967&lt;&gt;"",B967,"")</f>
        <v/>
      </c>
      <c r="C968" s="9" t="s">
        <v>11</v>
      </c>
      <c r="D968" s="11" t="s">
        <v>136</v>
      </c>
      <c r="E968" s="57"/>
      <c r="F968" s="28"/>
      <c r="G968" s="28"/>
      <c r="H968" s="28"/>
      <c r="I968" s="28"/>
      <c r="J968" s="28"/>
      <c r="K968" s="28"/>
      <c r="L968" s="28"/>
      <c r="M968" s="28"/>
      <c r="N968" s="28"/>
      <c r="O968" s="28"/>
      <c r="P968" s="28"/>
      <c r="Q968" s="28"/>
      <c r="R968" s="28"/>
      <c r="S968" s="28"/>
      <c r="T968" s="28"/>
      <c r="U968" s="28"/>
      <c r="V968" s="28"/>
      <c r="W968" s="28"/>
      <c r="X968" s="28"/>
      <c r="Y968" s="28"/>
      <c r="Z968" s="28"/>
      <c r="AA968" s="28"/>
      <c r="AB968" s="28"/>
      <c r="AC968" s="28"/>
      <c r="AD968" s="28"/>
      <c r="AE968" s="28"/>
      <c r="AF968" s="26" t="str">
        <f t="shared" si="539"/>
        <v>проверка пройдена</v>
      </c>
      <c r="AG968" s="26" t="str">
        <f t="shared" si="540"/>
        <v>проверка пройдена</v>
      </c>
      <c r="AH968" s="41" t="e">
        <f>IF(B968=VLOOKUP(B968,'Списки (не редактирутся)'!A:A,1,0),"проверка пройдена","проверьте или заполните графу 02")</f>
        <v>#N/A</v>
      </c>
      <c r="AI968" s="3">
        <f t="shared" si="511"/>
        <v>0</v>
      </c>
    </row>
    <row r="969" spans="1:35" s="3" customFormat="1" ht="31.5" x14ac:dyDescent="0.25">
      <c r="A969" s="40" t="s">
        <v>15</v>
      </c>
      <c r="B969" s="27" t="str">
        <f t="shared" si="541"/>
        <v/>
      </c>
      <c r="C969" s="9" t="s">
        <v>12</v>
      </c>
      <c r="D969" s="11" t="s">
        <v>14</v>
      </c>
      <c r="E969" s="57"/>
      <c r="F969" s="28"/>
      <c r="G969" s="28"/>
      <c r="H969" s="28"/>
      <c r="I969" s="28"/>
      <c r="J969" s="28"/>
      <c r="K969" s="28"/>
      <c r="L969" s="28"/>
      <c r="M969" s="28"/>
      <c r="N969" s="28"/>
      <c r="O969" s="28"/>
      <c r="P969" s="28"/>
      <c r="Q969" s="28"/>
      <c r="R969" s="28"/>
      <c r="S969" s="28"/>
      <c r="T969" s="28"/>
      <c r="U969" s="28"/>
      <c r="V969" s="28"/>
      <c r="W969" s="28"/>
      <c r="X969" s="28"/>
      <c r="Y969" s="28"/>
      <c r="Z969" s="28"/>
      <c r="AA969" s="28"/>
      <c r="AB969" s="28"/>
      <c r="AC969" s="28"/>
      <c r="AD969" s="28"/>
      <c r="AE969" s="28"/>
      <c r="AF969" s="26" t="str">
        <f t="shared" si="539"/>
        <v>проверка пройдена</v>
      </c>
      <c r="AG969" s="26" t="str">
        <f t="shared" si="540"/>
        <v>проверка пройдена</v>
      </c>
      <c r="AH969" s="41" t="e">
        <f>IF(B969=VLOOKUP(B969,'Списки (не редактирутся)'!A:A,1,0),"проверка пройдена","проверьте или заполните графу 02")</f>
        <v>#N/A</v>
      </c>
      <c r="AI969" s="3">
        <f t="shared" si="511"/>
        <v>0</v>
      </c>
    </row>
    <row r="970" spans="1:35" s="3" customFormat="1" ht="47.25" x14ac:dyDescent="0.25">
      <c r="A970" s="40" t="s">
        <v>15</v>
      </c>
      <c r="B970" s="27" t="str">
        <f t="shared" si="541"/>
        <v/>
      </c>
      <c r="C970" s="9" t="s">
        <v>13</v>
      </c>
      <c r="D970" s="11" t="s">
        <v>17</v>
      </c>
      <c r="E970" s="30" t="str">
        <f>IF('Панель управления'!$B$3="","ВНИМАНИЕ! На листе 'Панель управления' не выбрана организация!",IF(B970="","Не заполнена графа 3!",IF(SUMIFS('Спики 2022'!E:E,'Спики 2022'!A:A,'Панель управления'!$B$3,'Спики 2022'!B:B,B970,'Спики 2022'!C:C,C970)=0,"У Вас нет данной специальности!",SUMIFS('Спики 2022'!D:D,'Спики 2022'!A:A,'Панель управления'!$B$3,'Спики 2022'!B:B,B970,'Спики 2022'!C:C,C970))))</f>
        <v>Не заполнена графа 3!</v>
      </c>
      <c r="F970" s="28"/>
      <c r="G970" s="28"/>
      <c r="H970" s="28"/>
      <c r="I970" s="28"/>
      <c r="J970" s="28"/>
      <c r="K970" s="28"/>
      <c r="L970" s="28"/>
      <c r="M970" s="28"/>
      <c r="N970" s="28"/>
      <c r="O970" s="28"/>
      <c r="P970" s="28"/>
      <c r="Q970" s="28"/>
      <c r="R970" s="28"/>
      <c r="S970" s="28"/>
      <c r="T970" s="28"/>
      <c r="U970" s="28"/>
      <c r="V970" s="28"/>
      <c r="W970" s="28"/>
      <c r="X970" s="28"/>
      <c r="Y970" s="28"/>
      <c r="Z970" s="28"/>
      <c r="AA970" s="28"/>
      <c r="AB970" s="28"/>
      <c r="AC970" s="28"/>
      <c r="AD970" s="28"/>
      <c r="AE970" s="28"/>
      <c r="AF970" s="26" t="str">
        <f t="shared" si="539"/>
        <v>ВНИМАНИЕ! Сумма по строке не сходится с общей численностью выпускников! Исправьте ошибку в расчетах, пока это сообщение не исчезнет!</v>
      </c>
      <c r="AG970" s="26" t="str">
        <f t="shared" si="540"/>
        <v>проверка пройдена</v>
      </c>
      <c r="AH970" s="41" t="e">
        <f>IF(B970=VLOOKUP(B970,'Списки (не редактирутся)'!A:A,1,0),"проверка пройдена","проверьте или заполните графу 02")</f>
        <v>#N/A</v>
      </c>
      <c r="AI970" s="3">
        <f t="shared" si="511"/>
        <v>0</v>
      </c>
    </row>
    <row r="971" spans="1:35" s="3" customFormat="1" ht="63" x14ac:dyDescent="0.25">
      <c r="A971" s="40" t="s">
        <v>15</v>
      </c>
      <c r="B971" s="27" t="str">
        <f t="shared" si="541"/>
        <v/>
      </c>
      <c r="C971" s="8" t="s">
        <v>105</v>
      </c>
      <c r="D971" s="12" t="s">
        <v>172</v>
      </c>
      <c r="E971" s="10">
        <f>E967+E969</f>
        <v>0</v>
      </c>
      <c r="F971" s="10">
        <f t="shared" ref="F971:AD971" si="542">F967+F969</f>
        <v>0</v>
      </c>
      <c r="G971" s="10">
        <f t="shared" si="542"/>
        <v>0</v>
      </c>
      <c r="H971" s="10">
        <f t="shared" si="542"/>
        <v>0</v>
      </c>
      <c r="I971" s="10">
        <f t="shared" si="542"/>
        <v>0</v>
      </c>
      <c r="J971" s="10">
        <f t="shared" si="542"/>
        <v>0</v>
      </c>
      <c r="K971" s="10">
        <f t="shared" si="542"/>
        <v>0</v>
      </c>
      <c r="L971" s="10">
        <f t="shared" si="542"/>
        <v>0</v>
      </c>
      <c r="M971" s="10">
        <f t="shared" si="542"/>
        <v>0</v>
      </c>
      <c r="N971" s="10">
        <f t="shared" si="542"/>
        <v>0</v>
      </c>
      <c r="O971" s="10">
        <f t="shared" si="542"/>
        <v>0</v>
      </c>
      <c r="P971" s="10">
        <f t="shared" si="542"/>
        <v>0</v>
      </c>
      <c r="Q971" s="10">
        <f t="shared" si="542"/>
        <v>0</v>
      </c>
      <c r="R971" s="10">
        <f t="shared" si="542"/>
        <v>0</v>
      </c>
      <c r="S971" s="10">
        <f t="shared" si="542"/>
        <v>0</v>
      </c>
      <c r="T971" s="10">
        <f t="shared" si="542"/>
        <v>0</v>
      </c>
      <c r="U971" s="10">
        <f t="shared" si="542"/>
        <v>0</v>
      </c>
      <c r="V971" s="10">
        <f t="shared" si="542"/>
        <v>0</v>
      </c>
      <c r="W971" s="10">
        <f t="shared" si="542"/>
        <v>0</v>
      </c>
      <c r="X971" s="10">
        <f t="shared" si="542"/>
        <v>0</v>
      </c>
      <c r="Y971" s="10">
        <f t="shared" si="542"/>
        <v>0</v>
      </c>
      <c r="Z971" s="10">
        <f t="shared" si="542"/>
        <v>0</v>
      </c>
      <c r="AA971" s="10">
        <f t="shared" si="542"/>
        <v>0</v>
      </c>
      <c r="AB971" s="10">
        <f t="shared" si="542"/>
        <v>0</v>
      </c>
      <c r="AC971" s="10">
        <f t="shared" si="542"/>
        <v>0</v>
      </c>
      <c r="AD971" s="10">
        <f t="shared" si="542"/>
        <v>0</v>
      </c>
      <c r="AE971" s="10"/>
      <c r="AF971" s="26" t="str">
        <f>IF(E971=F971+I971+J971+K971+L971+M971+N971+O971+P971+Q971+R971+S971+T971+U971+V971+W971+X971+Y971+Z971+AA971+AB971+AC971+AD971,"проверка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71" s="26" t="str">
        <f t="shared" si="540"/>
        <v>проверка пройдена</v>
      </c>
      <c r="AH971" s="41" t="e">
        <f>IF(B971=VLOOKUP(B971,'Списки (не редактирутся)'!A:A,1,0),"проверка пройдена","проверьте или заполните графу 02")</f>
        <v>#N/A</v>
      </c>
      <c r="AI971" s="3">
        <f t="shared" si="511"/>
        <v>0</v>
      </c>
    </row>
    <row r="972" spans="1:35" ht="78.75" x14ac:dyDescent="0.3">
      <c r="A972" s="40" t="s">
        <v>15</v>
      </c>
      <c r="B972" s="27" t="str">
        <f t="shared" si="541"/>
        <v/>
      </c>
      <c r="C972" s="8" t="s">
        <v>106</v>
      </c>
      <c r="D972" s="12" t="s">
        <v>169</v>
      </c>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6" t="str">
        <f>IF(E972=F972+I972+J972+K972+L972+M972+N972+O972+P972+Q972+R972+S972+T972+U972+V972+W972+X972+Y972+Z972+AA972+AB972+AC972+AD972,"проверка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72" s="26" t="str">
        <f t="shared" si="540"/>
        <v>проверка пройдена</v>
      </c>
      <c r="AH972" s="41" t="e">
        <f>IF(B972=VLOOKUP(B972,'Списки (не редактирутся)'!A:A,1,0),"проверка пройдена","проверьте или заполните графу 02")</f>
        <v>#N/A</v>
      </c>
      <c r="AI972" s="3">
        <f t="shared" si="511"/>
        <v>0</v>
      </c>
    </row>
    <row r="973" spans="1:35" ht="31.5" x14ac:dyDescent="0.3">
      <c r="A973" s="40" t="s">
        <v>15</v>
      </c>
      <c r="B973" s="27" t="str">
        <f t="shared" si="541"/>
        <v/>
      </c>
      <c r="C973" s="8" t="s">
        <v>107</v>
      </c>
      <c r="D973" s="12" t="s">
        <v>167</v>
      </c>
      <c r="E973" s="28"/>
      <c r="F973" s="28"/>
      <c r="G973" s="28"/>
      <c r="H973" s="28"/>
      <c r="I973" s="28"/>
      <c r="J973" s="28"/>
      <c r="K973" s="28"/>
      <c r="L973" s="28"/>
      <c r="M973" s="28"/>
      <c r="N973" s="28"/>
      <c r="O973" s="28"/>
      <c r="P973" s="28"/>
      <c r="Q973" s="28"/>
      <c r="R973" s="28"/>
      <c r="S973" s="28"/>
      <c r="T973" s="28"/>
      <c r="U973" s="28"/>
      <c r="V973" s="28"/>
      <c r="W973" s="28"/>
      <c r="X973" s="28"/>
      <c r="Y973" s="28"/>
      <c r="Z973" s="28"/>
      <c r="AA973" s="28"/>
      <c r="AB973" s="28"/>
      <c r="AC973" s="28"/>
      <c r="AD973" s="28"/>
      <c r="AE973" s="28"/>
      <c r="AF973" s="26" t="str">
        <f t="shared" ref="AF973:AF975" si="543">IF(E973=F973+I973+J973+K973+L973+M973+N973+O973+P973+Q973+R973+S973+T973+U973+V973+W973+X973+Y973+Z973+AA973+AB973+AC973+AD973,"проверка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73" s="26" t="str">
        <f t="shared" si="540"/>
        <v>проверка пройдена</v>
      </c>
      <c r="AH973" s="41" t="e">
        <f>IF(B973=VLOOKUP(B973,'Списки (не редактирутся)'!A:A,1,0),"проверка пройдена","проверьте или заполните графу 02")</f>
        <v>#N/A</v>
      </c>
      <c r="AI973" s="3">
        <f t="shared" si="511"/>
        <v>0</v>
      </c>
    </row>
    <row r="974" spans="1:35" ht="31.5" x14ac:dyDescent="0.3">
      <c r="A974" s="40" t="s">
        <v>15</v>
      </c>
      <c r="B974" s="27" t="str">
        <f t="shared" si="541"/>
        <v/>
      </c>
      <c r="C974" s="8" t="s">
        <v>108</v>
      </c>
      <c r="D974" s="12" t="s">
        <v>168</v>
      </c>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6" t="str">
        <f t="shared" si="543"/>
        <v>проверка пройдена</v>
      </c>
      <c r="AG974" s="26" t="str">
        <f t="shared" si="540"/>
        <v>проверка пройдена</v>
      </c>
      <c r="AH974" s="41" t="e">
        <f>IF(B974=VLOOKUP(B974,'Списки (не редактирутся)'!A:A,1,0),"проверка пройдена","проверьте или заполните графу 02")</f>
        <v>#N/A</v>
      </c>
      <c r="AI974" s="3">
        <f t="shared" si="511"/>
        <v>0</v>
      </c>
    </row>
    <row r="975" spans="1:35" ht="31.5" x14ac:dyDescent="0.3">
      <c r="A975" s="40" t="s">
        <v>15</v>
      </c>
      <c r="B975" s="27" t="str">
        <f t="shared" si="541"/>
        <v/>
      </c>
      <c r="C975" s="8" t="s">
        <v>109</v>
      </c>
      <c r="D975" s="12" t="s">
        <v>173</v>
      </c>
      <c r="E975" s="28"/>
      <c r="F975" s="28"/>
      <c r="G975" s="28"/>
      <c r="H975" s="28"/>
      <c r="I975" s="28"/>
      <c r="J975" s="28"/>
      <c r="K975" s="28"/>
      <c r="L975" s="28"/>
      <c r="M975" s="28"/>
      <c r="N975" s="28"/>
      <c r="O975" s="28"/>
      <c r="P975" s="28"/>
      <c r="Q975" s="28"/>
      <c r="R975" s="28"/>
      <c r="S975" s="28"/>
      <c r="T975" s="28"/>
      <c r="U975" s="28"/>
      <c r="V975" s="28"/>
      <c r="W975" s="28"/>
      <c r="X975" s="28"/>
      <c r="Y975" s="28"/>
      <c r="Z975" s="28"/>
      <c r="AA975" s="28"/>
      <c r="AB975" s="28"/>
      <c r="AC975" s="28"/>
      <c r="AD975" s="28"/>
      <c r="AE975" s="28"/>
      <c r="AF975" s="26" t="str">
        <f t="shared" si="543"/>
        <v>проверка пройдена</v>
      </c>
      <c r="AG975" s="26" t="str">
        <f t="shared" si="540"/>
        <v>проверка пройдена</v>
      </c>
      <c r="AH975" s="41" t="e">
        <f>IF(B975=VLOOKUP(B975,'Списки (не редактирутся)'!A:A,1,0),"проверка пройдена","проверьте или заполните графу 02")</f>
        <v>#N/A</v>
      </c>
      <c r="AI975" s="3">
        <f t="shared" si="511"/>
        <v>0</v>
      </c>
    </row>
    <row r="976" spans="1:35" ht="31.5" x14ac:dyDescent="0.3">
      <c r="A976" s="40" t="s">
        <v>15</v>
      </c>
      <c r="B976" s="27" t="str">
        <f t="shared" si="541"/>
        <v/>
      </c>
      <c r="C976" s="8" t="s">
        <v>110</v>
      </c>
      <c r="D976" s="12" t="s">
        <v>174</v>
      </c>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c r="AC976" s="28"/>
      <c r="AD976" s="28"/>
      <c r="AE976" s="28"/>
      <c r="AF976" s="26" t="str">
        <f>IF(E976=F976+I976+J976+K976+L976+M976+N976+O976+P976+Q976+R976+S976+T976+U976+V976+W976+X976+Y976+Z976+AA976+AB976+AC976+AD976,"проверка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76" s="26" t="str">
        <f t="shared" si="540"/>
        <v>проверка пройдена</v>
      </c>
      <c r="AH976" s="41" t="e">
        <f>IF(B976=VLOOKUP(B976,'Списки (не редактирутся)'!A:A,1,0),"проверка пройдена","проверьте или заполните графу 02")</f>
        <v>#N/A</v>
      </c>
      <c r="AI976" s="3">
        <f t="shared" si="511"/>
        <v>0</v>
      </c>
    </row>
    <row r="977" spans="1:35" ht="31.5" x14ac:dyDescent="0.3">
      <c r="A977" s="40" t="s">
        <v>15</v>
      </c>
      <c r="B977" s="27" t="str">
        <f t="shared" si="541"/>
        <v/>
      </c>
      <c r="C977" s="8" t="s">
        <v>111</v>
      </c>
      <c r="D977" s="12" t="s">
        <v>175</v>
      </c>
      <c r="E977" s="28"/>
      <c r="F977" s="28"/>
      <c r="G977" s="28"/>
      <c r="H977" s="28"/>
      <c r="I977" s="28"/>
      <c r="J977" s="28"/>
      <c r="K977" s="28"/>
      <c r="L977" s="28"/>
      <c r="M977" s="28"/>
      <c r="N977" s="28"/>
      <c r="O977" s="28"/>
      <c r="P977" s="28"/>
      <c r="Q977" s="28"/>
      <c r="R977" s="28"/>
      <c r="S977" s="28"/>
      <c r="T977" s="28"/>
      <c r="U977" s="28"/>
      <c r="V977" s="28"/>
      <c r="W977" s="28"/>
      <c r="X977" s="28"/>
      <c r="Y977" s="28"/>
      <c r="Z977" s="28"/>
      <c r="AA977" s="28"/>
      <c r="AB977" s="28"/>
      <c r="AC977" s="28"/>
      <c r="AD977" s="28"/>
      <c r="AE977" s="28"/>
      <c r="AF977" s="26" t="str">
        <f t="shared" ref="AF977:AF980" si="544">IF(E977=F977+I977+J977+K977+L977+M977+N977+O977+P977+Q977+R977+S977+T977+U977+V977+W977+X977+Y977+Z977+AA977+AB977+AC977+AD977,"проверка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77" s="26" t="str">
        <f t="shared" si="540"/>
        <v>проверка пройдена</v>
      </c>
      <c r="AH977" s="41" t="e">
        <f>IF(B977=VLOOKUP(B977,'Списки (не редактирутся)'!A:A,1,0),"проверка пройдена","проверьте или заполните графу 02")</f>
        <v>#N/A</v>
      </c>
      <c r="AI977" s="3">
        <f t="shared" si="511"/>
        <v>0</v>
      </c>
    </row>
    <row r="978" spans="1:35" ht="31.5" x14ac:dyDescent="0.3">
      <c r="A978" s="40" t="s">
        <v>15</v>
      </c>
      <c r="B978" s="27" t="str">
        <f t="shared" si="541"/>
        <v/>
      </c>
      <c r="C978" s="8" t="s">
        <v>112</v>
      </c>
      <c r="D978" s="12" t="s">
        <v>176</v>
      </c>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c r="AC978" s="28"/>
      <c r="AD978" s="28"/>
      <c r="AE978" s="28"/>
      <c r="AF978" s="26" t="str">
        <f t="shared" si="544"/>
        <v>проверка пройдена</v>
      </c>
      <c r="AG978" s="26" t="str">
        <f t="shared" si="540"/>
        <v>проверка пройдена</v>
      </c>
      <c r="AH978" s="41" t="e">
        <f>IF(B978=VLOOKUP(B978,'Списки (не редактирутся)'!A:A,1,0),"проверка пройдена","проверьте или заполните графу 02")</f>
        <v>#N/A</v>
      </c>
      <c r="AI978" s="3">
        <f t="shared" si="511"/>
        <v>0</v>
      </c>
    </row>
    <row r="979" spans="1:35" ht="63" x14ac:dyDescent="0.3">
      <c r="A979" s="40" t="s">
        <v>15</v>
      </c>
      <c r="B979" s="27" t="str">
        <f t="shared" si="541"/>
        <v/>
      </c>
      <c r="C979" s="8" t="s">
        <v>113</v>
      </c>
      <c r="D979" s="13" t="s">
        <v>170</v>
      </c>
      <c r="E979" s="28"/>
      <c r="F979" s="28"/>
      <c r="G979" s="28"/>
      <c r="H979" s="28"/>
      <c r="I979" s="28"/>
      <c r="J979" s="28"/>
      <c r="K979" s="28"/>
      <c r="L979" s="28"/>
      <c r="M979" s="28"/>
      <c r="N979" s="28"/>
      <c r="O979" s="28"/>
      <c r="P979" s="28"/>
      <c r="Q979" s="28"/>
      <c r="R979" s="28"/>
      <c r="S979" s="28"/>
      <c r="T979" s="28"/>
      <c r="U979" s="28"/>
      <c r="V979" s="28"/>
      <c r="W979" s="28"/>
      <c r="X979" s="28"/>
      <c r="Y979" s="28"/>
      <c r="Z979" s="28"/>
      <c r="AA979" s="28"/>
      <c r="AB979" s="28"/>
      <c r="AC979" s="28"/>
      <c r="AD979" s="28"/>
      <c r="AE979" s="28"/>
      <c r="AF979" s="26" t="str">
        <f t="shared" si="544"/>
        <v>проверка пройдена</v>
      </c>
      <c r="AG979" s="26" t="str">
        <f t="shared" si="540"/>
        <v>проверка пройдена</v>
      </c>
      <c r="AH979" s="41" t="e">
        <f>IF(B979=VLOOKUP(B979,'Списки (не редактирутся)'!A:A,1,0),"проверка пройдена","проверьте или заполните графу 02")</f>
        <v>#N/A</v>
      </c>
      <c r="AI979" s="3">
        <f t="shared" si="511"/>
        <v>0</v>
      </c>
    </row>
    <row r="980" spans="1:35" ht="78.75" x14ac:dyDescent="0.3">
      <c r="A980" s="40" t="s">
        <v>15</v>
      </c>
      <c r="B980" s="27" t="str">
        <f t="shared" si="541"/>
        <v/>
      </c>
      <c r="C980" s="8" t="s">
        <v>114</v>
      </c>
      <c r="D980" s="13" t="s">
        <v>171</v>
      </c>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c r="AC980" s="28"/>
      <c r="AD980" s="28"/>
      <c r="AE980" s="28"/>
      <c r="AF980" s="26" t="str">
        <f t="shared" si="544"/>
        <v>проверка пройдена</v>
      </c>
      <c r="AG980" s="26" t="str">
        <f t="shared" si="540"/>
        <v>проверка пройдена</v>
      </c>
      <c r="AH980" s="41" t="e">
        <f>IF(B980=VLOOKUP(B980,'Списки (не редактирутся)'!A:A,1,0),"проверка пройдена","проверьте или заполните графу 02")</f>
        <v>#N/A</v>
      </c>
      <c r="AI980" s="3">
        <f t="shared" si="511"/>
        <v>0</v>
      </c>
    </row>
    <row r="981" spans="1:35" ht="48" thickBot="1" x14ac:dyDescent="0.35">
      <c r="A981" s="42" t="s">
        <v>15</v>
      </c>
      <c r="B981" s="43" t="str">
        <f t="shared" si="541"/>
        <v/>
      </c>
      <c r="C981" s="44" t="s">
        <v>115</v>
      </c>
      <c r="D981" s="45" t="s">
        <v>779</v>
      </c>
      <c r="E981" s="46" t="str">
        <f>IF(AND(E967&lt;=E966,E968&lt;=E967,E969&lt;=E966,E970&lt;=E966,E971=(E967+E969),E971=(E972+E973+E974+E975+E976+E977+E978),E979&lt;=E971,E980&lt;=E971,(E967+E969)&lt;=E966,E972&lt;=E971,E973&lt;=E971,E974&lt;=E971,E975&lt;=E971,E976&lt;=E971,E977&lt;=E971,E978&lt;=E971,E979&lt;=E970,E979&lt;=E971),"проверка пройдена","ВНИМАНИЕ! Не пройдены формулы логического контроля между строками. Скорректируйте введенные данные!")</f>
        <v>проверка пройдена</v>
      </c>
      <c r="F981" s="46" t="str">
        <f t="shared" ref="F981:AD981" si="545">IF(AND(F967&lt;=F966,F968&lt;=F967,F969&lt;=F966,F970&lt;=F966,F971=(F967+F969),F971=(F972+F973+F974+F975+F976+F977+F978),F979&lt;=F971,F980&lt;=F971,(F967+F969)&lt;=F966,F972&lt;=F971,F973&lt;=F971,F974&lt;=F971,F975&lt;=F971,F976&lt;=F971,F977&lt;=F971,F978&lt;=F971,F979&lt;=F970,F979&lt;=F971),"проверка пройдена","ВНИМАНИЕ! Не пройдены формулы логического контроля между строками. Скорректируйте введенные данные!")</f>
        <v>проверка пройдена</v>
      </c>
      <c r="G981" s="46" t="str">
        <f t="shared" si="545"/>
        <v>проверка пройдена</v>
      </c>
      <c r="H981" s="46" t="str">
        <f t="shared" si="545"/>
        <v>проверка пройдена</v>
      </c>
      <c r="I981" s="46" t="str">
        <f t="shared" si="545"/>
        <v>проверка пройдена</v>
      </c>
      <c r="J981" s="46" t="str">
        <f t="shared" si="545"/>
        <v>проверка пройдена</v>
      </c>
      <c r="K981" s="46" t="str">
        <f t="shared" si="545"/>
        <v>проверка пройдена</v>
      </c>
      <c r="L981" s="46" t="str">
        <f t="shared" si="545"/>
        <v>проверка пройдена</v>
      </c>
      <c r="M981" s="46" t="str">
        <f t="shared" si="545"/>
        <v>проверка пройдена</v>
      </c>
      <c r="N981" s="46" t="str">
        <f t="shared" si="545"/>
        <v>проверка пройдена</v>
      </c>
      <c r="O981" s="46" t="str">
        <f t="shared" si="545"/>
        <v>проверка пройдена</v>
      </c>
      <c r="P981" s="46" t="str">
        <f t="shared" si="545"/>
        <v>проверка пройдена</v>
      </c>
      <c r="Q981" s="46" t="str">
        <f t="shared" si="545"/>
        <v>проверка пройдена</v>
      </c>
      <c r="R981" s="46" t="str">
        <f t="shared" si="545"/>
        <v>проверка пройдена</v>
      </c>
      <c r="S981" s="46" t="str">
        <f t="shared" si="545"/>
        <v>проверка пройдена</v>
      </c>
      <c r="T981" s="46" t="str">
        <f t="shared" si="545"/>
        <v>проверка пройдена</v>
      </c>
      <c r="U981" s="46" t="str">
        <f t="shared" si="545"/>
        <v>проверка пройдена</v>
      </c>
      <c r="V981" s="46" t="str">
        <f t="shared" si="545"/>
        <v>проверка пройдена</v>
      </c>
      <c r="W981" s="46" t="str">
        <f t="shared" si="545"/>
        <v>проверка пройдена</v>
      </c>
      <c r="X981" s="46" t="str">
        <f t="shared" si="545"/>
        <v>проверка пройдена</v>
      </c>
      <c r="Y981" s="46" t="str">
        <f t="shared" si="545"/>
        <v>проверка пройдена</v>
      </c>
      <c r="Z981" s="46" t="str">
        <f t="shared" si="545"/>
        <v>проверка пройдена</v>
      </c>
      <c r="AA981" s="46" t="str">
        <f t="shared" si="545"/>
        <v>проверка пройдена</v>
      </c>
      <c r="AB981" s="46" t="str">
        <f t="shared" si="545"/>
        <v>проверка пройдена</v>
      </c>
      <c r="AC981" s="46" t="str">
        <f t="shared" si="545"/>
        <v>проверка пройдена</v>
      </c>
      <c r="AD981" s="46" t="str">
        <f t="shared" si="545"/>
        <v>проверка пройдена</v>
      </c>
      <c r="AE981" s="47"/>
      <c r="AF981" s="48"/>
      <c r="AG981" s="48"/>
      <c r="AH981" s="49"/>
      <c r="AI981" s="1">
        <f t="shared" ref="AI981" si="546">IFERROR(IF(AND(AI966="проверка пройдена",AI967="проверка пройдена",AI968="проверка пройдена",AI969="проверка пройдена",AI970="проверка пройдена",AI971="проверка пройдена",AI972="проверка пройдена",AI973="проверка пройдена",AI974="проверка пройдена",AI975="проверка пройдена",AI976="проверка пройдена",AI977="проверка пройдена",AI978="проверка пройдена",AI979="проверка пройдена",AI980="проверка пройдена",E981="проверка пройдена",F981="проверка пройдена",G981="проверка пройдена",H981="проверка пройдена",I981="проверка пройдена",J981="проверка пройдена",K981="проверка пройдена",L981="проверка пройдена",M981="проверка пройдена",N981="проверка пройдена",O981="проверка пройдена",P981="проверка пройдена",Q981="проверка пройдена",R981="проверка пройдена",S981="проверка пройдена",T981="проверка пройдена",U981="проверка пройдена",V981="проверка пройдена",W981="проверка пройдена",X981="проверка пройдена",Y981="проверка пройдена",Z981="проверка пройдена",AA981="проверка пройдена",AB981="проверка пройдена",AC981="проверка пройдена",AD981="проверка пройдена"),1,0),0)</f>
        <v>0</v>
      </c>
    </row>
    <row r="982" spans="1:35" s="3" customFormat="1" ht="47.25" x14ac:dyDescent="0.25">
      <c r="A982" s="32" t="s">
        <v>15</v>
      </c>
      <c r="B982" s="33"/>
      <c r="C982" s="34" t="s">
        <v>9</v>
      </c>
      <c r="D982" s="35" t="s">
        <v>134</v>
      </c>
      <c r="E982" s="36" t="str">
        <f>IF('Панель управления'!$B$3="","ВНИМАНИЕ! На листе 'Панель управления' не выбрана организация!",IF(B982="","Не заполнена графа 3!",IF(SUMIFS('Спики 2022'!E:E,'Спики 2022'!A:A,'Панель управления'!$B$3,'Спики 2022'!B:B,B982,'Спики 2022'!C:C,C982)=0,"У Вас нет данной специальности!",SUMIFS('Спики 2022'!D:D,'Спики 2022'!A:A,'Панель управления'!$B$3,'Спики 2022'!B:B,B982,'Спики 2022'!C:C,C982))))</f>
        <v>Не заполнена графа 3!</v>
      </c>
      <c r="F982" s="37"/>
      <c r="G982" s="37"/>
      <c r="H982" s="37"/>
      <c r="I982" s="37"/>
      <c r="J982" s="37"/>
      <c r="K982" s="37"/>
      <c r="L982" s="37"/>
      <c r="M982" s="37"/>
      <c r="N982" s="37"/>
      <c r="O982" s="37"/>
      <c r="P982" s="37"/>
      <c r="Q982" s="37"/>
      <c r="R982" s="37"/>
      <c r="S982" s="37"/>
      <c r="T982" s="37"/>
      <c r="U982" s="37"/>
      <c r="V982" s="37"/>
      <c r="W982" s="37"/>
      <c r="X982" s="37"/>
      <c r="Y982" s="37"/>
      <c r="Z982" s="37"/>
      <c r="AA982" s="37"/>
      <c r="AB982" s="37"/>
      <c r="AC982" s="37"/>
      <c r="AD982" s="37"/>
      <c r="AE982" s="37"/>
      <c r="AF982" s="38" t="str">
        <f>IF(E982=F982+I982+J982+K982+L982+M982+N982+O982+P982+Q982+R982+S982+T982+U982+V982+W982+X982+Y982+Z982+AA982+AB982+AC982+AD982,"проверка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982" s="38" t="str">
        <f>IF(OR(G982&gt;F982,H982&gt;F982),"ВНИМАНИЕ! В гр.09 и/или 10 не может стоять значение большее, чем в гр.08","проверка пройдена")</f>
        <v>проверка пройдена</v>
      </c>
      <c r="AH982" s="39" t="e">
        <f>IF(B982=VLOOKUP(B982,'Списки (не редактирутся)'!A:A,1,0),"проверка пройдена","проверьте или заполните графу 02")</f>
        <v>#N/A</v>
      </c>
      <c r="AI982" s="3">
        <f t="shared" ref="AI982:AI1044" si="547">IFERROR(IF(AND(AF982="проверка пройдена",AG982="проверка пройдена",AH982="проверка пройдена"),"проверка пройдена",0),0)</f>
        <v>0</v>
      </c>
    </row>
    <row r="983" spans="1:35" s="3" customFormat="1" ht="31.5" x14ac:dyDescent="0.25">
      <c r="A983" s="40" t="s">
        <v>15</v>
      </c>
      <c r="B983" s="27" t="str">
        <f>IF(B982&lt;&gt;"",B982,"")</f>
        <v/>
      </c>
      <c r="C983" s="9" t="s">
        <v>10</v>
      </c>
      <c r="D983" s="11" t="s">
        <v>135</v>
      </c>
      <c r="E983" s="57"/>
      <c r="F983" s="28"/>
      <c r="G983" s="28"/>
      <c r="H983" s="28"/>
      <c r="I983" s="28"/>
      <c r="J983" s="28"/>
      <c r="K983" s="28"/>
      <c r="L983" s="28"/>
      <c r="M983" s="28"/>
      <c r="N983" s="28"/>
      <c r="O983" s="28"/>
      <c r="P983" s="28"/>
      <c r="Q983" s="28"/>
      <c r="R983" s="28"/>
      <c r="S983" s="28"/>
      <c r="T983" s="28"/>
      <c r="U983" s="28"/>
      <c r="V983" s="28"/>
      <c r="W983" s="28"/>
      <c r="X983" s="28"/>
      <c r="Y983" s="28"/>
      <c r="Z983" s="28"/>
      <c r="AA983" s="28"/>
      <c r="AB983" s="28"/>
      <c r="AC983" s="28"/>
      <c r="AD983" s="28"/>
      <c r="AE983" s="28"/>
      <c r="AF983" s="26" t="str">
        <f t="shared" ref="AF983:AF986" si="548">IF(E983=F983+I983+J983+K983+L983+M983+N983+O983+P983+Q983+R983+S983+T983+U983+V983+W983+X983+Y983+Z983+AA983+AB983+AC983+AD983,"проверка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83" s="26" t="str">
        <f t="shared" ref="AG983:AG996" si="549">IF(OR(G983&gt;F983,H983&gt;F983),"ВНИМАНИЕ! В гр.09 и/или 10 не может стоять значение большее, чем в гр.08","проверка пройдена")</f>
        <v>проверка пройдена</v>
      </c>
      <c r="AH983" s="41" t="e">
        <f>IF(B983=VLOOKUP(B983,'Списки (не редактирутся)'!A:A,1,0),"проверка пройдена","проверьте или заполните графу 02")</f>
        <v>#N/A</v>
      </c>
      <c r="AI983" s="3">
        <f t="shared" si="547"/>
        <v>0</v>
      </c>
    </row>
    <row r="984" spans="1:35" s="3" customFormat="1" ht="31.5" x14ac:dyDescent="0.25">
      <c r="A984" s="40" t="s">
        <v>15</v>
      </c>
      <c r="B984" s="27" t="str">
        <f t="shared" ref="B984:B997" si="550">IF(B983&lt;&gt;"",B983,"")</f>
        <v/>
      </c>
      <c r="C984" s="9" t="s">
        <v>11</v>
      </c>
      <c r="D984" s="11" t="s">
        <v>136</v>
      </c>
      <c r="E984" s="57"/>
      <c r="F984" s="28"/>
      <c r="G984" s="28"/>
      <c r="H984" s="28"/>
      <c r="I984" s="28"/>
      <c r="J984" s="28"/>
      <c r="K984" s="28"/>
      <c r="L984" s="28"/>
      <c r="M984" s="28"/>
      <c r="N984" s="28"/>
      <c r="O984" s="28"/>
      <c r="P984" s="28"/>
      <c r="Q984" s="28"/>
      <c r="R984" s="28"/>
      <c r="S984" s="28"/>
      <c r="T984" s="28"/>
      <c r="U984" s="28"/>
      <c r="V984" s="28"/>
      <c r="W984" s="28"/>
      <c r="X984" s="28"/>
      <c r="Y984" s="28"/>
      <c r="Z984" s="28"/>
      <c r="AA984" s="28"/>
      <c r="AB984" s="28"/>
      <c r="AC984" s="28"/>
      <c r="AD984" s="28"/>
      <c r="AE984" s="28"/>
      <c r="AF984" s="26" t="str">
        <f t="shared" si="548"/>
        <v>проверка пройдена</v>
      </c>
      <c r="AG984" s="26" t="str">
        <f t="shared" si="549"/>
        <v>проверка пройдена</v>
      </c>
      <c r="AH984" s="41" t="e">
        <f>IF(B984=VLOOKUP(B984,'Списки (не редактирутся)'!A:A,1,0),"проверка пройдена","проверьте или заполните графу 02")</f>
        <v>#N/A</v>
      </c>
      <c r="AI984" s="3">
        <f t="shared" si="547"/>
        <v>0</v>
      </c>
    </row>
    <row r="985" spans="1:35" s="3" customFormat="1" ht="31.5" x14ac:dyDescent="0.25">
      <c r="A985" s="40" t="s">
        <v>15</v>
      </c>
      <c r="B985" s="27" t="str">
        <f t="shared" si="550"/>
        <v/>
      </c>
      <c r="C985" s="9" t="s">
        <v>12</v>
      </c>
      <c r="D985" s="11" t="s">
        <v>14</v>
      </c>
      <c r="E985" s="57"/>
      <c r="F985" s="28"/>
      <c r="G985" s="28"/>
      <c r="H985" s="28"/>
      <c r="I985" s="28"/>
      <c r="J985" s="28"/>
      <c r="K985" s="28"/>
      <c r="L985" s="28"/>
      <c r="M985" s="28"/>
      <c r="N985" s="28"/>
      <c r="O985" s="28"/>
      <c r="P985" s="28"/>
      <c r="Q985" s="28"/>
      <c r="R985" s="28"/>
      <c r="S985" s="28"/>
      <c r="T985" s="28"/>
      <c r="U985" s="28"/>
      <c r="V985" s="28"/>
      <c r="W985" s="28"/>
      <c r="X985" s="28"/>
      <c r="Y985" s="28"/>
      <c r="Z985" s="28"/>
      <c r="AA985" s="28"/>
      <c r="AB985" s="28"/>
      <c r="AC985" s="28"/>
      <c r="AD985" s="28"/>
      <c r="AE985" s="28"/>
      <c r="AF985" s="26" t="str">
        <f t="shared" si="548"/>
        <v>проверка пройдена</v>
      </c>
      <c r="AG985" s="26" t="str">
        <f t="shared" si="549"/>
        <v>проверка пройдена</v>
      </c>
      <c r="AH985" s="41" t="e">
        <f>IF(B985=VLOOKUP(B985,'Списки (не редактирутся)'!A:A,1,0),"проверка пройдена","проверьте или заполните графу 02")</f>
        <v>#N/A</v>
      </c>
      <c r="AI985" s="3">
        <f t="shared" si="547"/>
        <v>0</v>
      </c>
    </row>
    <row r="986" spans="1:35" s="3" customFormat="1" ht="47.25" x14ac:dyDescent="0.25">
      <c r="A986" s="40" t="s">
        <v>15</v>
      </c>
      <c r="B986" s="27" t="str">
        <f t="shared" si="550"/>
        <v/>
      </c>
      <c r="C986" s="9" t="s">
        <v>13</v>
      </c>
      <c r="D986" s="11" t="s">
        <v>17</v>
      </c>
      <c r="E986" s="30" t="str">
        <f>IF('Панель управления'!$B$3="","ВНИМАНИЕ! На листе 'Панель управления' не выбрана организация!",IF(B986="","Не заполнена графа 3!",IF(SUMIFS('Спики 2022'!E:E,'Спики 2022'!A:A,'Панель управления'!$B$3,'Спики 2022'!B:B,B986,'Спики 2022'!C:C,C986)=0,"У Вас нет данной специальности!",SUMIFS('Спики 2022'!D:D,'Спики 2022'!A:A,'Панель управления'!$B$3,'Спики 2022'!B:B,B986,'Спики 2022'!C:C,C986))))</f>
        <v>Не заполнена графа 3!</v>
      </c>
      <c r="F986" s="28"/>
      <c r="G986" s="28"/>
      <c r="H986" s="28"/>
      <c r="I986" s="28"/>
      <c r="J986" s="28"/>
      <c r="K986" s="28"/>
      <c r="L986" s="28"/>
      <c r="M986" s="28"/>
      <c r="N986" s="28"/>
      <c r="O986" s="28"/>
      <c r="P986" s="28"/>
      <c r="Q986" s="28"/>
      <c r="R986" s="28"/>
      <c r="S986" s="28"/>
      <c r="T986" s="28"/>
      <c r="U986" s="28"/>
      <c r="V986" s="28"/>
      <c r="W986" s="28"/>
      <c r="X986" s="28"/>
      <c r="Y986" s="28"/>
      <c r="Z986" s="28"/>
      <c r="AA986" s="28"/>
      <c r="AB986" s="28"/>
      <c r="AC986" s="28"/>
      <c r="AD986" s="28"/>
      <c r="AE986" s="28"/>
      <c r="AF986" s="26" t="str">
        <f t="shared" si="548"/>
        <v>ВНИМАНИЕ! Сумма по строке не сходится с общей численностью выпускников! Исправьте ошибку в расчетах, пока это сообщение не исчезнет!</v>
      </c>
      <c r="AG986" s="26" t="str">
        <f t="shared" si="549"/>
        <v>проверка пройдена</v>
      </c>
      <c r="AH986" s="41" t="e">
        <f>IF(B986=VLOOKUP(B986,'Списки (не редактирутся)'!A:A,1,0),"проверка пройдена","проверьте или заполните графу 02")</f>
        <v>#N/A</v>
      </c>
      <c r="AI986" s="3">
        <f t="shared" si="547"/>
        <v>0</v>
      </c>
    </row>
    <row r="987" spans="1:35" s="3" customFormat="1" ht="63" x14ac:dyDescent="0.25">
      <c r="A987" s="40" t="s">
        <v>15</v>
      </c>
      <c r="B987" s="27" t="str">
        <f t="shared" si="550"/>
        <v/>
      </c>
      <c r="C987" s="8" t="s">
        <v>105</v>
      </c>
      <c r="D987" s="12" t="s">
        <v>172</v>
      </c>
      <c r="E987" s="10">
        <f>E983+E985</f>
        <v>0</v>
      </c>
      <c r="F987" s="10">
        <f t="shared" ref="F987:AD987" si="551">F983+F985</f>
        <v>0</v>
      </c>
      <c r="G987" s="10">
        <f t="shared" si="551"/>
        <v>0</v>
      </c>
      <c r="H987" s="10">
        <f t="shared" si="551"/>
        <v>0</v>
      </c>
      <c r="I987" s="10">
        <f t="shared" si="551"/>
        <v>0</v>
      </c>
      <c r="J987" s="10">
        <f t="shared" si="551"/>
        <v>0</v>
      </c>
      <c r="K987" s="10">
        <f t="shared" si="551"/>
        <v>0</v>
      </c>
      <c r="L987" s="10">
        <f t="shared" si="551"/>
        <v>0</v>
      </c>
      <c r="M987" s="10">
        <f t="shared" si="551"/>
        <v>0</v>
      </c>
      <c r="N987" s="10">
        <f t="shared" si="551"/>
        <v>0</v>
      </c>
      <c r="O987" s="10">
        <f t="shared" si="551"/>
        <v>0</v>
      </c>
      <c r="P987" s="10">
        <f t="shared" si="551"/>
        <v>0</v>
      </c>
      <c r="Q987" s="10">
        <f t="shared" si="551"/>
        <v>0</v>
      </c>
      <c r="R987" s="10">
        <f t="shared" si="551"/>
        <v>0</v>
      </c>
      <c r="S987" s="10">
        <f t="shared" si="551"/>
        <v>0</v>
      </c>
      <c r="T987" s="10">
        <f t="shared" si="551"/>
        <v>0</v>
      </c>
      <c r="U987" s="10">
        <f t="shared" si="551"/>
        <v>0</v>
      </c>
      <c r="V987" s="10">
        <f t="shared" si="551"/>
        <v>0</v>
      </c>
      <c r="W987" s="10">
        <f t="shared" si="551"/>
        <v>0</v>
      </c>
      <c r="X987" s="10">
        <f t="shared" si="551"/>
        <v>0</v>
      </c>
      <c r="Y987" s="10">
        <f t="shared" si="551"/>
        <v>0</v>
      </c>
      <c r="Z987" s="10">
        <f t="shared" si="551"/>
        <v>0</v>
      </c>
      <c r="AA987" s="10">
        <f t="shared" si="551"/>
        <v>0</v>
      </c>
      <c r="AB987" s="10">
        <f t="shared" si="551"/>
        <v>0</v>
      </c>
      <c r="AC987" s="10">
        <f t="shared" si="551"/>
        <v>0</v>
      </c>
      <c r="AD987" s="10">
        <f t="shared" si="551"/>
        <v>0</v>
      </c>
      <c r="AE987" s="10"/>
      <c r="AF987" s="26" t="str">
        <f>IF(E987=F987+I987+J987+K987+L987+M987+N987+O987+P987+Q987+R987+S987+T987+U987+V987+W987+X987+Y987+Z987+AA987+AB987+AC987+AD987,"проверка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87" s="26" t="str">
        <f t="shared" si="549"/>
        <v>проверка пройдена</v>
      </c>
      <c r="AH987" s="41" t="e">
        <f>IF(B987=VLOOKUP(B987,'Списки (не редактирутся)'!A:A,1,0),"проверка пройдена","проверьте или заполните графу 02")</f>
        <v>#N/A</v>
      </c>
      <c r="AI987" s="3">
        <f t="shared" si="547"/>
        <v>0</v>
      </c>
    </row>
    <row r="988" spans="1:35" ht="78.75" x14ac:dyDescent="0.3">
      <c r="A988" s="40" t="s">
        <v>15</v>
      </c>
      <c r="B988" s="27" t="str">
        <f t="shared" si="550"/>
        <v/>
      </c>
      <c r="C988" s="8" t="s">
        <v>106</v>
      </c>
      <c r="D988" s="12" t="s">
        <v>169</v>
      </c>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26" t="str">
        <f>IF(E988=F988+I988+J988+K988+L988+M988+N988+O988+P988+Q988+R988+S988+T988+U988+V988+W988+X988+Y988+Z988+AA988+AB988+AC988+AD988,"проверка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88" s="26" t="str">
        <f t="shared" si="549"/>
        <v>проверка пройдена</v>
      </c>
      <c r="AH988" s="41" t="e">
        <f>IF(B988=VLOOKUP(B988,'Списки (не редактирутся)'!A:A,1,0),"проверка пройдена","проверьте или заполните графу 02")</f>
        <v>#N/A</v>
      </c>
      <c r="AI988" s="3">
        <f t="shared" si="547"/>
        <v>0</v>
      </c>
    </row>
    <row r="989" spans="1:35" ht="31.5" x14ac:dyDescent="0.3">
      <c r="A989" s="40" t="s">
        <v>15</v>
      </c>
      <c r="B989" s="27" t="str">
        <f t="shared" si="550"/>
        <v/>
      </c>
      <c r="C989" s="8" t="s">
        <v>107</v>
      </c>
      <c r="D989" s="12" t="s">
        <v>167</v>
      </c>
      <c r="E989" s="28"/>
      <c r="F989" s="28"/>
      <c r="G989" s="28"/>
      <c r="H989" s="28"/>
      <c r="I989" s="28"/>
      <c r="J989" s="28"/>
      <c r="K989" s="28"/>
      <c r="L989" s="28"/>
      <c r="M989" s="28"/>
      <c r="N989" s="28"/>
      <c r="O989" s="28"/>
      <c r="P989" s="28"/>
      <c r="Q989" s="28"/>
      <c r="R989" s="28"/>
      <c r="S989" s="28"/>
      <c r="T989" s="28"/>
      <c r="U989" s="28"/>
      <c r="V989" s="28"/>
      <c r="W989" s="28"/>
      <c r="X989" s="28"/>
      <c r="Y989" s="28"/>
      <c r="Z989" s="28"/>
      <c r="AA989" s="28"/>
      <c r="AB989" s="28"/>
      <c r="AC989" s="28"/>
      <c r="AD989" s="28"/>
      <c r="AE989" s="28"/>
      <c r="AF989" s="26" t="str">
        <f t="shared" ref="AF989:AF991" si="552">IF(E989=F989+I989+J989+K989+L989+M989+N989+O989+P989+Q989+R989+S989+T989+U989+V989+W989+X989+Y989+Z989+AA989+AB989+AC989+AD989,"проверка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89" s="26" t="str">
        <f t="shared" si="549"/>
        <v>проверка пройдена</v>
      </c>
      <c r="AH989" s="41" t="e">
        <f>IF(B989=VLOOKUP(B989,'Списки (не редактирутся)'!A:A,1,0),"проверка пройдена","проверьте или заполните графу 02")</f>
        <v>#N/A</v>
      </c>
      <c r="AI989" s="3">
        <f t="shared" si="547"/>
        <v>0</v>
      </c>
    </row>
    <row r="990" spans="1:35" ht="31.5" x14ac:dyDescent="0.3">
      <c r="A990" s="40" t="s">
        <v>15</v>
      </c>
      <c r="B990" s="27" t="str">
        <f t="shared" si="550"/>
        <v/>
      </c>
      <c r="C990" s="8" t="s">
        <v>108</v>
      </c>
      <c r="D990" s="12" t="s">
        <v>168</v>
      </c>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c r="AC990" s="28"/>
      <c r="AD990" s="28"/>
      <c r="AE990" s="28"/>
      <c r="AF990" s="26" t="str">
        <f t="shared" si="552"/>
        <v>проверка пройдена</v>
      </c>
      <c r="AG990" s="26" t="str">
        <f t="shared" si="549"/>
        <v>проверка пройдена</v>
      </c>
      <c r="AH990" s="41" t="e">
        <f>IF(B990=VLOOKUP(B990,'Списки (не редактирутся)'!A:A,1,0),"проверка пройдена","проверьте или заполните графу 02")</f>
        <v>#N/A</v>
      </c>
      <c r="AI990" s="3">
        <f t="shared" si="547"/>
        <v>0</v>
      </c>
    </row>
    <row r="991" spans="1:35" ht="31.5" x14ac:dyDescent="0.3">
      <c r="A991" s="40" t="s">
        <v>15</v>
      </c>
      <c r="B991" s="27" t="str">
        <f t="shared" si="550"/>
        <v/>
      </c>
      <c r="C991" s="8" t="s">
        <v>109</v>
      </c>
      <c r="D991" s="12" t="s">
        <v>173</v>
      </c>
      <c r="E991" s="28"/>
      <c r="F991" s="28"/>
      <c r="G991" s="28"/>
      <c r="H991" s="28"/>
      <c r="I991" s="28"/>
      <c r="J991" s="28"/>
      <c r="K991" s="28"/>
      <c r="L991" s="28"/>
      <c r="M991" s="28"/>
      <c r="N991" s="28"/>
      <c r="O991" s="28"/>
      <c r="P991" s="28"/>
      <c r="Q991" s="28"/>
      <c r="R991" s="28"/>
      <c r="S991" s="28"/>
      <c r="T991" s="28"/>
      <c r="U991" s="28"/>
      <c r="V991" s="28"/>
      <c r="W991" s="28"/>
      <c r="X991" s="28"/>
      <c r="Y991" s="28"/>
      <c r="Z991" s="28"/>
      <c r="AA991" s="28"/>
      <c r="AB991" s="28"/>
      <c r="AC991" s="28"/>
      <c r="AD991" s="28"/>
      <c r="AE991" s="28"/>
      <c r="AF991" s="26" t="str">
        <f t="shared" si="552"/>
        <v>проверка пройдена</v>
      </c>
      <c r="AG991" s="26" t="str">
        <f t="shared" si="549"/>
        <v>проверка пройдена</v>
      </c>
      <c r="AH991" s="41" t="e">
        <f>IF(B991=VLOOKUP(B991,'Списки (не редактирутся)'!A:A,1,0),"проверка пройдена","проверьте или заполните графу 02")</f>
        <v>#N/A</v>
      </c>
      <c r="AI991" s="3">
        <f t="shared" si="547"/>
        <v>0</v>
      </c>
    </row>
    <row r="992" spans="1:35" ht="31.5" x14ac:dyDescent="0.3">
      <c r="A992" s="40" t="s">
        <v>15</v>
      </c>
      <c r="B992" s="27" t="str">
        <f t="shared" si="550"/>
        <v/>
      </c>
      <c r="C992" s="8" t="s">
        <v>110</v>
      </c>
      <c r="D992" s="12" t="s">
        <v>174</v>
      </c>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c r="AC992" s="28"/>
      <c r="AD992" s="28"/>
      <c r="AE992" s="28"/>
      <c r="AF992" s="26" t="str">
        <f>IF(E992=F992+I992+J992+K992+L992+M992+N992+O992+P992+Q992+R992+S992+T992+U992+V992+W992+X992+Y992+Z992+AA992+AB992+AC992+AD992,"проверка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92" s="26" t="str">
        <f t="shared" si="549"/>
        <v>проверка пройдена</v>
      </c>
      <c r="AH992" s="41" t="e">
        <f>IF(B992=VLOOKUP(B992,'Списки (не редактирутся)'!A:A,1,0),"проверка пройдена","проверьте или заполните графу 02")</f>
        <v>#N/A</v>
      </c>
      <c r="AI992" s="3">
        <f t="shared" si="547"/>
        <v>0</v>
      </c>
    </row>
    <row r="993" spans="1:35" ht="31.5" x14ac:dyDescent="0.3">
      <c r="A993" s="40" t="s">
        <v>15</v>
      </c>
      <c r="B993" s="27" t="str">
        <f t="shared" si="550"/>
        <v/>
      </c>
      <c r="C993" s="8" t="s">
        <v>111</v>
      </c>
      <c r="D993" s="12" t="s">
        <v>175</v>
      </c>
      <c r="E993" s="28"/>
      <c r="F993" s="28"/>
      <c r="G993" s="28"/>
      <c r="H993" s="28"/>
      <c r="I993" s="28"/>
      <c r="J993" s="28"/>
      <c r="K993" s="28"/>
      <c r="L993" s="28"/>
      <c r="M993" s="28"/>
      <c r="N993" s="28"/>
      <c r="O993" s="28"/>
      <c r="P993" s="28"/>
      <c r="Q993" s="28"/>
      <c r="R993" s="28"/>
      <c r="S993" s="28"/>
      <c r="T993" s="28"/>
      <c r="U993" s="28"/>
      <c r="V993" s="28"/>
      <c r="W993" s="28"/>
      <c r="X993" s="28"/>
      <c r="Y993" s="28"/>
      <c r="Z993" s="28"/>
      <c r="AA993" s="28"/>
      <c r="AB993" s="28"/>
      <c r="AC993" s="28"/>
      <c r="AD993" s="28"/>
      <c r="AE993" s="28"/>
      <c r="AF993" s="26" t="str">
        <f t="shared" ref="AF993:AF996" si="553">IF(E993=F993+I993+J993+K993+L993+M993+N993+O993+P993+Q993+R993+S993+T993+U993+V993+W993+X993+Y993+Z993+AA993+AB993+AC993+AD993,"проверка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93" s="26" t="str">
        <f t="shared" si="549"/>
        <v>проверка пройдена</v>
      </c>
      <c r="AH993" s="41" t="e">
        <f>IF(B993=VLOOKUP(B993,'Списки (не редактирутся)'!A:A,1,0),"проверка пройдена","проверьте или заполните графу 02")</f>
        <v>#N/A</v>
      </c>
      <c r="AI993" s="3">
        <f t="shared" si="547"/>
        <v>0</v>
      </c>
    </row>
    <row r="994" spans="1:35" ht="31.5" x14ac:dyDescent="0.3">
      <c r="A994" s="40" t="s">
        <v>15</v>
      </c>
      <c r="B994" s="27" t="str">
        <f t="shared" si="550"/>
        <v/>
      </c>
      <c r="C994" s="8" t="s">
        <v>112</v>
      </c>
      <c r="D994" s="12" t="s">
        <v>176</v>
      </c>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c r="AC994" s="28"/>
      <c r="AD994" s="28"/>
      <c r="AE994" s="28"/>
      <c r="AF994" s="26" t="str">
        <f t="shared" si="553"/>
        <v>проверка пройдена</v>
      </c>
      <c r="AG994" s="26" t="str">
        <f t="shared" si="549"/>
        <v>проверка пройдена</v>
      </c>
      <c r="AH994" s="41" t="e">
        <f>IF(B994=VLOOKUP(B994,'Списки (не редактирутся)'!A:A,1,0),"проверка пройдена","проверьте или заполните графу 02")</f>
        <v>#N/A</v>
      </c>
      <c r="AI994" s="3">
        <f t="shared" si="547"/>
        <v>0</v>
      </c>
    </row>
    <row r="995" spans="1:35" ht="63" x14ac:dyDescent="0.3">
      <c r="A995" s="40" t="s">
        <v>15</v>
      </c>
      <c r="B995" s="27" t="str">
        <f t="shared" si="550"/>
        <v/>
      </c>
      <c r="C995" s="8" t="s">
        <v>113</v>
      </c>
      <c r="D995" s="13" t="s">
        <v>170</v>
      </c>
      <c r="E995" s="28"/>
      <c r="F995" s="28"/>
      <c r="G995" s="28"/>
      <c r="H995" s="28"/>
      <c r="I995" s="28"/>
      <c r="J995" s="28"/>
      <c r="K995" s="28"/>
      <c r="L995" s="28"/>
      <c r="M995" s="28"/>
      <c r="N995" s="28"/>
      <c r="O995" s="28"/>
      <c r="P995" s="28"/>
      <c r="Q995" s="28"/>
      <c r="R995" s="28"/>
      <c r="S995" s="28"/>
      <c r="T995" s="28"/>
      <c r="U995" s="28"/>
      <c r="V995" s="28"/>
      <c r="W995" s="28"/>
      <c r="X995" s="28"/>
      <c r="Y995" s="28"/>
      <c r="Z995" s="28"/>
      <c r="AA995" s="28"/>
      <c r="AB995" s="28"/>
      <c r="AC995" s="28"/>
      <c r="AD995" s="28"/>
      <c r="AE995" s="28"/>
      <c r="AF995" s="26" t="str">
        <f t="shared" si="553"/>
        <v>проверка пройдена</v>
      </c>
      <c r="AG995" s="26" t="str">
        <f t="shared" si="549"/>
        <v>проверка пройдена</v>
      </c>
      <c r="AH995" s="41" t="e">
        <f>IF(B995=VLOOKUP(B995,'Списки (не редактирутся)'!A:A,1,0),"проверка пройдена","проверьте или заполните графу 02")</f>
        <v>#N/A</v>
      </c>
      <c r="AI995" s="3">
        <f t="shared" si="547"/>
        <v>0</v>
      </c>
    </row>
    <row r="996" spans="1:35" ht="78.75" x14ac:dyDescent="0.3">
      <c r="A996" s="40" t="s">
        <v>15</v>
      </c>
      <c r="B996" s="27" t="str">
        <f t="shared" si="550"/>
        <v/>
      </c>
      <c r="C996" s="8" t="s">
        <v>114</v>
      </c>
      <c r="D996" s="13" t="s">
        <v>171</v>
      </c>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c r="AC996" s="28"/>
      <c r="AD996" s="28"/>
      <c r="AE996" s="28"/>
      <c r="AF996" s="26" t="str">
        <f t="shared" si="553"/>
        <v>проверка пройдена</v>
      </c>
      <c r="AG996" s="26" t="str">
        <f t="shared" si="549"/>
        <v>проверка пройдена</v>
      </c>
      <c r="AH996" s="41" t="e">
        <f>IF(B996=VLOOKUP(B996,'Списки (не редактирутся)'!A:A,1,0),"проверка пройдена","проверьте или заполните графу 02")</f>
        <v>#N/A</v>
      </c>
      <c r="AI996" s="3">
        <f t="shared" si="547"/>
        <v>0</v>
      </c>
    </row>
    <row r="997" spans="1:35" ht="48" thickBot="1" x14ac:dyDescent="0.35">
      <c r="A997" s="42" t="s">
        <v>15</v>
      </c>
      <c r="B997" s="43" t="str">
        <f t="shared" si="550"/>
        <v/>
      </c>
      <c r="C997" s="44" t="s">
        <v>115</v>
      </c>
      <c r="D997" s="45" t="s">
        <v>779</v>
      </c>
      <c r="E997" s="46" t="str">
        <f>IF(AND(E983&lt;=E982,E984&lt;=E983,E985&lt;=E982,E986&lt;=E982,E987=(E983+E985),E987=(E988+E989+E990+E991+E992+E993+E994),E995&lt;=E987,E996&lt;=E987,(E983+E985)&lt;=E982,E988&lt;=E987,E989&lt;=E987,E990&lt;=E987,E991&lt;=E987,E992&lt;=E987,E993&lt;=E987,E994&lt;=E987,E995&lt;=E986,E995&lt;=E987),"проверка пройдена","ВНИМАНИЕ! Не пройдены формулы логического контроля между строками. Скорректируйте введенные данные!")</f>
        <v>проверка пройдена</v>
      </c>
      <c r="F997" s="46" t="str">
        <f t="shared" ref="F997:AD997" si="554">IF(AND(F983&lt;=F982,F984&lt;=F983,F985&lt;=F982,F986&lt;=F982,F987=(F983+F985),F987=(F988+F989+F990+F991+F992+F993+F994),F995&lt;=F987,F996&lt;=F987,(F983+F985)&lt;=F982,F988&lt;=F987,F989&lt;=F987,F990&lt;=F987,F991&lt;=F987,F992&lt;=F987,F993&lt;=F987,F994&lt;=F987,F995&lt;=F986,F995&lt;=F987),"проверка пройдена","ВНИМАНИЕ! Не пройдены формулы логического контроля между строками. Скорректируйте введенные данные!")</f>
        <v>проверка пройдена</v>
      </c>
      <c r="G997" s="46" t="str">
        <f t="shared" si="554"/>
        <v>проверка пройдена</v>
      </c>
      <c r="H997" s="46" t="str">
        <f t="shared" si="554"/>
        <v>проверка пройдена</v>
      </c>
      <c r="I997" s="46" t="str">
        <f t="shared" si="554"/>
        <v>проверка пройдена</v>
      </c>
      <c r="J997" s="46" t="str">
        <f t="shared" si="554"/>
        <v>проверка пройдена</v>
      </c>
      <c r="K997" s="46" t="str">
        <f t="shared" si="554"/>
        <v>проверка пройдена</v>
      </c>
      <c r="L997" s="46" t="str">
        <f t="shared" si="554"/>
        <v>проверка пройдена</v>
      </c>
      <c r="M997" s="46" t="str">
        <f t="shared" si="554"/>
        <v>проверка пройдена</v>
      </c>
      <c r="N997" s="46" t="str">
        <f t="shared" si="554"/>
        <v>проверка пройдена</v>
      </c>
      <c r="O997" s="46" t="str">
        <f t="shared" si="554"/>
        <v>проверка пройдена</v>
      </c>
      <c r="P997" s="46" t="str">
        <f t="shared" si="554"/>
        <v>проверка пройдена</v>
      </c>
      <c r="Q997" s="46" t="str">
        <f t="shared" si="554"/>
        <v>проверка пройдена</v>
      </c>
      <c r="R997" s="46" t="str">
        <f t="shared" si="554"/>
        <v>проверка пройдена</v>
      </c>
      <c r="S997" s="46" t="str">
        <f t="shared" si="554"/>
        <v>проверка пройдена</v>
      </c>
      <c r="T997" s="46" t="str">
        <f t="shared" si="554"/>
        <v>проверка пройдена</v>
      </c>
      <c r="U997" s="46" t="str">
        <f t="shared" si="554"/>
        <v>проверка пройдена</v>
      </c>
      <c r="V997" s="46" t="str">
        <f t="shared" si="554"/>
        <v>проверка пройдена</v>
      </c>
      <c r="W997" s="46" t="str">
        <f t="shared" si="554"/>
        <v>проверка пройдена</v>
      </c>
      <c r="X997" s="46" t="str">
        <f t="shared" si="554"/>
        <v>проверка пройдена</v>
      </c>
      <c r="Y997" s="46" t="str">
        <f t="shared" si="554"/>
        <v>проверка пройдена</v>
      </c>
      <c r="Z997" s="46" t="str">
        <f t="shared" si="554"/>
        <v>проверка пройдена</v>
      </c>
      <c r="AA997" s="46" t="str">
        <f t="shared" si="554"/>
        <v>проверка пройдена</v>
      </c>
      <c r="AB997" s="46" t="str">
        <f t="shared" si="554"/>
        <v>проверка пройдена</v>
      </c>
      <c r="AC997" s="46" t="str">
        <f t="shared" si="554"/>
        <v>проверка пройдена</v>
      </c>
      <c r="AD997" s="46" t="str">
        <f t="shared" si="554"/>
        <v>проверка пройдена</v>
      </c>
      <c r="AE997" s="47"/>
      <c r="AF997" s="48"/>
      <c r="AG997" s="48"/>
      <c r="AH997" s="49"/>
      <c r="AI997" s="1">
        <f t="shared" ref="AI997" si="555">IFERROR(IF(AND(AI982="проверка пройдена",AI983="проверка пройдена",AI984="проверка пройдена",AI985="проверка пройдена",AI986="проверка пройдена",AI987="проверка пройдена",AI988="проверка пройдена",AI989="проверка пройдена",AI990="проверка пройдена",AI991="проверка пройдена",AI992="проверка пройдена",AI993="проверка пройдена",AI994="проверка пройдена",AI995="проверка пройдена",AI996="проверка пройдена",E997="проверка пройдена",F997="проверка пройдена",G997="проверка пройдена",H997="проверка пройдена",I997="проверка пройдена",J997="проверка пройдена",K997="проверка пройдена",L997="проверка пройдена",M997="проверка пройдена",N997="проверка пройдена",O997="проверка пройдена",P997="проверка пройдена",Q997="проверка пройдена",R997="проверка пройдена",S997="проверка пройдена",T997="проверка пройдена",U997="проверка пройдена",V997="проверка пройдена",W997="проверка пройдена",X997="проверка пройдена",Y997="проверка пройдена",Z997="проверка пройдена",AA997="проверка пройдена",AB997="проверка пройдена",AC997="проверка пройдена",AD997="проверка пройдена"),1,0),0)</f>
        <v>0</v>
      </c>
    </row>
    <row r="998" spans="1:35" s="3" customFormat="1" ht="47.25" x14ac:dyDescent="0.25">
      <c r="A998" s="32" t="s">
        <v>15</v>
      </c>
      <c r="B998" s="33"/>
      <c r="C998" s="34" t="s">
        <v>9</v>
      </c>
      <c r="D998" s="35" t="s">
        <v>134</v>
      </c>
      <c r="E998" s="36" t="str">
        <f>IF('Панель управления'!$B$3="","ВНИМАНИЕ! На листе 'Панель управления' не выбрана организация!",IF(B998="","Не заполнена графа 3!",IF(SUMIFS('Спики 2022'!E:E,'Спики 2022'!A:A,'Панель управления'!$B$3,'Спики 2022'!B:B,B998,'Спики 2022'!C:C,C998)=0,"У Вас нет данной специальности!",SUMIFS('Спики 2022'!D:D,'Спики 2022'!A:A,'Панель управления'!$B$3,'Спики 2022'!B:B,B998,'Спики 2022'!C:C,C998))))</f>
        <v>Не заполнена графа 3!</v>
      </c>
      <c r="F998" s="37"/>
      <c r="G998" s="37"/>
      <c r="H998" s="37"/>
      <c r="I998" s="37"/>
      <c r="J998" s="37"/>
      <c r="K998" s="37"/>
      <c r="L998" s="37"/>
      <c r="M998" s="37"/>
      <c r="N998" s="37"/>
      <c r="O998" s="37"/>
      <c r="P998" s="37"/>
      <c r="Q998" s="37"/>
      <c r="R998" s="37"/>
      <c r="S998" s="37"/>
      <c r="T998" s="37"/>
      <c r="U998" s="37"/>
      <c r="V998" s="37"/>
      <c r="W998" s="37"/>
      <c r="X998" s="37"/>
      <c r="Y998" s="37"/>
      <c r="Z998" s="37"/>
      <c r="AA998" s="37"/>
      <c r="AB998" s="37"/>
      <c r="AC998" s="37"/>
      <c r="AD998" s="37"/>
      <c r="AE998" s="37"/>
      <c r="AF998" s="38" t="str">
        <f>IF(E998=F998+I998+J998+K998+L998+M998+N998+O998+P998+Q998+R998+S998+T998+U998+V998+W998+X998+Y998+Z998+AA998+AB998+AC998+AD998,"проверка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998" s="38" t="str">
        <f>IF(OR(G998&gt;F998,H998&gt;F998),"ВНИМАНИЕ! В гр.09 и/или 10 не может стоять значение большее, чем в гр.08","проверка пройдена")</f>
        <v>проверка пройдена</v>
      </c>
      <c r="AH998" s="39" t="e">
        <f>IF(B998=VLOOKUP(B998,'Списки (не редактирутся)'!A:A,1,0),"проверка пройдена","проверьте или заполните графу 02")</f>
        <v>#N/A</v>
      </c>
      <c r="AI998" s="3">
        <f t="shared" ref="AI998" si="556">IFERROR(IF(AND(AF998="проверка пройдена",AG998="проверка пройдена",AH998="проверка пройдена"),"проверка пройдена",0),0)</f>
        <v>0</v>
      </c>
    </row>
    <row r="999" spans="1:35" s="3" customFormat="1" ht="31.5" x14ac:dyDescent="0.25">
      <c r="A999" s="40" t="s">
        <v>15</v>
      </c>
      <c r="B999" s="27" t="str">
        <f>IF(B998&lt;&gt;"",B998,"")</f>
        <v/>
      </c>
      <c r="C999" s="9" t="s">
        <v>10</v>
      </c>
      <c r="D999" s="11" t="s">
        <v>135</v>
      </c>
      <c r="E999" s="57"/>
      <c r="F999" s="28"/>
      <c r="G999" s="28"/>
      <c r="H999" s="28"/>
      <c r="I999" s="28"/>
      <c r="J999" s="28"/>
      <c r="K999" s="28"/>
      <c r="L999" s="28"/>
      <c r="M999" s="28"/>
      <c r="N999" s="28"/>
      <c r="O999" s="28"/>
      <c r="P999" s="28"/>
      <c r="Q999" s="28"/>
      <c r="R999" s="28"/>
      <c r="S999" s="28"/>
      <c r="T999" s="28"/>
      <c r="U999" s="28"/>
      <c r="V999" s="28"/>
      <c r="W999" s="28"/>
      <c r="X999" s="28"/>
      <c r="Y999" s="28"/>
      <c r="Z999" s="28"/>
      <c r="AA999" s="28"/>
      <c r="AB999" s="28"/>
      <c r="AC999" s="28"/>
      <c r="AD999" s="28"/>
      <c r="AE999" s="28"/>
      <c r="AF999" s="26" t="str">
        <f t="shared" ref="AF999:AF1002" si="557">IF(E999=F999+I999+J999+K999+L999+M999+N999+O999+P999+Q999+R999+S999+T999+U999+V999+W999+X999+Y999+Z999+AA999+AB999+AC999+AD999,"проверка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999" s="26" t="str">
        <f t="shared" ref="AG999:AG1012" si="558">IF(OR(G999&gt;F999,H999&gt;F999),"ВНИМАНИЕ! В гр.09 и/или 10 не может стоять значение большее, чем в гр.08","проверка пройдена")</f>
        <v>проверка пройдена</v>
      </c>
      <c r="AH999" s="41" t="e">
        <f>IF(B999=VLOOKUP(B999,'Списки (не редактирутся)'!A:A,1,0),"проверка пройдена","проверьте или заполните графу 02")</f>
        <v>#N/A</v>
      </c>
      <c r="AI999" s="3">
        <f t="shared" si="547"/>
        <v>0</v>
      </c>
    </row>
    <row r="1000" spans="1:35" s="3" customFormat="1" ht="31.5" x14ac:dyDescent="0.25">
      <c r="A1000" s="40" t="s">
        <v>15</v>
      </c>
      <c r="B1000" s="27" t="str">
        <f t="shared" ref="B1000:B1013" si="559">IF(B999&lt;&gt;"",B999,"")</f>
        <v/>
      </c>
      <c r="C1000" s="9" t="s">
        <v>11</v>
      </c>
      <c r="D1000" s="11" t="s">
        <v>136</v>
      </c>
      <c r="E1000" s="57"/>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26" t="str">
        <f t="shared" si="557"/>
        <v>проверка пройдена</v>
      </c>
      <c r="AG1000" s="26" t="str">
        <f t="shared" si="558"/>
        <v>проверка пройдена</v>
      </c>
      <c r="AH1000" s="41" t="e">
        <f>IF(B1000=VLOOKUP(B1000,'Списки (не редактирутся)'!A:A,1,0),"проверка пройдена","проверьте или заполните графу 02")</f>
        <v>#N/A</v>
      </c>
      <c r="AI1000" s="3">
        <f t="shared" si="547"/>
        <v>0</v>
      </c>
    </row>
    <row r="1001" spans="1:35" s="3" customFormat="1" ht="31.5" x14ac:dyDescent="0.25">
      <c r="A1001" s="40" t="s">
        <v>15</v>
      </c>
      <c r="B1001" s="27" t="str">
        <f t="shared" si="559"/>
        <v/>
      </c>
      <c r="C1001" s="9" t="s">
        <v>12</v>
      </c>
      <c r="D1001" s="11" t="s">
        <v>14</v>
      </c>
      <c r="E1001" s="57"/>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26" t="str">
        <f t="shared" si="557"/>
        <v>проверка пройдена</v>
      </c>
      <c r="AG1001" s="26" t="str">
        <f t="shared" si="558"/>
        <v>проверка пройдена</v>
      </c>
      <c r="AH1001" s="41" t="e">
        <f>IF(B1001=VLOOKUP(B1001,'Списки (не редактирутся)'!A:A,1,0),"проверка пройдена","проверьте или заполните графу 02")</f>
        <v>#N/A</v>
      </c>
      <c r="AI1001" s="3">
        <f t="shared" si="547"/>
        <v>0</v>
      </c>
    </row>
    <row r="1002" spans="1:35" s="3" customFormat="1" ht="47.25" x14ac:dyDescent="0.25">
      <c r="A1002" s="40" t="s">
        <v>15</v>
      </c>
      <c r="B1002" s="27" t="str">
        <f t="shared" si="559"/>
        <v/>
      </c>
      <c r="C1002" s="9" t="s">
        <v>13</v>
      </c>
      <c r="D1002" s="11" t="s">
        <v>17</v>
      </c>
      <c r="E1002" s="30" t="str">
        <f>IF('Панель управления'!$B$3="","ВНИМАНИЕ! На листе 'Панель управления' не выбрана организация!",IF(B1002="","Не заполнена графа 3!",IF(SUMIFS('Спики 2022'!E:E,'Спики 2022'!A:A,'Панель управления'!$B$3,'Спики 2022'!B:B,B1002,'Спики 2022'!C:C,C1002)=0,"У Вас нет данной специальности!",SUMIFS('Спики 2022'!D:D,'Спики 2022'!A:A,'Панель управления'!$B$3,'Спики 2022'!B:B,B1002,'Спики 2022'!C:C,C1002))))</f>
        <v>Не заполнена графа 3!</v>
      </c>
      <c r="F1002" s="28"/>
      <c r="G1002" s="28"/>
      <c r="H1002" s="28"/>
      <c r="I1002" s="28"/>
      <c r="J1002" s="28"/>
      <c r="K1002" s="28"/>
      <c r="L1002" s="28"/>
      <c r="M1002" s="28"/>
      <c r="N1002" s="28"/>
      <c r="O1002" s="28"/>
      <c r="P1002" s="28"/>
      <c r="Q1002" s="28"/>
      <c r="R1002" s="28"/>
      <c r="S1002" s="28"/>
      <c r="T1002" s="28"/>
      <c r="U1002" s="28"/>
      <c r="V1002" s="28"/>
      <c r="W1002" s="28"/>
      <c r="X1002" s="28"/>
      <c r="Y1002" s="28"/>
      <c r="Z1002" s="28"/>
      <c r="AA1002" s="28"/>
      <c r="AB1002" s="28"/>
      <c r="AC1002" s="28"/>
      <c r="AD1002" s="28"/>
      <c r="AE1002" s="28"/>
      <c r="AF1002" s="26" t="str">
        <f t="shared" si="557"/>
        <v>ВНИМАНИЕ! Сумма по строке не сходится с общей численностью выпускников! Исправьте ошибку в расчетах, пока это сообщение не исчезнет!</v>
      </c>
      <c r="AG1002" s="26" t="str">
        <f t="shared" si="558"/>
        <v>проверка пройдена</v>
      </c>
      <c r="AH1002" s="41" t="e">
        <f>IF(B1002=VLOOKUP(B1002,'Списки (не редактирутся)'!A:A,1,0),"проверка пройдена","проверьте или заполните графу 02")</f>
        <v>#N/A</v>
      </c>
      <c r="AI1002" s="3">
        <f t="shared" si="547"/>
        <v>0</v>
      </c>
    </row>
    <row r="1003" spans="1:35" s="3" customFormat="1" ht="63" x14ac:dyDescent="0.25">
      <c r="A1003" s="40" t="s">
        <v>15</v>
      </c>
      <c r="B1003" s="27" t="str">
        <f t="shared" si="559"/>
        <v/>
      </c>
      <c r="C1003" s="8" t="s">
        <v>105</v>
      </c>
      <c r="D1003" s="12" t="s">
        <v>172</v>
      </c>
      <c r="E1003" s="10">
        <f>E999+E1001</f>
        <v>0</v>
      </c>
      <c r="F1003" s="10">
        <f t="shared" ref="F1003:AD1003" si="560">F999+F1001</f>
        <v>0</v>
      </c>
      <c r="G1003" s="10">
        <f t="shared" si="560"/>
        <v>0</v>
      </c>
      <c r="H1003" s="10">
        <f t="shared" si="560"/>
        <v>0</v>
      </c>
      <c r="I1003" s="10">
        <f t="shared" si="560"/>
        <v>0</v>
      </c>
      <c r="J1003" s="10">
        <f t="shared" si="560"/>
        <v>0</v>
      </c>
      <c r="K1003" s="10">
        <f t="shared" si="560"/>
        <v>0</v>
      </c>
      <c r="L1003" s="10">
        <f t="shared" si="560"/>
        <v>0</v>
      </c>
      <c r="M1003" s="10">
        <f t="shared" si="560"/>
        <v>0</v>
      </c>
      <c r="N1003" s="10">
        <f t="shared" si="560"/>
        <v>0</v>
      </c>
      <c r="O1003" s="10">
        <f t="shared" si="560"/>
        <v>0</v>
      </c>
      <c r="P1003" s="10">
        <f t="shared" si="560"/>
        <v>0</v>
      </c>
      <c r="Q1003" s="10">
        <f t="shared" si="560"/>
        <v>0</v>
      </c>
      <c r="R1003" s="10">
        <f t="shared" si="560"/>
        <v>0</v>
      </c>
      <c r="S1003" s="10">
        <f t="shared" si="560"/>
        <v>0</v>
      </c>
      <c r="T1003" s="10">
        <f t="shared" si="560"/>
        <v>0</v>
      </c>
      <c r="U1003" s="10">
        <f t="shared" si="560"/>
        <v>0</v>
      </c>
      <c r="V1003" s="10">
        <f t="shared" si="560"/>
        <v>0</v>
      </c>
      <c r="W1003" s="10">
        <f t="shared" si="560"/>
        <v>0</v>
      </c>
      <c r="X1003" s="10">
        <f t="shared" si="560"/>
        <v>0</v>
      </c>
      <c r="Y1003" s="10">
        <f t="shared" si="560"/>
        <v>0</v>
      </c>
      <c r="Z1003" s="10">
        <f t="shared" si="560"/>
        <v>0</v>
      </c>
      <c r="AA1003" s="10">
        <f t="shared" si="560"/>
        <v>0</v>
      </c>
      <c r="AB1003" s="10">
        <f t="shared" si="560"/>
        <v>0</v>
      </c>
      <c r="AC1003" s="10">
        <f t="shared" si="560"/>
        <v>0</v>
      </c>
      <c r="AD1003" s="10">
        <f t="shared" si="560"/>
        <v>0</v>
      </c>
      <c r="AE1003" s="10"/>
      <c r="AF1003" s="26" t="str">
        <f>IF(E1003=F1003+I1003+J1003+K1003+L1003+M1003+N1003+O1003+P1003+Q1003+R1003+S1003+T1003+U1003+V1003+W1003+X1003+Y1003+Z1003+AA1003+AB1003+AC1003+AD1003,"проверка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03" s="26" t="str">
        <f t="shared" si="558"/>
        <v>проверка пройдена</v>
      </c>
      <c r="AH1003" s="41" t="e">
        <f>IF(B1003=VLOOKUP(B1003,'Списки (не редактирутся)'!A:A,1,0),"проверка пройдена","проверьте или заполните графу 02")</f>
        <v>#N/A</v>
      </c>
      <c r="AI1003" s="3">
        <f t="shared" si="547"/>
        <v>0</v>
      </c>
    </row>
    <row r="1004" spans="1:35" ht="78.75" x14ac:dyDescent="0.3">
      <c r="A1004" s="40" t="s">
        <v>15</v>
      </c>
      <c r="B1004" s="27" t="str">
        <f t="shared" si="559"/>
        <v/>
      </c>
      <c r="C1004" s="8" t="s">
        <v>106</v>
      </c>
      <c r="D1004" s="12" t="s">
        <v>169</v>
      </c>
      <c r="E1004" s="28"/>
      <c r="F1004" s="28"/>
      <c r="G1004" s="28"/>
      <c r="H1004" s="28"/>
      <c r="I1004" s="28"/>
      <c r="J1004" s="28"/>
      <c r="K1004" s="28"/>
      <c r="L1004" s="28"/>
      <c r="M1004" s="28"/>
      <c r="N1004" s="28"/>
      <c r="O1004" s="28"/>
      <c r="P1004" s="28"/>
      <c r="Q1004" s="28"/>
      <c r="R1004" s="28"/>
      <c r="S1004" s="28"/>
      <c r="T1004" s="28"/>
      <c r="U1004" s="28"/>
      <c r="V1004" s="28"/>
      <c r="W1004" s="28"/>
      <c r="X1004" s="28"/>
      <c r="Y1004" s="28"/>
      <c r="Z1004" s="28"/>
      <c r="AA1004" s="28"/>
      <c r="AB1004" s="28"/>
      <c r="AC1004" s="28"/>
      <c r="AD1004" s="28"/>
      <c r="AE1004" s="28"/>
      <c r="AF1004" s="26" t="str">
        <f>IF(E1004=F1004+I1004+J1004+K1004+L1004+M1004+N1004+O1004+P1004+Q1004+R1004+S1004+T1004+U1004+V1004+W1004+X1004+Y1004+Z1004+AA1004+AB1004+AC1004+AD1004,"проверка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04" s="26" t="str">
        <f t="shared" si="558"/>
        <v>проверка пройдена</v>
      </c>
      <c r="AH1004" s="41" t="e">
        <f>IF(B1004=VLOOKUP(B1004,'Списки (не редактирутся)'!A:A,1,0),"проверка пройдена","проверьте или заполните графу 02")</f>
        <v>#N/A</v>
      </c>
      <c r="AI1004" s="3">
        <f t="shared" si="547"/>
        <v>0</v>
      </c>
    </row>
    <row r="1005" spans="1:35" ht="31.5" x14ac:dyDescent="0.3">
      <c r="A1005" s="40" t="s">
        <v>15</v>
      </c>
      <c r="B1005" s="27" t="str">
        <f t="shared" si="559"/>
        <v/>
      </c>
      <c r="C1005" s="8" t="s">
        <v>107</v>
      </c>
      <c r="D1005" s="12" t="s">
        <v>167</v>
      </c>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26" t="str">
        <f t="shared" ref="AF1005:AF1007" si="561">IF(E1005=F1005+I1005+J1005+K1005+L1005+M1005+N1005+O1005+P1005+Q1005+R1005+S1005+T1005+U1005+V1005+W1005+X1005+Y1005+Z1005+AA1005+AB1005+AC1005+AD1005,"проверка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05" s="26" t="str">
        <f t="shared" si="558"/>
        <v>проверка пройдена</v>
      </c>
      <c r="AH1005" s="41" t="e">
        <f>IF(B1005=VLOOKUP(B1005,'Списки (не редактирутся)'!A:A,1,0),"проверка пройдена","проверьте или заполните графу 02")</f>
        <v>#N/A</v>
      </c>
      <c r="AI1005" s="3">
        <f t="shared" si="547"/>
        <v>0</v>
      </c>
    </row>
    <row r="1006" spans="1:35" ht="31.5" x14ac:dyDescent="0.3">
      <c r="A1006" s="40" t="s">
        <v>15</v>
      </c>
      <c r="B1006" s="27" t="str">
        <f t="shared" si="559"/>
        <v/>
      </c>
      <c r="C1006" s="8" t="s">
        <v>108</v>
      </c>
      <c r="D1006" s="12" t="s">
        <v>168</v>
      </c>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26" t="str">
        <f t="shared" si="561"/>
        <v>проверка пройдена</v>
      </c>
      <c r="AG1006" s="26" t="str">
        <f t="shared" si="558"/>
        <v>проверка пройдена</v>
      </c>
      <c r="AH1006" s="41" t="e">
        <f>IF(B1006=VLOOKUP(B1006,'Списки (не редактирутся)'!A:A,1,0),"проверка пройдена","проверьте или заполните графу 02")</f>
        <v>#N/A</v>
      </c>
      <c r="AI1006" s="3">
        <f t="shared" si="547"/>
        <v>0</v>
      </c>
    </row>
    <row r="1007" spans="1:35" ht="31.5" x14ac:dyDescent="0.3">
      <c r="A1007" s="40" t="s">
        <v>15</v>
      </c>
      <c r="B1007" s="27" t="str">
        <f t="shared" si="559"/>
        <v/>
      </c>
      <c r="C1007" s="8" t="s">
        <v>109</v>
      </c>
      <c r="D1007" s="12" t="s">
        <v>173</v>
      </c>
      <c r="E1007" s="28"/>
      <c r="F1007" s="28"/>
      <c r="G1007" s="28"/>
      <c r="H1007" s="28"/>
      <c r="I1007" s="28"/>
      <c r="J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26" t="str">
        <f t="shared" si="561"/>
        <v>проверка пройдена</v>
      </c>
      <c r="AG1007" s="26" t="str">
        <f t="shared" si="558"/>
        <v>проверка пройдена</v>
      </c>
      <c r="AH1007" s="41" t="e">
        <f>IF(B1007=VLOOKUP(B1007,'Списки (не редактирутся)'!A:A,1,0),"проверка пройдена","проверьте или заполните графу 02")</f>
        <v>#N/A</v>
      </c>
      <c r="AI1007" s="3">
        <f t="shared" si="547"/>
        <v>0</v>
      </c>
    </row>
    <row r="1008" spans="1:35" ht="31.5" x14ac:dyDescent="0.3">
      <c r="A1008" s="40" t="s">
        <v>15</v>
      </c>
      <c r="B1008" s="27" t="str">
        <f t="shared" si="559"/>
        <v/>
      </c>
      <c r="C1008" s="8" t="s">
        <v>110</v>
      </c>
      <c r="D1008" s="12" t="s">
        <v>174</v>
      </c>
      <c r="E1008" s="28"/>
      <c r="F1008" s="28"/>
      <c r="G1008" s="28"/>
      <c r="H1008" s="28"/>
      <c r="I1008" s="28"/>
      <c r="J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26" t="str">
        <f>IF(E1008=F1008+I1008+J1008+K1008+L1008+M1008+N1008+O1008+P1008+Q1008+R1008+S1008+T1008+U1008+V1008+W1008+X1008+Y1008+Z1008+AA1008+AB1008+AC1008+AD1008,"проверка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08" s="26" t="str">
        <f t="shared" si="558"/>
        <v>проверка пройдена</v>
      </c>
      <c r="AH1008" s="41" t="e">
        <f>IF(B1008=VLOOKUP(B1008,'Списки (не редактирутся)'!A:A,1,0),"проверка пройдена","проверьте или заполните графу 02")</f>
        <v>#N/A</v>
      </c>
      <c r="AI1008" s="3">
        <f t="shared" si="547"/>
        <v>0</v>
      </c>
    </row>
    <row r="1009" spans="1:35" ht="31.5" x14ac:dyDescent="0.3">
      <c r="A1009" s="40" t="s">
        <v>15</v>
      </c>
      <c r="B1009" s="27" t="str">
        <f t="shared" si="559"/>
        <v/>
      </c>
      <c r="C1009" s="8" t="s">
        <v>111</v>
      </c>
      <c r="D1009" s="12" t="s">
        <v>175</v>
      </c>
      <c r="E1009" s="28"/>
      <c r="F1009" s="28"/>
      <c r="G1009" s="28"/>
      <c r="H1009" s="28"/>
      <c r="I1009" s="28"/>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26" t="str">
        <f t="shared" ref="AF1009:AF1012" si="562">IF(E1009=F1009+I1009+J1009+K1009+L1009+M1009+N1009+O1009+P1009+Q1009+R1009+S1009+T1009+U1009+V1009+W1009+X1009+Y1009+Z1009+AA1009+AB1009+AC1009+AD1009,"проверка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09" s="26" t="str">
        <f t="shared" si="558"/>
        <v>проверка пройдена</v>
      </c>
      <c r="AH1009" s="41" t="e">
        <f>IF(B1009=VLOOKUP(B1009,'Списки (не редактирутся)'!A:A,1,0),"проверка пройдена","проверьте или заполните графу 02")</f>
        <v>#N/A</v>
      </c>
      <c r="AI1009" s="3">
        <f t="shared" si="547"/>
        <v>0</v>
      </c>
    </row>
    <row r="1010" spans="1:35" ht="31.5" x14ac:dyDescent="0.3">
      <c r="A1010" s="40" t="s">
        <v>15</v>
      </c>
      <c r="B1010" s="27" t="str">
        <f t="shared" si="559"/>
        <v/>
      </c>
      <c r="C1010" s="8" t="s">
        <v>112</v>
      </c>
      <c r="D1010" s="12" t="s">
        <v>176</v>
      </c>
      <c r="E1010" s="28"/>
      <c r="F1010" s="28"/>
      <c r="G1010" s="28"/>
      <c r="H1010" s="28"/>
      <c r="I1010" s="28"/>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26" t="str">
        <f t="shared" si="562"/>
        <v>проверка пройдена</v>
      </c>
      <c r="AG1010" s="26" t="str">
        <f t="shared" si="558"/>
        <v>проверка пройдена</v>
      </c>
      <c r="AH1010" s="41" t="e">
        <f>IF(B1010=VLOOKUP(B1010,'Списки (не редактирутся)'!A:A,1,0),"проверка пройдена","проверьте или заполните графу 02")</f>
        <v>#N/A</v>
      </c>
      <c r="AI1010" s="3">
        <f t="shared" si="547"/>
        <v>0</v>
      </c>
    </row>
    <row r="1011" spans="1:35" ht="63" x14ac:dyDescent="0.3">
      <c r="A1011" s="40" t="s">
        <v>15</v>
      </c>
      <c r="B1011" s="27" t="str">
        <f t="shared" si="559"/>
        <v/>
      </c>
      <c r="C1011" s="8" t="s">
        <v>113</v>
      </c>
      <c r="D1011" s="13" t="s">
        <v>170</v>
      </c>
      <c r="E1011" s="28"/>
      <c r="F1011" s="28"/>
      <c r="G1011" s="28"/>
      <c r="H1011" s="28"/>
      <c r="I1011" s="28"/>
      <c r="J1011" s="28"/>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26" t="str">
        <f t="shared" si="562"/>
        <v>проверка пройдена</v>
      </c>
      <c r="AG1011" s="26" t="str">
        <f t="shared" si="558"/>
        <v>проверка пройдена</v>
      </c>
      <c r="AH1011" s="41" t="e">
        <f>IF(B1011=VLOOKUP(B1011,'Списки (не редактирутся)'!A:A,1,0),"проверка пройдена","проверьте или заполните графу 02")</f>
        <v>#N/A</v>
      </c>
      <c r="AI1011" s="3">
        <f t="shared" si="547"/>
        <v>0</v>
      </c>
    </row>
    <row r="1012" spans="1:35" ht="78.75" x14ac:dyDescent="0.3">
      <c r="A1012" s="40" t="s">
        <v>15</v>
      </c>
      <c r="B1012" s="27" t="str">
        <f t="shared" si="559"/>
        <v/>
      </c>
      <c r="C1012" s="8" t="s">
        <v>114</v>
      </c>
      <c r="D1012" s="13" t="s">
        <v>171</v>
      </c>
      <c r="E1012" s="28"/>
      <c r="F1012" s="28"/>
      <c r="G1012" s="28"/>
      <c r="H1012" s="28"/>
      <c r="I1012" s="28"/>
      <c r="J1012" s="28"/>
      <c r="K1012" s="28"/>
      <c r="L1012" s="28"/>
      <c r="M1012" s="28"/>
      <c r="N1012" s="28"/>
      <c r="O1012" s="28"/>
      <c r="P1012" s="28"/>
      <c r="Q1012" s="28"/>
      <c r="R1012" s="28"/>
      <c r="S1012" s="28"/>
      <c r="T1012" s="28"/>
      <c r="U1012" s="28"/>
      <c r="V1012" s="28"/>
      <c r="W1012" s="28"/>
      <c r="X1012" s="28"/>
      <c r="Y1012" s="28"/>
      <c r="Z1012" s="28"/>
      <c r="AA1012" s="28"/>
      <c r="AB1012" s="28"/>
      <c r="AC1012" s="28"/>
      <c r="AD1012" s="28"/>
      <c r="AE1012" s="28"/>
      <c r="AF1012" s="26" t="str">
        <f t="shared" si="562"/>
        <v>проверка пройдена</v>
      </c>
      <c r="AG1012" s="26" t="str">
        <f t="shared" si="558"/>
        <v>проверка пройдена</v>
      </c>
      <c r="AH1012" s="41" t="e">
        <f>IF(B1012=VLOOKUP(B1012,'Списки (не редактирутся)'!A:A,1,0),"проверка пройдена","проверьте или заполните графу 02")</f>
        <v>#N/A</v>
      </c>
      <c r="AI1012" s="3">
        <f t="shared" si="547"/>
        <v>0</v>
      </c>
    </row>
    <row r="1013" spans="1:35" ht="48" thickBot="1" x14ac:dyDescent="0.35">
      <c r="A1013" s="42" t="s">
        <v>15</v>
      </c>
      <c r="B1013" s="43" t="str">
        <f t="shared" si="559"/>
        <v/>
      </c>
      <c r="C1013" s="44" t="s">
        <v>115</v>
      </c>
      <c r="D1013" s="45" t="s">
        <v>779</v>
      </c>
      <c r="E1013" s="46" t="str">
        <f>IF(AND(E999&lt;=E998,E1000&lt;=E999,E1001&lt;=E998,E1002&lt;=E998,E1003=(E999+E1001),E1003=(E1004+E1005+E1006+E1007+E1008+E1009+E1010),E1011&lt;=E1003,E1012&lt;=E1003,(E999+E1001)&lt;=E998,E1004&lt;=E1003,E1005&lt;=E1003,E1006&lt;=E1003,E1007&lt;=E1003,E1008&lt;=E1003,E1009&lt;=E1003,E1010&lt;=E1003,E1011&lt;=E1002,E1011&lt;=E1003),"проверка пройдена","ВНИМАНИЕ! Не пройдены формулы логического контроля между строками. Скорректируйте введенные данные!")</f>
        <v>проверка пройдена</v>
      </c>
      <c r="F1013" s="46" t="str">
        <f t="shared" ref="F1013:AD1013" si="563">IF(AND(F999&lt;=F998,F1000&lt;=F999,F1001&lt;=F998,F1002&lt;=F998,F1003=(F999+F1001),F1003=(F1004+F1005+F1006+F1007+F1008+F1009+F1010),F1011&lt;=F1003,F1012&lt;=F1003,(F999+F1001)&lt;=F998,F1004&lt;=F1003,F1005&lt;=F1003,F1006&lt;=F1003,F1007&lt;=F1003,F1008&lt;=F1003,F1009&lt;=F1003,F1010&lt;=F1003,F1011&lt;=F1002,F1011&lt;=F1003),"проверка пройдена","ВНИМАНИЕ! Не пройдены формулы логического контроля между строками. Скорректируйте введенные данные!")</f>
        <v>проверка пройдена</v>
      </c>
      <c r="G1013" s="46" t="str">
        <f t="shared" si="563"/>
        <v>проверка пройдена</v>
      </c>
      <c r="H1013" s="46" t="str">
        <f t="shared" si="563"/>
        <v>проверка пройдена</v>
      </c>
      <c r="I1013" s="46" t="str">
        <f t="shared" si="563"/>
        <v>проверка пройдена</v>
      </c>
      <c r="J1013" s="46" t="str">
        <f t="shared" si="563"/>
        <v>проверка пройдена</v>
      </c>
      <c r="K1013" s="46" t="str">
        <f t="shared" si="563"/>
        <v>проверка пройдена</v>
      </c>
      <c r="L1013" s="46" t="str">
        <f t="shared" si="563"/>
        <v>проверка пройдена</v>
      </c>
      <c r="M1013" s="46" t="str">
        <f t="shared" si="563"/>
        <v>проверка пройдена</v>
      </c>
      <c r="N1013" s="46" t="str">
        <f t="shared" si="563"/>
        <v>проверка пройдена</v>
      </c>
      <c r="O1013" s="46" t="str">
        <f t="shared" si="563"/>
        <v>проверка пройдена</v>
      </c>
      <c r="P1013" s="46" t="str">
        <f t="shared" si="563"/>
        <v>проверка пройдена</v>
      </c>
      <c r="Q1013" s="46" t="str">
        <f t="shared" si="563"/>
        <v>проверка пройдена</v>
      </c>
      <c r="R1013" s="46" t="str">
        <f t="shared" si="563"/>
        <v>проверка пройдена</v>
      </c>
      <c r="S1013" s="46" t="str">
        <f t="shared" si="563"/>
        <v>проверка пройдена</v>
      </c>
      <c r="T1013" s="46" t="str">
        <f t="shared" si="563"/>
        <v>проверка пройдена</v>
      </c>
      <c r="U1013" s="46" t="str">
        <f t="shared" si="563"/>
        <v>проверка пройдена</v>
      </c>
      <c r="V1013" s="46" t="str">
        <f t="shared" si="563"/>
        <v>проверка пройдена</v>
      </c>
      <c r="W1013" s="46" t="str">
        <f t="shared" si="563"/>
        <v>проверка пройдена</v>
      </c>
      <c r="X1013" s="46" t="str">
        <f t="shared" si="563"/>
        <v>проверка пройдена</v>
      </c>
      <c r="Y1013" s="46" t="str">
        <f t="shared" si="563"/>
        <v>проверка пройдена</v>
      </c>
      <c r="Z1013" s="46" t="str">
        <f t="shared" si="563"/>
        <v>проверка пройдена</v>
      </c>
      <c r="AA1013" s="46" t="str">
        <f t="shared" si="563"/>
        <v>проверка пройдена</v>
      </c>
      <c r="AB1013" s="46" t="str">
        <f t="shared" si="563"/>
        <v>проверка пройдена</v>
      </c>
      <c r="AC1013" s="46" t="str">
        <f t="shared" si="563"/>
        <v>проверка пройдена</v>
      </c>
      <c r="AD1013" s="46" t="str">
        <f t="shared" si="563"/>
        <v>проверка пройдена</v>
      </c>
      <c r="AE1013" s="47"/>
      <c r="AF1013" s="48"/>
      <c r="AG1013" s="48"/>
      <c r="AH1013" s="49"/>
      <c r="AI1013" s="1">
        <f t="shared" ref="AI1013" si="564">IFERROR(IF(AND(AI998="проверка пройдена",AI999="проверка пройдена",AI1000="проверка пройдена",AI1001="проверка пройдена",AI1002="проверка пройдена",AI1003="проверка пройдена",AI1004="проверка пройдена",AI1005="проверка пройдена",AI1006="проверка пройдена",AI1007="проверка пройдена",AI1008="проверка пройдена",AI1009="проверка пройдена",AI1010="проверка пройдена",AI1011="проверка пройдена",AI1012="проверка пройдена",E1013="проверка пройдена",F1013="проверка пройдена",G1013="проверка пройдена",H1013="проверка пройдена",I1013="проверка пройдена",J1013="проверка пройдена",K1013="проверка пройдена",L1013="проверка пройдена",M1013="проверка пройдена",N1013="проверка пройдена",O1013="проверка пройдена",P1013="проверка пройдена",Q1013="проверка пройдена",R1013="проверка пройдена",S1013="проверка пройдена",T1013="проверка пройдена",U1013="проверка пройдена",V1013="проверка пройдена",W1013="проверка пройдена",X1013="проверка пройдена",Y1013="проверка пройдена",Z1013="проверка пройдена",AA1013="проверка пройдена",AB1013="проверка пройдена",AC1013="проверка пройдена",AD1013="проверка пройдена"),1,0),0)</f>
        <v>0</v>
      </c>
    </row>
    <row r="1014" spans="1:35" s="3" customFormat="1" ht="47.25" x14ac:dyDescent="0.25">
      <c r="A1014" s="32" t="s">
        <v>15</v>
      </c>
      <c r="B1014" s="33"/>
      <c r="C1014" s="34" t="s">
        <v>9</v>
      </c>
      <c r="D1014" s="35" t="s">
        <v>134</v>
      </c>
      <c r="E1014" s="36" t="str">
        <f>IF('Панель управления'!$B$3="","ВНИМАНИЕ! На листе 'Панель управления' не выбрана организация!",IF(B1014="","Не заполнена графа 3!",IF(SUMIFS('Спики 2022'!E:E,'Спики 2022'!A:A,'Панель управления'!$B$3,'Спики 2022'!B:B,B1014,'Спики 2022'!C:C,C1014)=0,"У Вас нет данной специальности!",SUMIFS('Спики 2022'!D:D,'Спики 2022'!A:A,'Панель управления'!$B$3,'Спики 2022'!B:B,B1014,'Спики 2022'!C:C,C1014))))</f>
        <v>Не заполнена графа 3!</v>
      </c>
      <c r="F1014" s="37"/>
      <c r="G1014" s="37"/>
      <c r="H1014" s="37"/>
      <c r="I1014" s="37"/>
      <c r="J1014" s="37"/>
      <c r="K1014" s="37"/>
      <c r="L1014" s="37"/>
      <c r="M1014" s="37"/>
      <c r="N1014" s="37"/>
      <c r="O1014" s="37"/>
      <c r="P1014" s="37"/>
      <c r="Q1014" s="37"/>
      <c r="R1014" s="37"/>
      <c r="S1014" s="37"/>
      <c r="T1014" s="37"/>
      <c r="U1014" s="37"/>
      <c r="V1014" s="37"/>
      <c r="W1014" s="37"/>
      <c r="X1014" s="37"/>
      <c r="Y1014" s="37"/>
      <c r="Z1014" s="37"/>
      <c r="AA1014" s="37"/>
      <c r="AB1014" s="37"/>
      <c r="AC1014" s="37"/>
      <c r="AD1014" s="37"/>
      <c r="AE1014" s="37"/>
      <c r="AF1014" s="38" t="str">
        <f>IF(E1014=F1014+I1014+J1014+K1014+L1014+M1014+N1014+O1014+P1014+Q1014+R1014+S1014+T1014+U1014+V1014+W1014+X1014+Y1014+Z1014+AA1014+AB1014+AC1014+AD1014,"проверка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014" s="38" t="str">
        <f>IF(OR(G1014&gt;F1014,H1014&gt;F1014),"ВНИМАНИЕ! В гр.09 и/или 10 не может стоять значение большее, чем в гр.08","проверка пройдена")</f>
        <v>проверка пройдена</v>
      </c>
      <c r="AH1014" s="39" t="e">
        <f>IF(B1014=VLOOKUP(B1014,'Списки (не редактирутся)'!A:A,1,0),"проверка пройдена","проверьте или заполните графу 02")</f>
        <v>#N/A</v>
      </c>
      <c r="AI1014" s="3">
        <f t="shared" ref="AI1014" si="565">IFERROR(IF(AND(AF1014="проверка пройдена",AG1014="проверка пройдена",AH1014="проверка пройдена"),"проверка пройдена",0),0)</f>
        <v>0</v>
      </c>
    </row>
    <row r="1015" spans="1:35" s="3" customFormat="1" ht="31.5" x14ac:dyDescent="0.25">
      <c r="A1015" s="40" t="s">
        <v>15</v>
      </c>
      <c r="B1015" s="27" t="str">
        <f>IF(B1014&lt;&gt;"",B1014,"")</f>
        <v/>
      </c>
      <c r="C1015" s="9" t="s">
        <v>10</v>
      </c>
      <c r="D1015" s="11" t="s">
        <v>135</v>
      </c>
      <c r="E1015" s="57"/>
      <c r="F1015" s="28"/>
      <c r="G1015" s="28"/>
      <c r="H1015" s="28"/>
      <c r="I1015" s="28"/>
      <c r="J1015" s="28"/>
      <c r="K1015" s="28"/>
      <c r="L1015" s="28"/>
      <c r="M1015" s="28"/>
      <c r="N1015" s="28"/>
      <c r="O1015" s="28"/>
      <c r="P1015" s="28"/>
      <c r="Q1015" s="28"/>
      <c r="R1015" s="28"/>
      <c r="S1015" s="28"/>
      <c r="T1015" s="28"/>
      <c r="U1015" s="28"/>
      <c r="V1015" s="28"/>
      <c r="W1015" s="28"/>
      <c r="X1015" s="28"/>
      <c r="Y1015" s="28"/>
      <c r="Z1015" s="28"/>
      <c r="AA1015" s="28"/>
      <c r="AB1015" s="28"/>
      <c r="AC1015" s="28"/>
      <c r="AD1015" s="28"/>
      <c r="AE1015" s="28"/>
      <c r="AF1015" s="26" t="str">
        <f t="shared" ref="AF1015:AF1018" si="566">IF(E1015=F1015+I1015+J1015+K1015+L1015+M1015+N1015+O1015+P1015+Q1015+R1015+S1015+T1015+U1015+V1015+W1015+X1015+Y1015+Z1015+AA1015+AB1015+AC1015+AD1015,"проверка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15" s="26" t="str">
        <f t="shared" ref="AG1015:AG1028" si="567">IF(OR(G1015&gt;F1015,H1015&gt;F1015),"ВНИМАНИЕ! В гр.09 и/или 10 не может стоять значение большее, чем в гр.08","проверка пройдена")</f>
        <v>проверка пройдена</v>
      </c>
      <c r="AH1015" s="41" t="e">
        <f>IF(B1015=VLOOKUP(B1015,'Списки (не редактирутся)'!A:A,1,0),"проверка пройдена","проверьте или заполните графу 02")</f>
        <v>#N/A</v>
      </c>
      <c r="AI1015" s="3">
        <f t="shared" si="547"/>
        <v>0</v>
      </c>
    </row>
    <row r="1016" spans="1:35" s="3" customFormat="1" ht="31.5" x14ac:dyDescent="0.25">
      <c r="A1016" s="40" t="s">
        <v>15</v>
      </c>
      <c r="B1016" s="27" t="str">
        <f t="shared" ref="B1016:B1029" si="568">IF(B1015&lt;&gt;"",B1015,"")</f>
        <v/>
      </c>
      <c r="C1016" s="9" t="s">
        <v>11</v>
      </c>
      <c r="D1016" s="11" t="s">
        <v>136</v>
      </c>
      <c r="E1016" s="57"/>
      <c r="F1016" s="28"/>
      <c r="G1016" s="28"/>
      <c r="H1016" s="28"/>
      <c r="I1016" s="28"/>
      <c r="J1016" s="28"/>
      <c r="K1016" s="28"/>
      <c r="L1016" s="28"/>
      <c r="M1016" s="28"/>
      <c r="N1016" s="28"/>
      <c r="O1016" s="28"/>
      <c r="P1016" s="28"/>
      <c r="Q1016" s="28"/>
      <c r="R1016" s="28"/>
      <c r="S1016" s="28"/>
      <c r="T1016" s="28"/>
      <c r="U1016" s="28"/>
      <c r="V1016" s="28"/>
      <c r="W1016" s="28"/>
      <c r="X1016" s="28"/>
      <c r="Y1016" s="28"/>
      <c r="Z1016" s="28"/>
      <c r="AA1016" s="28"/>
      <c r="AB1016" s="28"/>
      <c r="AC1016" s="28"/>
      <c r="AD1016" s="28"/>
      <c r="AE1016" s="28"/>
      <c r="AF1016" s="26" t="str">
        <f t="shared" si="566"/>
        <v>проверка пройдена</v>
      </c>
      <c r="AG1016" s="26" t="str">
        <f t="shared" si="567"/>
        <v>проверка пройдена</v>
      </c>
      <c r="AH1016" s="41" t="e">
        <f>IF(B1016=VLOOKUP(B1016,'Списки (не редактирутся)'!A:A,1,0),"проверка пройдена","проверьте или заполните графу 02")</f>
        <v>#N/A</v>
      </c>
      <c r="AI1016" s="3">
        <f t="shared" si="547"/>
        <v>0</v>
      </c>
    </row>
    <row r="1017" spans="1:35" s="3" customFormat="1" ht="31.5" x14ac:dyDescent="0.25">
      <c r="A1017" s="40" t="s">
        <v>15</v>
      </c>
      <c r="B1017" s="27" t="str">
        <f t="shared" si="568"/>
        <v/>
      </c>
      <c r="C1017" s="9" t="s">
        <v>12</v>
      </c>
      <c r="D1017" s="11" t="s">
        <v>14</v>
      </c>
      <c r="E1017" s="57"/>
      <c r="F1017" s="28"/>
      <c r="G1017" s="28"/>
      <c r="H1017" s="28"/>
      <c r="I1017" s="28"/>
      <c r="J1017" s="28"/>
      <c r="K1017" s="28"/>
      <c r="L1017" s="28"/>
      <c r="M1017" s="28"/>
      <c r="N1017" s="28"/>
      <c r="O1017" s="28"/>
      <c r="P1017" s="28"/>
      <c r="Q1017" s="28"/>
      <c r="R1017" s="28"/>
      <c r="S1017" s="28"/>
      <c r="T1017" s="28"/>
      <c r="U1017" s="28"/>
      <c r="V1017" s="28"/>
      <c r="W1017" s="28"/>
      <c r="X1017" s="28"/>
      <c r="Y1017" s="28"/>
      <c r="Z1017" s="28"/>
      <c r="AA1017" s="28"/>
      <c r="AB1017" s="28"/>
      <c r="AC1017" s="28"/>
      <c r="AD1017" s="28"/>
      <c r="AE1017" s="28"/>
      <c r="AF1017" s="26" t="str">
        <f t="shared" si="566"/>
        <v>проверка пройдена</v>
      </c>
      <c r="AG1017" s="26" t="str">
        <f t="shared" si="567"/>
        <v>проверка пройдена</v>
      </c>
      <c r="AH1017" s="41" t="e">
        <f>IF(B1017=VLOOKUP(B1017,'Списки (не редактирутся)'!A:A,1,0),"проверка пройдена","проверьте или заполните графу 02")</f>
        <v>#N/A</v>
      </c>
      <c r="AI1017" s="3">
        <f t="shared" si="547"/>
        <v>0</v>
      </c>
    </row>
    <row r="1018" spans="1:35" s="3" customFormat="1" ht="47.25" x14ac:dyDescent="0.25">
      <c r="A1018" s="40" t="s">
        <v>15</v>
      </c>
      <c r="B1018" s="27" t="str">
        <f t="shared" si="568"/>
        <v/>
      </c>
      <c r="C1018" s="9" t="s">
        <v>13</v>
      </c>
      <c r="D1018" s="11" t="s">
        <v>17</v>
      </c>
      <c r="E1018" s="30" t="str">
        <f>IF('Панель управления'!$B$3="","ВНИМАНИЕ! На листе 'Панель управления' не выбрана организация!",IF(B1018="","Не заполнена графа 3!",IF(SUMIFS('Спики 2022'!E:E,'Спики 2022'!A:A,'Панель управления'!$B$3,'Спики 2022'!B:B,B1018,'Спики 2022'!C:C,C1018)=0,"У Вас нет данной специальности!",SUMIFS('Спики 2022'!D:D,'Спики 2022'!A:A,'Панель управления'!$B$3,'Спики 2022'!B:B,B1018,'Спики 2022'!C:C,C1018))))</f>
        <v>Не заполнена графа 3!</v>
      </c>
      <c r="F1018" s="28"/>
      <c r="G1018" s="28"/>
      <c r="H1018" s="28"/>
      <c r="I1018" s="28"/>
      <c r="J1018" s="28"/>
      <c r="K1018" s="28"/>
      <c r="L1018" s="28"/>
      <c r="M1018" s="28"/>
      <c r="N1018" s="28"/>
      <c r="O1018" s="28"/>
      <c r="P1018" s="28"/>
      <c r="Q1018" s="28"/>
      <c r="R1018" s="28"/>
      <c r="S1018" s="28"/>
      <c r="T1018" s="28"/>
      <c r="U1018" s="28"/>
      <c r="V1018" s="28"/>
      <c r="W1018" s="28"/>
      <c r="X1018" s="28"/>
      <c r="Y1018" s="28"/>
      <c r="Z1018" s="28"/>
      <c r="AA1018" s="28"/>
      <c r="AB1018" s="28"/>
      <c r="AC1018" s="28"/>
      <c r="AD1018" s="28"/>
      <c r="AE1018" s="28"/>
      <c r="AF1018" s="26" t="str">
        <f t="shared" si="566"/>
        <v>ВНИМАНИЕ! Сумма по строке не сходится с общей численностью выпускников! Исправьте ошибку в расчетах, пока это сообщение не исчезнет!</v>
      </c>
      <c r="AG1018" s="26" t="str">
        <f t="shared" si="567"/>
        <v>проверка пройдена</v>
      </c>
      <c r="AH1018" s="41" t="e">
        <f>IF(B1018=VLOOKUP(B1018,'Списки (не редактирутся)'!A:A,1,0),"проверка пройдена","проверьте или заполните графу 02")</f>
        <v>#N/A</v>
      </c>
      <c r="AI1018" s="3">
        <f t="shared" si="547"/>
        <v>0</v>
      </c>
    </row>
    <row r="1019" spans="1:35" s="3" customFormat="1" ht="63" x14ac:dyDescent="0.25">
      <c r="A1019" s="40" t="s">
        <v>15</v>
      </c>
      <c r="B1019" s="27" t="str">
        <f t="shared" si="568"/>
        <v/>
      </c>
      <c r="C1019" s="8" t="s">
        <v>105</v>
      </c>
      <c r="D1019" s="12" t="s">
        <v>172</v>
      </c>
      <c r="E1019" s="10">
        <f>E1015+E1017</f>
        <v>0</v>
      </c>
      <c r="F1019" s="10">
        <f t="shared" ref="F1019:AD1019" si="569">F1015+F1017</f>
        <v>0</v>
      </c>
      <c r="G1019" s="10">
        <f t="shared" si="569"/>
        <v>0</v>
      </c>
      <c r="H1019" s="10">
        <f t="shared" si="569"/>
        <v>0</v>
      </c>
      <c r="I1019" s="10">
        <f t="shared" si="569"/>
        <v>0</v>
      </c>
      <c r="J1019" s="10">
        <f t="shared" si="569"/>
        <v>0</v>
      </c>
      <c r="K1019" s="10">
        <f t="shared" si="569"/>
        <v>0</v>
      </c>
      <c r="L1019" s="10">
        <f t="shared" si="569"/>
        <v>0</v>
      </c>
      <c r="M1019" s="10">
        <f t="shared" si="569"/>
        <v>0</v>
      </c>
      <c r="N1019" s="10">
        <f t="shared" si="569"/>
        <v>0</v>
      </c>
      <c r="O1019" s="10">
        <f t="shared" si="569"/>
        <v>0</v>
      </c>
      <c r="P1019" s="10">
        <f t="shared" si="569"/>
        <v>0</v>
      </c>
      <c r="Q1019" s="10">
        <f t="shared" si="569"/>
        <v>0</v>
      </c>
      <c r="R1019" s="10">
        <f t="shared" si="569"/>
        <v>0</v>
      </c>
      <c r="S1019" s="10">
        <f t="shared" si="569"/>
        <v>0</v>
      </c>
      <c r="T1019" s="10">
        <f t="shared" si="569"/>
        <v>0</v>
      </c>
      <c r="U1019" s="10">
        <f t="shared" si="569"/>
        <v>0</v>
      </c>
      <c r="V1019" s="10">
        <f t="shared" si="569"/>
        <v>0</v>
      </c>
      <c r="W1019" s="10">
        <f t="shared" si="569"/>
        <v>0</v>
      </c>
      <c r="X1019" s="10">
        <f t="shared" si="569"/>
        <v>0</v>
      </c>
      <c r="Y1019" s="10">
        <f t="shared" si="569"/>
        <v>0</v>
      </c>
      <c r="Z1019" s="10">
        <f t="shared" si="569"/>
        <v>0</v>
      </c>
      <c r="AA1019" s="10">
        <f t="shared" si="569"/>
        <v>0</v>
      </c>
      <c r="AB1019" s="10">
        <f t="shared" si="569"/>
        <v>0</v>
      </c>
      <c r="AC1019" s="10">
        <f t="shared" si="569"/>
        <v>0</v>
      </c>
      <c r="AD1019" s="10">
        <f t="shared" si="569"/>
        <v>0</v>
      </c>
      <c r="AE1019" s="10"/>
      <c r="AF1019" s="26" t="str">
        <f>IF(E1019=F1019+I1019+J1019+K1019+L1019+M1019+N1019+O1019+P1019+Q1019+R1019+S1019+T1019+U1019+V1019+W1019+X1019+Y1019+Z1019+AA1019+AB1019+AC1019+AD1019,"проверка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19" s="26" t="str">
        <f t="shared" si="567"/>
        <v>проверка пройдена</v>
      </c>
      <c r="AH1019" s="41" t="e">
        <f>IF(B1019=VLOOKUP(B1019,'Списки (не редактирутся)'!A:A,1,0),"проверка пройдена","проверьте или заполните графу 02")</f>
        <v>#N/A</v>
      </c>
      <c r="AI1019" s="3">
        <f t="shared" si="547"/>
        <v>0</v>
      </c>
    </row>
    <row r="1020" spans="1:35" ht="78.75" x14ac:dyDescent="0.3">
      <c r="A1020" s="40" t="s">
        <v>15</v>
      </c>
      <c r="B1020" s="27" t="str">
        <f t="shared" si="568"/>
        <v/>
      </c>
      <c r="C1020" s="8" t="s">
        <v>106</v>
      </c>
      <c r="D1020" s="12" t="s">
        <v>169</v>
      </c>
      <c r="E1020" s="28"/>
      <c r="F1020" s="28"/>
      <c r="G1020" s="28"/>
      <c r="H1020" s="28"/>
      <c r="I1020" s="28"/>
      <c r="J1020" s="28"/>
      <c r="K1020" s="28"/>
      <c r="L1020" s="28"/>
      <c r="M1020" s="28"/>
      <c r="N1020" s="28"/>
      <c r="O1020" s="28"/>
      <c r="P1020" s="28"/>
      <c r="Q1020" s="28"/>
      <c r="R1020" s="28"/>
      <c r="S1020" s="28"/>
      <c r="T1020" s="28"/>
      <c r="U1020" s="28"/>
      <c r="V1020" s="28"/>
      <c r="W1020" s="28"/>
      <c r="X1020" s="28"/>
      <c r="Y1020" s="28"/>
      <c r="Z1020" s="28"/>
      <c r="AA1020" s="28"/>
      <c r="AB1020" s="28"/>
      <c r="AC1020" s="28"/>
      <c r="AD1020" s="28"/>
      <c r="AE1020" s="28"/>
      <c r="AF1020" s="26" t="str">
        <f>IF(E1020=F1020+I1020+J1020+K1020+L1020+M1020+N1020+O1020+P1020+Q1020+R1020+S1020+T1020+U1020+V1020+W1020+X1020+Y1020+Z1020+AA1020+AB1020+AC1020+AD1020,"проверка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20" s="26" t="str">
        <f t="shared" si="567"/>
        <v>проверка пройдена</v>
      </c>
      <c r="AH1020" s="41" t="e">
        <f>IF(B1020=VLOOKUP(B1020,'Списки (не редактирутся)'!A:A,1,0),"проверка пройдена","проверьте или заполните графу 02")</f>
        <v>#N/A</v>
      </c>
      <c r="AI1020" s="3">
        <f t="shared" si="547"/>
        <v>0</v>
      </c>
    </row>
    <row r="1021" spans="1:35" ht="31.5" x14ac:dyDescent="0.3">
      <c r="A1021" s="40" t="s">
        <v>15</v>
      </c>
      <c r="B1021" s="27" t="str">
        <f t="shared" si="568"/>
        <v/>
      </c>
      <c r="C1021" s="8" t="s">
        <v>107</v>
      </c>
      <c r="D1021" s="12" t="s">
        <v>167</v>
      </c>
      <c r="E1021" s="28"/>
      <c r="F1021" s="28"/>
      <c r="G1021" s="28"/>
      <c r="H1021" s="28"/>
      <c r="I1021" s="28"/>
      <c r="J1021" s="28"/>
      <c r="K1021" s="28"/>
      <c r="L1021" s="28"/>
      <c r="M1021" s="28"/>
      <c r="N1021" s="28"/>
      <c r="O1021" s="28"/>
      <c r="P1021" s="28"/>
      <c r="Q1021" s="28"/>
      <c r="R1021" s="28"/>
      <c r="S1021" s="28"/>
      <c r="T1021" s="28"/>
      <c r="U1021" s="28"/>
      <c r="V1021" s="28"/>
      <c r="W1021" s="28"/>
      <c r="X1021" s="28"/>
      <c r="Y1021" s="28"/>
      <c r="Z1021" s="28"/>
      <c r="AA1021" s="28"/>
      <c r="AB1021" s="28"/>
      <c r="AC1021" s="28"/>
      <c r="AD1021" s="28"/>
      <c r="AE1021" s="28"/>
      <c r="AF1021" s="26" t="str">
        <f t="shared" ref="AF1021:AF1023" si="570">IF(E1021=F1021+I1021+J1021+K1021+L1021+M1021+N1021+O1021+P1021+Q1021+R1021+S1021+T1021+U1021+V1021+W1021+X1021+Y1021+Z1021+AA1021+AB1021+AC1021+AD1021,"проверка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21" s="26" t="str">
        <f t="shared" si="567"/>
        <v>проверка пройдена</v>
      </c>
      <c r="AH1021" s="41" t="e">
        <f>IF(B1021=VLOOKUP(B1021,'Списки (не редактирутся)'!A:A,1,0),"проверка пройдена","проверьте или заполните графу 02")</f>
        <v>#N/A</v>
      </c>
      <c r="AI1021" s="3">
        <f t="shared" si="547"/>
        <v>0</v>
      </c>
    </row>
    <row r="1022" spans="1:35" ht="31.5" x14ac:dyDescent="0.3">
      <c r="A1022" s="40" t="s">
        <v>15</v>
      </c>
      <c r="B1022" s="27" t="str">
        <f t="shared" si="568"/>
        <v/>
      </c>
      <c r="C1022" s="8" t="s">
        <v>108</v>
      </c>
      <c r="D1022" s="12" t="s">
        <v>168</v>
      </c>
      <c r="E1022" s="28"/>
      <c r="F1022" s="28"/>
      <c r="G1022" s="28"/>
      <c r="H1022" s="28"/>
      <c r="I1022" s="28"/>
      <c r="J1022" s="28"/>
      <c r="K1022" s="28"/>
      <c r="L1022" s="28"/>
      <c r="M1022" s="28"/>
      <c r="N1022" s="28"/>
      <c r="O1022" s="28"/>
      <c r="P1022" s="28"/>
      <c r="Q1022" s="28"/>
      <c r="R1022" s="28"/>
      <c r="S1022" s="28"/>
      <c r="T1022" s="28"/>
      <c r="U1022" s="28"/>
      <c r="V1022" s="28"/>
      <c r="W1022" s="28"/>
      <c r="X1022" s="28"/>
      <c r="Y1022" s="28"/>
      <c r="Z1022" s="28"/>
      <c r="AA1022" s="28"/>
      <c r="AB1022" s="28"/>
      <c r="AC1022" s="28"/>
      <c r="AD1022" s="28"/>
      <c r="AE1022" s="28"/>
      <c r="AF1022" s="26" t="str">
        <f t="shared" si="570"/>
        <v>проверка пройдена</v>
      </c>
      <c r="AG1022" s="26" t="str">
        <f t="shared" si="567"/>
        <v>проверка пройдена</v>
      </c>
      <c r="AH1022" s="41" t="e">
        <f>IF(B1022=VLOOKUP(B1022,'Списки (не редактирутся)'!A:A,1,0),"проверка пройдена","проверьте или заполните графу 02")</f>
        <v>#N/A</v>
      </c>
      <c r="AI1022" s="3">
        <f t="shared" si="547"/>
        <v>0</v>
      </c>
    </row>
    <row r="1023" spans="1:35" ht="31.5" x14ac:dyDescent="0.3">
      <c r="A1023" s="40" t="s">
        <v>15</v>
      </c>
      <c r="B1023" s="27" t="str">
        <f t="shared" si="568"/>
        <v/>
      </c>
      <c r="C1023" s="8" t="s">
        <v>109</v>
      </c>
      <c r="D1023" s="12" t="s">
        <v>173</v>
      </c>
      <c r="E1023" s="28"/>
      <c r="F1023" s="28"/>
      <c r="G1023" s="28"/>
      <c r="H1023" s="28"/>
      <c r="I1023" s="28"/>
      <c r="J1023" s="28"/>
      <c r="K1023" s="28"/>
      <c r="L1023" s="28"/>
      <c r="M1023" s="28"/>
      <c r="N1023" s="28"/>
      <c r="O1023" s="28"/>
      <c r="P1023" s="28"/>
      <c r="Q1023" s="28"/>
      <c r="R1023" s="28"/>
      <c r="S1023" s="28"/>
      <c r="T1023" s="28"/>
      <c r="U1023" s="28"/>
      <c r="V1023" s="28"/>
      <c r="W1023" s="28"/>
      <c r="X1023" s="28"/>
      <c r="Y1023" s="28"/>
      <c r="Z1023" s="28"/>
      <c r="AA1023" s="28"/>
      <c r="AB1023" s="28"/>
      <c r="AC1023" s="28"/>
      <c r="AD1023" s="28"/>
      <c r="AE1023" s="28"/>
      <c r="AF1023" s="26" t="str">
        <f t="shared" si="570"/>
        <v>проверка пройдена</v>
      </c>
      <c r="AG1023" s="26" t="str">
        <f t="shared" si="567"/>
        <v>проверка пройдена</v>
      </c>
      <c r="AH1023" s="41" t="e">
        <f>IF(B1023=VLOOKUP(B1023,'Списки (не редактирутся)'!A:A,1,0),"проверка пройдена","проверьте или заполните графу 02")</f>
        <v>#N/A</v>
      </c>
      <c r="AI1023" s="3">
        <f t="shared" si="547"/>
        <v>0</v>
      </c>
    </row>
    <row r="1024" spans="1:35" ht="31.5" x14ac:dyDescent="0.3">
      <c r="A1024" s="40" t="s">
        <v>15</v>
      </c>
      <c r="B1024" s="27" t="str">
        <f t="shared" si="568"/>
        <v/>
      </c>
      <c r="C1024" s="8" t="s">
        <v>110</v>
      </c>
      <c r="D1024" s="12" t="s">
        <v>174</v>
      </c>
      <c r="E1024" s="28"/>
      <c r="F1024" s="28"/>
      <c r="G1024" s="28"/>
      <c r="H1024" s="28"/>
      <c r="I1024" s="28"/>
      <c r="J1024" s="28"/>
      <c r="K1024" s="28"/>
      <c r="L1024" s="28"/>
      <c r="M1024" s="28"/>
      <c r="N1024" s="28"/>
      <c r="O1024" s="28"/>
      <c r="P1024" s="28"/>
      <c r="Q1024" s="28"/>
      <c r="R1024" s="28"/>
      <c r="S1024" s="28"/>
      <c r="T1024" s="28"/>
      <c r="U1024" s="28"/>
      <c r="V1024" s="28"/>
      <c r="W1024" s="28"/>
      <c r="X1024" s="28"/>
      <c r="Y1024" s="28"/>
      <c r="Z1024" s="28"/>
      <c r="AA1024" s="28"/>
      <c r="AB1024" s="28"/>
      <c r="AC1024" s="28"/>
      <c r="AD1024" s="28"/>
      <c r="AE1024" s="28"/>
      <c r="AF1024" s="26" t="str">
        <f>IF(E1024=F1024+I1024+J1024+K1024+L1024+M1024+N1024+O1024+P1024+Q1024+R1024+S1024+T1024+U1024+V1024+W1024+X1024+Y1024+Z1024+AA1024+AB1024+AC1024+AD1024,"проверка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24" s="26" t="str">
        <f t="shared" si="567"/>
        <v>проверка пройдена</v>
      </c>
      <c r="AH1024" s="41" t="e">
        <f>IF(B1024=VLOOKUP(B1024,'Списки (не редактирутся)'!A:A,1,0),"проверка пройдена","проверьте или заполните графу 02")</f>
        <v>#N/A</v>
      </c>
      <c r="AI1024" s="3">
        <f t="shared" si="547"/>
        <v>0</v>
      </c>
    </row>
    <row r="1025" spans="1:35" ht="31.5" x14ac:dyDescent="0.3">
      <c r="A1025" s="40" t="s">
        <v>15</v>
      </c>
      <c r="B1025" s="27" t="str">
        <f t="shared" si="568"/>
        <v/>
      </c>
      <c r="C1025" s="8" t="s">
        <v>111</v>
      </c>
      <c r="D1025" s="12" t="s">
        <v>175</v>
      </c>
      <c r="E1025" s="28"/>
      <c r="F1025" s="28"/>
      <c r="G1025" s="28"/>
      <c r="H1025" s="28"/>
      <c r="I1025" s="28"/>
      <c r="J1025" s="28"/>
      <c r="K1025" s="28"/>
      <c r="L1025" s="28"/>
      <c r="M1025" s="28"/>
      <c r="N1025" s="28"/>
      <c r="O1025" s="28"/>
      <c r="P1025" s="28"/>
      <c r="Q1025" s="28"/>
      <c r="R1025" s="28"/>
      <c r="S1025" s="28"/>
      <c r="T1025" s="28"/>
      <c r="U1025" s="28"/>
      <c r="V1025" s="28"/>
      <c r="W1025" s="28"/>
      <c r="X1025" s="28"/>
      <c r="Y1025" s="28"/>
      <c r="Z1025" s="28"/>
      <c r="AA1025" s="28"/>
      <c r="AB1025" s="28"/>
      <c r="AC1025" s="28"/>
      <c r="AD1025" s="28"/>
      <c r="AE1025" s="28"/>
      <c r="AF1025" s="26" t="str">
        <f t="shared" ref="AF1025:AF1028" si="571">IF(E1025=F1025+I1025+J1025+K1025+L1025+M1025+N1025+O1025+P1025+Q1025+R1025+S1025+T1025+U1025+V1025+W1025+X1025+Y1025+Z1025+AA1025+AB1025+AC1025+AD1025,"проверка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25" s="26" t="str">
        <f t="shared" si="567"/>
        <v>проверка пройдена</v>
      </c>
      <c r="AH1025" s="41" t="e">
        <f>IF(B1025=VLOOKUP(B1025,'Списки (не редактирутся)'!A:A,1,0),"проверка пройдена","проверьте или заполните графу 02")</f>
        <v>#N/A</v>
      </c>
      <c r="AI1025" s="3">
        <f t="shared" si="547"/>
        <v>0</v>
      </c>
    </row>
    <row r="1026" spans="1:35" ht="31.5" x14ac:dyDescent="0.3">
      <c r="A1026" s="40" t="s">
        <v>15</v>
      </c>
      <c r="B1026" s="27" t="str">
        <f t="shared" si="568"/>
        <v/>
      </c>
      <c r="C1026" s="8" t="s">
        <v>112</v>
      </c>
      <c r="D1026" s="12" t="s">
        <v>176</v>
      </c>
      <c r="E1026" s="28"/>
      <c r="F1026" s="28"/>
      <c r="G1026" s="28"/>
      <c r="H1026" s="28"/>
      <c r="I1026" s="28"/>
      <c r="J1026" s="28"/>
      <c r="K1026" s="28"/>
      <c r="L1026" s="28"/>
      <c r="M1026" s="28"/>
      <c r="N1026" s="28"/>
      <c r="O1026" s="28"/>
      <c r="P1026" s="28"/>
      <c r="Q1026" s="28"/>
      <c r="R1026" s="28"/>
      <c r="S1026" s="28"/>
      <c r="T1026" s="28"/>
      <c r="U1026" s="28"/>
      <c r="V1026" s="28"/>
      <c r="W1026" s="28"/>
      <c r="X1026" s="28"/>
      <c r="Y1026" s="28"/>
      <c r="Z1026" s="28"/>
      <c r="AA1026" s="28"/>
      <c r="AB1026" s="28"/>
      <c r="AC1026" s="28"/>
      <c r="AD1026" s="28"/>
      <c r="AE1026" s="28"/>
      <c r="AF1026" s="26" t="str">
        <f t="shared" si="571"/>
        <v>проверка пройдена</v>
      </c>
      <c r="AG1026" s="26" t="str">
        <f t="shared" si="567"/>
        <v>проверка пройдена</v>
      </c>
      <c r="AH1026" s="41" t="e">
        <f>IF(B1026=VLOOKUP(B1026,'Списки (не редактирутся)'!A:A,1,0),"проверка пройдена","проверьте или заполните графу 02")</f>
        <v>#N/A</v>
      </c>
      <c r="AI1026" s="3">
        <f t="shared" si="547"/>
        <v>0</v>
      </c>
    </row>
    <row r="1027" spans="1:35" ht="63" x14ac:dyDescent="0.3">
      <c r="A1027" s="40" t="s">
        <v>15</v>
      </c>
      <c r="B1027" s="27" t="str">
        <f t="shared" si="568"/>
        <v/>
      </c>
      <c r="C1027" s="8" t="s">
        <v>113</v>
      </c>
      <c r="D1027" s="13" t="s">
        <v>170</v>
      </c>
      <c r="E1027" s="28"/>
      <c r="F1027" s="28"/>
      <c r="G1027" s="28"/>
      <c r="H1027" s="28"/>
      <c r="I1027" s="28"/>
      <c r="J1027" s="28"/>
      <c r="K1027" s="28"/>
      <c r="L1027" s="28"/>
      <c r="M1027" s="28"/>
      <c r="N1027" s="28"/>
      <c r="O1027" s="28"/>
      <c r="P1027" s="28"/>
      <c r="Q1027" s="28"/>
      <c r="R1027" s="28"/>
      <c r="S1027" s="28"/>
      <c r="T1027" s="28"/>
      <c r="U1027" s="28"/>
      <c r="V1027" s="28"/>
      <c r="W1027" s="28"/>
      <c r="X1027" s="28"/>
      <c r="Y1027" s="28"/>
      <c r="Z1027" s="28"/>
      <c r="AA1027" s="28"/>
      <c r="AB1027" s="28"/>
      <c r="AC1027" s="28"/>
      <c r="AD1027" s="28"/>
      <c r="AE1027" s="28"/>
      <c r="AF1027" s="26" t="str">
        <f t="shared" si="571"/>
        <v>проверка пройдена</v>
      </c>
      <c r="AG1027" s="26" t="str">
        <f t="shared" si="567"/>
        <v>проверка пройдена</v>
      </c>
      <c r="AH1027" s="41" t="e">
        <f>IF(B1027=VLOOKUP(B1027,'Списки (не редактирутся)'!A:A,1,0),"проверка пройдена","проверьте или заполните графу 02")</f>
        <v>#N/A</v>
      </c>
      <c r="AI1027" s="3">
        <f t="shared" si="547"/>
        <v>0</v>
      </c>
    </row>
    <row r="1028" spans="1:35" ht="78.75" x14ac:dyDescent="0.3">
      <c r="A1028" s="40" t="s">
        <v>15</v>
      </c>
      <c r="B1028" s="27" t="str">
        <f t="shared" si="568"/>
        <v/>
      </c>
      <c r="C1028" s="8" t="s">
        <v>114</v>
      </c>
      <c r="D1028" s="13" t="s">
        <v>171</v>
      </c>
      <c r="E1028" s="28"/>
      <c r="F1028" s="28"/>
      <c r="G1028" s="28"/>
      <c r="H1028" s="28"/>
      <c r="I1028" s="28"/>
      <c r="J1028" s="28"/>
      <c r="K1028" s="28"/>
      <c r="L1028" s="28"/>
      <c r="M1028" s="28"/>
      <c r="N1028" s="28"/>
      <c r="O1028" s="28"/>
      <c r="P1028" s="28"/>
      <c r="Q1028" s="28"/>
      <c r="R1028" s="28"/>
      <c r="S1028" s="28"/>
      <c r="T1028" s="28"/>
      <c r="U1028" s="28"/>
      <c r="V1028" s="28"/>
      <c r="W1028" s="28"/>
      <c r="X1028" s="28"/>
      <c r="Y1028" s="28"/>
      <c r="Z1028" s="28"/>
      <c r="AA1028" s="28"/>
      <c r="AB1028" s="28"/>
      <c r="AC1028" s="28"/>
      <c r="AD1028" s="28"/>
      <c r="AE1028" s="28"/>
      <c r="AF1028" s="26" t="str">
        <f t="shared" si="571"/>
        <v>проверка пройдена</v>
      </c>
      <c r="AG1028" s="26" t="str">
        <f t="shared" si="567"/>
        <v>проверка пройдена</v>
      </c>
      <c r="AH1028" s="41" t="e">
        <f>IF(B1028=VLOOKUP(B1028,'Списки (не редактирутся)'!A:A,1,0),"проверка пройдена","проверьте или заполните графу 02")</f>
        <v>#N/A</v>
      </c>
      <c r="AI1028" s="3">
        <f t="shared" si="547"/>
        <v>0</v>
      </c>
    </row>
    <row r="1029" spans="1:35" ht="48" thickBot="1" x14ac:dyDescent="0.35">
      <c r="A1029" s="42" t="s">
        <v>15</v>
      </c>
      <c r="B1029" s="43" t="str">
        <f t="shared" si="568"/>
        <v/>
      </c>
      <c r="C1029" s="44" t="s">
        <v>115</v>
      </c>
      <c r="D1029" s="45" t="s">
        <v>779</v>
      </c>
      <c r="E1029" s="46" t="str">
        <f>IF(AND(E1015&lt;=E1014,E1016&lt;=E1015,E1017&lt;=E1014,E1018&lt;=E1014,E1019=(E1015+E1017),E1019=(E1020+E1021+E1022+E1023+E1024+E1025+E1026),E1027&lt;=E1019,E1028&lt;=E1019,(E1015+E1017)&lt;=E1014,E1020&lt;=E1019,E1021&lt;=E1019,E1022&lt;=E1019,E1023&lt;=E1019,E1024&lt;=E1019,E1025&lt;=E1019,E1026&lt;=E1019,E1027&lt;=E1018,E1027&lt;=E1019),"проверка пройдена","ВНИМАНИЕ! Не пройдены формулы логического контроля между строками. Скорректируйте введенные данные!")</f>
        <v>проверка пройдена</v>
      </c>
      <c r="F1029" s="46" t="str">
        <f t="shared" ref="F1029:AD1029" si="572">IF(AND(F1015&lt;=F1014,F1016&lt;=F1015,F1017&lt;=F1014,F1018&lt;=F1014,F1019=(F1015+F1017),F1019=(F1020+F1021+F1022+F1023+F1024+F1025+F1026),F1027&lt;=F1019,F1028&lt;=F1019,(F1015+F1017)&lt;=F1014,F1020&lt;=F1019,F1021&lt;=F1019,F1022&lt;=F1019,F1023&lt;=F1019,F1024&lt;=F1019,F1025&lt;=F1019,F1026&lt;=F1019,F1027&lt;=F1018,F1027&lt;=F1019),"проверка пройдена","ВНИМАНИЕ! Не пройдены формулы логического контроля между строками. Скорректируйте введенные данные!")</f>
        <v>проверка пройдена</v>
      </c>
      <c r="G1029" s="46" t="str">
        <f t="shared" si="572"/>
        <v>проверка пройдена</v>
      </c>
      <c r="H1029" s="46" t="str">
        <f t="shared" si="572"/>
        <v>проверка пройдена</v>
      </c>
      <c r="I1029" s="46" t="str">
        <f t="shared" si="572"/>
        <v>проверка пройдена</v>
      </c>
      <c r="J1029" s="46" t="str">
        <f t="shared" si="572"/>
        <v>проверка пройдена</v>
      </c>
      <c r="K1029" s="46" t="str">
        <f t="shared" si="572"/>
        <v>проверка пройдена</v>
      </c>
      <c r="L1029" s="46" t="str">
        <f t="shared" si="572"/>
        <v>проверка пройдена</v>
      </c>
      <c r="M1029" s="46" t="str">
        <f t="shared" si="572"/>
        <v>проверка пройдена</v>
      </c>
      <c r="N1029" s="46" t="str">
        <f t="shared" si="572"/>
        <v>проверка пройдена</v>
      </c>
      <c r="O1029" s="46" t="str">
        <f t="shared" si="572"/>
        <v>проверка пройдена</v>
      </c>
      <c r="P1029" s="46" t="str">
        <f t="shared" si="572"/>
        <v>проверка пройдена</v>
      </c>
      <c r="Q1029" s="46" t="str">
        <f t="shared" si="572"/>
        <v>проверка пройдена</v>
      </c>
      <c r="R1029" s="46" t="str">
        <f t="shared" si="572"/>
        <v>проверка пройдена</v>
      </c>
      <c r="S1029" s="46" t="str">
        <f t="shared" si="572"/>
        <v>проверка пройдена</v>
      </c>
      <c r="T1029" s="46" t="str">
        <f t="shared" si="572"/>
        <v>проверка пройдена</v>
      </c>
      <c r="U1029" s="46" t="str">
        <f t="shared" si="572"/>
        <v>проверка пройдена</v>
      </c>
      <c r="V1029" s="46" t="str">
        <f t="shared" si="572"/>
        <v>проверка пройдена</v>
      </c>
      <c r="W1029" s="46" t="str">
        <f t="shared" si="572"/>
        <v>проверка пройдена</v>
      </c>
      <c r="X1029" s="46" t="str">
        <f t="shared" si="572"/>
        <v>проверка пройдена</v>
      </c>
      <c r="Y1029" s="46" t="str">
        <f t="shared" si="572"/>
        <v>проверка пройдена</v>
      </c>
      <c r="Z1029" s="46" t="str">
        <f t="shared" si="572"/>
        <v>проверка пройдена</v>
      </c>
      <c r="AA1029" s="46" t="str">
        <f t="shared" si="572"/>
        <v>проверка пройдена</v>
      </c>
      <c r="AB1029" s="46" t="str">
        <f t="shared" si="572"/>
        <v>проверка пройдена</v>
      </c>
      <c r="AC1029" s="46" t="str">
        <f t="shared" si="572"/>
        <v>проверка пройдена</v>
      </c>
      <c r="AD1029" s="46" t="str">
        <f t="shared" si="572"/>
        <v>проверка пройдена</v>
      </c>
      <c r="AE1029" s="47"/>
      <c r="AF1029" s="48"/>
      <c r="AG1029" s="48"/>
      <c r="AH1029" s="49"/>
      <c r="AI1029" s="1">
        <f t="shared" ref="AI1029" si="573">IFERROR(IF(AND(AI1014="проверка пройдена",AI1015="проверка пройдена",AI1016="проверка пройдена",AI1017="проверка пройдена",AI1018="проверка пройдена",AI1019="проверка пройдена",AI1020="проверка пройдена",AI1021="проверка пройдена",AI1022="проверка пройдена",AI1023="проверка пройдена",AI1024="проверка пройдена",AI1025="проверка пройдена",AI1026="проверка пройдена",AI1027="проверка пройдена",AI1028="проверка пройдена",E1029="проверка пройдена",F1029="проверка пройдена",G1029="проверка пройдена",H1029="проверка пройдена",I1029="проверка пройдена",J1029="проверка пройдена",K1029="проверка пройдена",L1029="проверка пройдена",M1029="проверка пройдена",N1029="проверка пройдена",O1029="проверка пройдена",P1029="проверка пройдена",Q1029="проверка пройдена",R1029="проверка пройдена",S1029="проверка пройдена",T1029="проверка пройдена",U1029="проверка пройдена",V1029="проверка пройдена",W1029="проверка пройдена",X1029="проверка пройдена",Y1029="проверка пройдена",Z1029="проверка пройдена",AA1029="проверка пройдена",AB1029="проверка пройдена",AC1029="проверка пройдена",AD1029="проверка пройдена"),1,0),0)</f>
        <v>0</v>
      </c>
    </row>
    <row r="1030" spans="1:35" s="3" customFormat="1" ht="47.25" x14ac:dyDescent="0.25">
      <c r="A1030" s="32" t="s">
        <v>15</v>
      </c>
      <c r="B1030" s="33"/>
      <c r="C1030" s="34" t="s">
        <v>9</v>
      </c>
      <c r="D1030" s="35" t="s">
        <v>134</v>
      </c>
      <c r="E1030" s="36" t="str">
        <f>IF('Панель управления'!$B$3="","ВНИМАНИЕ! На листе 'Панель управления' не выбрана организация!",IF(B1030="","Не заполнена графа 3!",IF(SUMIFS('Спики 2022'!E:E,'Спики 2022'!A:A,'Панель управления'!$B$3,'Спики 2022'!B:B,B1030,'Спики 2022'!C:C,C1030)=0,"У Вас нет данной специальности!",SUMIFS('Спики 2022'!D:D,'Спики 2022'!A:A,'Панель управления'!$B$3,'Спики 2022'!B:B,B1030,'Спики 2022'!C:C,C1030))))</f>
        <v>Не заполнена графа 3!</v>
      </c>
      <c r="F1030" s="37"/>
      <c r="G1030" s="37"/>
      <c r="H1030" s="37"/>
      <c r="I1030" s="37"/>
      <c r="J1030" s="37"/>
      <c r="K1030" s="37"/>
      <c r="L1030" s="37"/>
      <c r="M1030" s="37"/>
      <c r="N1030" s="37"/>
      <c r="O1030" s="37"/>
      <c r="P1030" s="37"/>
      <c r="Q1030" s="37"/>
      <c r="R1030" s="37"/>
      <c r="S1030" s="37"/>
      <c r="T1030" s="37"/>
      <c r="U1030" s="37"/>
      <c r="V1030" s="37"/>
      <c r="W1030" s="37"/>
      <c r="X1030" s="37"/>
      <c r="Y1030" s="37"/>
      <c r="Z1030" s="37"/>
      <c r="AA1030" s="37"/>
      <c r="AB1030" s="37"/>
      <c r="AC1030" s="37"/>
      <c r="AD1030" s="37"/>
      <c r="AE1030" s="37"/>
      <c r="AF1030" s="38" t="str">
        <f>IF(E1030=F1030+I1030+J1030+K1030+L1030+M1030+N1030+O1030+P1030+Q1030+R1030+S1030+T1030+U1030+V1030+W1030+X1030+Y1030+Z1030+AA1030+AB1030+AC1030+AD1030,"проверка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030" s="38" t="str">
        <f>IF(OR(G1030&gt;F1030,H1030&gt;F1030),"ВНИМАНИЕ! В гр.09 и/или 10 не может стоять значение большее, чем в гр.08","проверка пройдена")</f>
        <v>проверка пройдена</v>
      </c>
      <c r="AH1030" s="39" t="e">
        <f>IF(B1030=VLOOKUP(B1030,'Списки (не редактирутся)'!A:A,1,0),"проверка пройдена","проверьте или заполните графу 02")</f>
        <v>#N/A</v>
      </c>
      <c r="AI1030" s="3">
        <f t="shared" ref="AI1030" si="574">IFERROR(IF(AND(AF1030="проверка пройдена",AG1030="проверка пройдена",AH1030="проверка пройдена"),"проверка пройдена",0),0)</f>
        <v>0</v>
      </c>
    </row>
    <row r="1031" spans="1:35" s="3" customFormat="1" ht="31.5" x14ac:dyDescent="0.25">
      <c r="A1031" s="40" t="s">
        <v>15</v>
      </c>
      <c r="B1031" s="27" t="str">
        <f>IF(B1030&lt;&gt;"",B1030,"")</f>
        <v/>
      </c>
      <c r="C1031" s="9" t="s">
        <v>10</v>
      </c>
      <c r="D1031" s="11" t="s">
        <v>135</v>
      </c>
      <c r="E1031" s="57"/>
      <c r="F1031" s="28"/>
      <c r="G1031" s="28"/>
      <c r="H1031" s="28"/>
      <c r="I1031" s="28"/>
      <c r="J1031" s="28"/>
      <c r="K1031" s="28"/>
      <c r="L1031" s="28"/>
      <c r="M1031" s="28"/>
      <c r="N1031" s="28"/>
      <c r="O1031" s="28"/>
      <c r="P1031" s="28"/>
      <c r="Q1031" s="28"/>
      <c r="R1031" s="28"/>
      <c r="S1031" s="28"/>
      <c r="T1031" s="28"/>
      <c r="U1031" s="28"/>
      <c r="V1031" s="28"/>
      <c r="W1031" s="28"/>
      <c r="X1031" s="28"/>
      <c r="Y1031" s="28"/>
      <c r="Z1031" s="28"/>
      <c r="AA1031" s="28"/>
      <c r="AB1031" s="28"/>
      <c r="AC1031" s="28"/>
      <c r="AD1031" s="28"/>
      <c r="AE1031" s="28"/>
      <c r="AF1031" s="26" t="str">
        <f t="shared" ref="AF1031:AF1034" si="575">IF(E1031=F1031+I1031+J1031+K1031+L1031+M1031+N1031+O1031+P1031+Q1031+R1031+S1031+T1031+U1031+V1031+W1031+X1031+Y1031+Z1031+AA1031+AB1031+AC1031+AD1031,"проверка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31" s="26" t="str">
        <f t="shared" ref="AG1031:AG1044" si="576">IF(OR(G1031&gt;F1031,H1031&gt;F1031),"ВНИМАНИЕ! В гр.09 и/или 10 не может стоять значение большее, чем в гр.08","проверка пройдена")</f>
        <v>проверка пройдена</v>
      </c>
      <c r="AH1031" s="41" t="e">
        <f>IF(B1031=VLOOKUP(B1031,'Списки (не редактирутся)'!A:A,1,0),"проверка пройдена","проверьте или заполните графу 02")</f>
        <v>#N/A</v>
      </c>
      <c r="AI1031" s="3">
        <f t="shared" si="547"/>
        <v>0</v>
      </c>
    </row>
    <row r="1032" spans="1:35" s="3" customFormat="1" ht="31.5" x14ac:dyDescent="0.25">
      <c r="A1032" s="40" t="s">
        <v>15</v>
      </c>
      <c r="B1032" s="27" t="str">
        <f t="shared" ref="B1032:B1045" si="577">IF(B1031&lt;&gt;"",B1031,"")</f>
        <v/>
      </c>
      <c r="C1032" s="9" t="s">
        <v>11</v>
      </c>
      <c r="D1032" s="11" t="s">
        <v>136</v>
      </c>
      <c r="E1032" s="57"/>
      <c r="F1032" s="28"/>
      <c r="G1032" s="28"/>
      <c r="H1032" s="28"/>
      <c r="I1032" s="28"/>
      <c r="J1032" s="28"/>
      <c r="K1032" s="28"/>
      <c r="L1032" s="28"/>
      <c r="M1032" s="28"/>
      <c r="N1032" s="28"/>
      <c r="O1032" s="28"/>
      <c r="P1032" s="28"/>
      <c r="Q1032" s="28"/>
      <c r="R1032" s="28"/>
      <c r="S1032" s="28"/>
      <c r="T1032" s="28"/>
      <c r="U1032" s="28"/>
      <c r="V1032" s="28"/>
      <c r="W1032" s="28"/>
      <c r="X1032" s="28"/>
      <c r="Y1032" s="28"/>
      <c r="Z1032" s="28"/>
      <c r="AA1032" s="28"/>
      <c r="AB1032" s="28"/>
      <c r="AC1032" s="28"/>
      <c r="AD1032" s="28"/>
      <c r="AE1032" s="28"/>
      <c r="AF1032" s="26" t="str">
        <f t="shared" si="575"/>
        <v>проверка пройдена</v>
      </c>
      <c r="AG1032" s="26" t="str">
        <f t="shared" si="576"/>
        <v>проверка пройдена</v>
      </c>
      <c r="AH1032" s="41" t="e">
        <f>IF(B1032=VLOOKUP(B1032,'Списки (не редактирутся)'!A:A,1,0),"проверка пройдена","проверьте или заполните графу 02")</f>
        <v>#N/A</v>
      </c>
      <c r="AI1032" s="3">
        <f t="shared" si="547"/>
        <v>0</v>
      </c>
    </row>
    <row r="1033" spans="1:35" s="3" customFormat="1" ht="31.5" x14ac:dyDescent="0.25">
      <c r="A1033" s="40" t="s">
        <v>15</v>
      </c>
      <c r="B1033" s="27" t="str">
        <f t="shared" si="577"/>
        <v/>
      </c>
      <c r="C1033" s="9" t="s">
        <v>12</v>
      </c>
      <c r="D1033" s="11" t="s">
        <v>14</v>
      </c>
      <c r="E1033" s="57"/>
      <c r="F1033" s="28"/>
      <c r="G1033" s="28"/>
      <c r="H1033" s="28"/>
      <c r="I1033" s="28"/>
      <c r="J1033" s="28"/>
      <c r="K1033" s="28"/>
      <c r="L1033" s="28"/>
      <c r="M1033" s="28"/>
      <c r="N1033" s="28"/>
      <c r="O1033" s="28"/>
      <c r="P1033" s="28"/>
      <c r="Q1033" s="28"/>
      <c r="R1033" s="28"/>
      <c r="S1033" s="28"/>
      <c r="T1033" s="28"/>
      <c r="U1033" s="28"/>
      <c r="V1033" s="28"/>
      <c r="W1033" s="28"/>
      <c r="X1033" s="28"/>
      <c r="Y1033" s="28"/>
      <c r="Z1033" s="28"/>
      <c r="AA1033" s="28"/>
      <c r="AB1033" s="28"/>
      <c r="AC1033" s="28"/>
      <c r="AD1033" s="28"/>
      <c r="AE1033" s="28"/>
      <c r="AF1033" s="26" t="str">
        <f t="shared" si="575"/>
        <v>проверка пройдена</v>
      </c>
      <c r="AG1033" s="26" t="str">
        <f t="shared" si="576"/>
        <v>проверка пройдена</v>
      </c>
      <c r="AH1033" s="41" t="e">
        <f>IF(B1033=VLOOKUP(B1033,'Списки (не редактирутся)'!A:A,1,0),"проверка пройдена","проверьте или заполните графу 02")</f>
        <v>#N/A</v>
      </c>
      <c r="AI1033" s="3">
        <f t="shared" si="547"/>
        <v>0</v>
      </c>
    </row>
    <row r="1034" spans="1:35" s="3" customFormat="1" ht="47.25" x14ac:dyDescent="0.25">
      <c r="A1034" s="40" t="s">
        <v>15</v>
      </c>
      <c r="B1034" s="27" t="str">
        <f t="shared" si="577"/>
        <v/>
      </c>
      <c r="C1034" s="9" t="s">
        <v>13</v>
      </c>
      <c r="D1034" s="11" t="s">
        <v>17</v>
      </c>
      <c r="E1034" s="30" t="str">
        <f>IF('Панель управления'!$B$3="","ВНИМАНИЕ! На листе 'Панель управления' не выбрана организация!",IF(B1034="","Не заполнена графа 3!",IF(SUMIFS('Спики 2022'!E:E,'Спики 2022'!A:A,'Панель управления'!$B$3,'Спики 2022'!B:B,B1034,'Спики 2022'!C:C,C1034)=0,"У Вас нет данной специальности!",SUMIFS('Спики 2022'!D:D,'Спики 2022'!A:A,'Панель управления'!$B$3,'Спики 2022'!B:B,B1034,'Спики 2022'!C:C,C1034))))</f>
        <v>Не заполнена графа 3!</v>
      </c>
      <c r="F1034" s="28"/>
      <c r="G1034" s="28"/>
      <c r="H1034" s="28"/>
      <c r="I1034" s="28"/>
      <c r="J1034" s="28"/>
      <c r="K1034" s="28"/>
      <c r="L1034" s="28"/>
      <c r="M1034" s="28"/>
      <c r="N1034" s="28"/>
      <c r="O1034" s="28"/>
      <c r="P1034" s="28"/>
      <c r="Q1034" s="28"/>
      <c r="R1034" s="28"/>
      <c r="S1034" s="28"/>
      <c r="T1034" s="28"/>
      <c r="U1034" s="28"/>
      <c r="V1034" s="28"/>
      <c r="W1034" s="28"/>
      <c r="X1034" s="28"/>
      <c r="Y1034" s="28"/>
      <c r="Z1034" s="28"/>
      <c r="AA1034" s="28"/>
      <c r="AB1034" s="28"/>
      <c r="AC1034" s="28"/>
      <c r="AD1034" s="28"/>
      <c r="AE1034" s="28"/>
      <c r="AF1034" s="26" t="str">
        <f t="shared" si="575"/>
        <v>ВНИМАНИЕ! Сумма по строке не сходится с общей численностью выпускников! Исправьте ошибку в расчетах, пока это сообщение не исчезнет!</v>
      </c>
      <c r="AG1034" s="26" t="str">
        <f t="shared" si="576"/>
        <v>проверка пройдена</v>
      </c>
      <c r="AH1034" s="41" t="e">
        <f>IF(B1034=VLOOKUP(B1034,'Списки (не редактирутся)'!A:A,1,0),"проверка пройдена","проверьте или заполните графу 02")</f>
        <v>#N/A</v>
      </c>
      <c r="AI1034" s="3">
        <f t="shared" si="547"/>
        <v>0</v>
      </c>
    </row>
    <row r="1035" spans="1:35" s="3" customFormat="1" ht="63" x14ac:dyDescent="0.25">
      <c r="A1035" s="40" t="s">
        <v>15</v>
      </c>
      <c r="B1035" s="27" t="str">
        <f t="shared" si="577"/>
        <v/>
      </c>
      <c r="C1035" s="8" t="s">
        <v>105</v>
      </c>
      <c r="D1035" s="12" t="s">
        <v>172</v>
      </c>
      <c r="E1035" s="10">
        <f>E1031+E1033</f>
        <v>0</v>
      </c>
      <c r="F1035" s="10">
        <f t="shared" ref="F1035:AD1035" si="578">F1031+F1033</f>
        <v>0</v>
      </c>
      <c r="G1035" s="10">
        <f t="shared" si="578"/>
        <v>0</v>
      </c>
      <c r="H1035" s="10">
        <f t="shared" si="578"/>
        <v>0</v>
      </c>
      <c r="I1035" s="10">
        <f t="shared" si="578"/>
        <v>0</v>
      </c>
      <c r="J1035" s="10">
        <f t="shared" si="578"/>
        <v>0</v>
      </c>
      <c r="K1035" s="10">
        <f t="shared" si="578"/>
        <v>0</v>
      </c>
      <c r="L1035" s="10">
        <f t="shared" si="578"/>
        <v>0</v>
      </c>
      <c r="M1035" s="10">
        <f t="shared" si="578"/>
        <v>0</v>
      </c>
      <c r="N1035" s="10">
        <f t="shared" si="578"/>
        <v>0</v>
      </c>
      <c r="O1035" s="10">
        <f t="shared" si="578"/>
        <v>0</v>
      </c>
      <c r="P1035" s="10">
        <f t="shared" si="578"/>
        <v>0</v>
      </c>
      <c r="Q1035" s="10">
        <f t="shared" si="578"/>
        <v>0</v>
      </c>
      <c r="R1035" s="10">
        <f t="shared" si="578"/>
        <v>0</v>
      </c>
      <c r="S1035" s="10">
        <f t="shared" si="578"/>
        <v>0</v>
      </c>
      <c r="T1035" s="10">
        <f t="shared" si="578"/>
        <v>0</v>
      </c>
      <c r="U1035" s="10">
        <f t="shared" si="578"/>
        <v>0</v>
      </c>
      <c r="V1035" s="10">
        <f t="shared" si="578"/>
        <v>0</v>
      </c>
      <c r="W1035" s="10">
        <f t="shared" si="578"/>
        <v>0</v>
      </c>
      <c r="X1035" s="10">
        <f t="shared" si="578"/>
        <v>0</v>
      </c>
      <c r="Y1035" s="10">
        <f t="shared" si="578"/>
        <v>0</v>
      </c>
      <c r="Z1035" s="10">
        <f t="shared" si="578"/>
        <v>0</v>
      </c>
      <c r="AA1035" s="10">
        <f t="shared" si="578"/>
        <v>0</v>
      </c>
      <c r="AB1035" s="10">
        <f t="shared" si="578"/>
        <v>0</v>
      </c>
      <c r="AC1035" s="10">
        <f t="shared" si="578"/>
        <v>0</v>
      </c>
      <c r="AD1035" s="10">
        <f t="shared" si="578"/>
        <v>0</v>
      </c>
      <c r="AE1035" s="10"/>
      <c r="AF1035" s="26" t="str">
        <f>IF(E1035=F1035+I1035+J1035+K1035+L1035+M1035+N1035+O1035+P1035+Q1035+R1035+S1035+T1035+U1035+V1035+W1035+X1035+Y1035+Z1035+AA1035+AB1035+AC1035+AD1035,"проверка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35" s="26" t="str">
        <f t="shared" si="576"/>
        <v>проверка пройдена</v>
      </c>
      <c r="AH1035" s="41" t="e">
        <f>IF(B1035=VLOOKUP(B1035,'Списки (не редактирутся)'!A:A,1,0),"проверка пройдена","проверьте или заполните графу 02")</f>
        <v>#N/A</v>
      </c>
      <c r="AI1035" s="3">
        <f t="shared" si="547"/>
        <v>0</v>
      </c>
    </row>
    <row r="1036" spans="1:35" ht="78.75" x14ac:dyDescent="0.3">
      <c r="A1036" s="40" t="s">
        <v>15</v>
      </c>
      <c r="B1036" s="27" t="str">
        <f t="shared" si="577"/>
        <v/>
      </c>
      <c r="C1036" s="8" t="s">
        <v>106</v>
      </c>
      <c r="D1036" s="12" t="s">
        <v>169</v>
      </c>
      <c r="E1036" s="28"/>
      <c r="F1036" s="28"/>
      <c r="G1036" s="28"/>
      <c r="H1036" s="28"/>
      <c r="I1036" s="28"/>
      <c r="J1036" s="28"/>
      <c r="K1036" s="28"/>
      <c r="L1036" s="28"/>
      <c r="M1036" s="28"/>
      <c r="N1036" s="28"/>
      <c r="O1036" s="28"/>
      <c r="P1036" s="28"/>
      <c r="Q1036" s="28"/>
      <c r="R1036" s="28"/>
      <c r="S1036" s="28"/>
      <c r="T1036" s="28"/>
      <c r="U1036" s="28"/>
      <c r="V1036" s="28"/>
      <c r="W1036" s="28"/>
      <c r="X1036" s="28"/>
      <c r="Y1036" s="28"/>
      <c r="Z1036" s="28"/>
      <c r="AA1036" s="28"/>
      <c r="AB1036" s="28"/>
      <c r="AC1036" s="28"/>
      <c r="AD1036" s="28"/>
      <c r="AE1036" s="28"/>
      <c r="AF1036" s="26" t="str">
        <f>IF(E1036=F1036+I1036+J1036+K1036+L1036+M1036+N1036+O1036+P1036+Q1036+R1036+S1036+T1036+U1036+V1036+W1036+X1036+Y1036+Z1036+AA1036+AB1036+AC1036+AD1036,"проверка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36" s="26" t="str">
        <f t="shared" si="576"/>
        <v>проверка пройдена</v>
      </c>
      <c r="AH1036" s="41" t="e">
        <f>IF(B1036=VLOOKUP(B1036,'Списки (не редактирутся)'!A:A,1,0),"проверка пройдена","проверьте или заполните графу 02")</f>
        <v>#N/A</v>
      </c>
      <c r="AI1036" s="3">
        <f t="shared" si="547"/>
        <v>0</v>
      </c>
    </row>
    <row r="1037" spans="1:35" ht="31.5" x14ac:dyDescent="0.3">
      <c r="A1037" s="40" t="s">
        <v>15</v>
      </c>
      <c r="B1037" s="27" t="str">
        <f t="shared" si="577"/>
        <v/>
      </c>
      <c r="C1037" s="8" t="s">
        <v>107</v>
      </c>
      <c r="D1037" s="12" t="s">
        <v>167</v>
      </c>
      <c r="E1037" s="28"/>
      <c r="F1037" s="28"/>
      <c r="G1037" s="28"/>
      <c r="H1037" s="28"/>
      <c r="I1037" s="28"/>
      <c r="J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6" t="str">
        <f t="shared" ref="AF1037:AF1039" si="579">IF(E1037=F1037+I1037+J1037+K1037+L1037+M1037+N1037+O1037+P1037+Q1037+R1037+S1037+T1037+U1037+V1037+W1037+X1037+Y1037+Z1037+AA1037+AB1037+AC1037+AD1037,"проверка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37" s="26" t="str">
        <f t="shared" si="576"/>
        <v>проверка пройдена</v>
      </c>
      <c r="AH1037" s="41" t="e">
        <f>IF(B1037=VLOOKUP(B1037,'Списки (не редактирутся)'!A:A,1,0),"проверка пройдена","проверьте или заполните графу 02")</f>
        <v>#N/A</v>
      </c>
      <c r="AI1037" s="3">
        <f t="shared" si="547"/>
        <v>0</v>
      </c>
    </row>
    <row r="1038" spans="1:35" ht="31.5" x14ac:dyDescent="0.3">
      <c r="A1038" s="40" t="s">
        <v>15</v>
      </c>
      <c r="B1038" s="27" t="str">
        <f t="shared" si="577"/>
        <v/>
      </c>
      <c r="C1038" s="8" t="s">
        <v>108</v>
      </c>
      <c r="D1038" s="12" t="s">
        <v>168</v>
      </c>
      <c r="E1038" s="28"/>
      <c r="F1038" s="28"/>
      <c r="G1038" s="28"/>
      <c r="H1038" s="28"/>
      <c r="I1038" s="28"/>
      <c r="J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6" t="str">
        <f t="shared" si="579"/>
        <v>проверка пройдена</v>
      </c>
      <c r="AG1038" s="26" t="str">
        <f t="shared" si="576"/>
        <v>проверка пройдена</v>
      </c>
      <c r="AH1038" s="41" t="e">
        <f>IF(B1038=VLOOKUP(B1038,'Списки (не редактирутся)'!A:A,1,0),"проверка пройдена","проверьте или заполните графу 02")</f>
        <v>#N/A</v>
      </c>
      <c r="AI1038" s="3">
        <f t="shared" si="547"/>
        <v>0</v>
      </c>
    </row>
    <row r="1039" spans="1:35" ht="31.5" x14ac:dyDescent="0.3">
      <c r="A1039" s="40" t="s">
        <v>15</v>
      </c>
      <c r="B1039" s="27" t="str">
        <f t="shared" si="577"/>
        <v/>
      </c>
      <c r="C1039" s="8" t="s">
        <v>109</v>
      </c>
      <c r="D1039" s="12" t="s">
        <v>173</v>
      </c>
      <c r="E1039" s="28"/>
      <c r="F1039" s="28"/>
      <c r="G1039" s="28"/>
      <c r="H1039" s="28"/>
      <c r="I1039" s="28"/>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6" t="str">
        <f t="shared" si="579"/>
        <v>проверка пройдена</v>
      </c>
      <c r="AG1039" s="26" t="str">
        <f t="shared" si="576"/>
        <v>проверка пройдена</v>
      </c>
      <c r="AH1039" s="41" t="e">
        <f>IF(B1039=VLOOKUP(B1039,'Списки (не редактирутся)'!A:A,1,0),"проверка пройдена","проверьте или заполните графу 02")</f>
        <v>#N/A</v>
      </c>
      <c r="AI1039" s="3">
        <f t="shared" si="547"/>
        <v>0</v>
      </c>
    </row>
    <row r="1040" spans="1:35" ht="31.5" x14ac:dyDescent="0.3">
      <c r="A1040" s="40" t="s">
        <v>15</v>
      </c>
      <c r="B1040" s="27" t="str">
        <f t="shared" si="577"/>
        <v/>
      </c>
      <c r="C1040" s="8" t="s">
        <v>110</v>
      </c>
      <c r="D1040" s="12" t="s">
        <v>174</v>
      </c>
      <c r="E1040" s="28"/>
      <c r="F1040" s="28"/>
      <c r="G1040" s="28"/>
      <c r="H1040" s="28"/>
      <c r="I1040" s="28"/>
      <c r="J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6" t="str">
        <f>IF(E1040=F1040+I1040+J1040+K1040+L1040+M1040+N1040+O1040+P1040+Q1040+R1040+S1040+T1040+U1040+V1040+W1040+X1040+Y1040+Z1040+AA1040+AB1040+AC1040+AD1040,"проверка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40" s="26" t="str">
        <f t="shared" si="576"/>
        <v>проверка пройдена</v>
      </c>
      <c r="AH1040" s="41" t="e">
        <f>IF(B1040=VLOOKUP(B1040,'Списки (не редактирутся)'!A:A,1,0),"проверка пройдена","проверьте или заполните графу 02")</f>
        <v>#N/A</v>
      </c>
      <c r="AI1040" s="3">
        <f t="shared" si="547"/>
        <v>0</v>
      </c>
    </row>
    <row r="1041" spans="1:35" ht="31.5" x14ac:dyDescent="0.3">
      <c r="A1041" s="40" t="s">
        <v>15</v>
      </c>
      <c r="B1041" s="27" t="str">
        <f t="shared" si="577"/>
        <v/>
      </c>
      <c r="C1041" s="8" t="s">
        <v>111</v>
      </c>
      <c r="D1041" s="12" t="s">
        <v>175</v>
      </c>
      <c r="E1041" s="28"/>
      <c r="F1041" s="28"/>
      <c r="G1041" s="28"/>
      <c r="H1041" s="28"/>
      <c r="I1041" s="28"/>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6" t="str">
        <f t="shared" ref="AF1041:AF1044" si="580">IF(E1041=F1041+I1041+J1041+K1041+L1041+M1041+N1041+O1041+P1041+Q1041+R1041+S1041+T1041+U1041+V1041+W1041+X1041+Y1041+Z1041+AA1041+AB1041+AC1041+AD1041,"проверка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41" s="26" t="str">
        <f t="shared" si="576"/>
        <v>проверка пройдена</v>
      </c>
      <c r="AH1041" s="41" t="e">
        <f>IF(B1041=VLOOKUP(B1041,'Списки (не редактирутся)'!A:A,1,0),"проверка пройдена","проверьте или заполните графу 02")</f>
        <v>#N/A</v>
      </c>
      <c r="AI1041" s="3">
        <f t="shared" si="547"/>
        <v>0</v>
      </c>
    </row>
    <row r="1042" spans="1:35" ht="31.5" x14ac:dyDescent="0.3">
      <c r="A1042" s="40" t="s">
        <v>15</v>
      </c>
      <c r="B1042" s="27" t="str">
        <f t="shared" si="577"/>
        <v/>
      </c>
      <c r="C1042" s="8" t="s">
        <v>112</v>
      </c>
      <c r="D1042" s="12" t="s">
        <v>176</v>
      </c>
      <c r="E1042" s="28"/>
      <c r="F1042" s="28"/>
      <c r="G1042" s="28"/>
      <c r="H1042" s="28"/>
      <c r="I1042" s="28"/>
      <c r="J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6" t="str">
        <f t="shared" si="580"/>
        <v>проверка пройдена</v>
      </c>
      <c r="AG1042" s="26" t="str">
        <f t="shared" si="576"/>
        <v>проверка пройдена</v>
      </c>
      <c r="AH1042" s="41" t="e">
        <f>IF(B1042=VLOOKUP(B1042,'Списки (не редактирутся)'!A:A,1,0),"проверка пройдена","проверьте или заполните графу 02")</f>
        <v>#N/A</v>
      </c>
      <c r="AI1042" s="3">
        <f t="shared" si="547"/>
        <v>0</v>
      </c>
    </row>
    <row r="1043" spans="1:35" ht="63" x14ac:dyDescent="0.3">
      <c r="A1043" s="40" t="s">
        <v>15</v>
      </c>
      <c r="B1043" s="27" t="str">
        <f t="shared" si="577"/>
        <v/>
      </c>
      <c r="C1043" s="8" t="s">
        <v>113</v>
      </c>
      <c r="D1043" s="13" t="s">
        <v>170</v>
      </c>
      <c r="E1043" s="28"/>
      <c r="F1043" s="28"/>
      <c r="G1043" s="28"/>
      <c r="H1043" s="28"/>
      <c r="I1043" s="28"/>
      <c r="J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6" t="str">
        <f t="shared" si="580"/>
        <v>проверка пройдена</v>
      </c>
      <c r="AG1043" s="26" t="str">
        <f t="shared" si="576"/>
        <v>проверка пройдена</v>
      </c>
      <c r="AH1043" s="41" t="e">
        <f>IF(B1043=VLOOKUP(B1043,'Списки (не редактирутся)'!A:A,1,0),"проверка пройдена","проверьте или заполните графу 02")</f>
        <v>#N/A</v>
      </c>
      <c r="AI1043" s="3">
        <f t="shared" si="547"/>
        <v>0</v>
      </c>
    </row>
    <row r="1044" spans="1:35" ht="78.75" x14ac:dyDescent="0.3">
      <c r="A1044" s="40" t="s">
        <v>15</v>
      </c>
      <c r="B1044" s="27" t="str">
        <f t="shared" si="577"/>
        <v/>
      </c>
      <c r="C1044" s="8" t="s">
        <v>114</v>
      </c>
      <c r="D1044" s="13" t="s">
        <v>171</v>
      </c>
      <c r="E1044" s="28"/>
      <c r="F1044" s="28"/>
      <c r="G1044" s="28"/>
      <c r="H1044" s="28"/>
      <c r="I1044" s="28"/>
      <c r="J1044" s="28"/>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6" t="str">
        <f t="shared" si="580"/>
        <v>проверка пройдена</v>
      </c>
      <c r="AG1044" s="26" t="str">
        <f t="shared" si="576"/>
        <v>проверка пройдена</v>
      </c>
      <c r="AH1044" s="41" t="e">
        <f>IF(B1044=VLOOKUP(B1044,'Списки (не редактирутся)'!A:A,1,0),"проверка пройдена","проверьте или заполните графу 02")</f>
        <v>#N/A</v>
      </c>
      <c r="AI1044" s="3">
        <f t="shared" si="547"/>
        <v>0</v>
      </c>
    </row>
    <row r="1045" spans="1:35" ht="48" thickBot="1" x14ac:dyDescent="0.35">
      <c r="A1045" s="42" t="s">
        <v>15</v>
      </c>
      <c r="B1045" s="43" t="str">
        <f t="shared" si="577"/>
        <v/>
      </c>
      <c r="C1045" s="44" t="s">
        <v>115</v>
      </c>
      <c r="D1045" s="45" t="s">
        <v>779</v>
      </c>
      <c r="E1045" s="46" t="str">
        <f>IF(AND(E1031&lt;=E1030,E1032&lt;=E1031,E1033&lt;=E1030,E1034&lt;=E1030,E1035=(E1031+E1033),E1035=(E1036+E1037+E1038+E1039+E1040+E1041+E1042),E1043&lt;=E1035,E1044&lt;=E1035,(E1031+E1033)&lt;=E1030,E1036&lt;=E1035,E1037&lt;=E1035,E1038&lt;=E1035,E1039&lt;=E1035,E1040&lt;=E1035,E1041&lt;=E1035,E1042&lt;=E1035,E1043&lt;=E1034,E1043&lt;=E1035),"проверка пройдена","ВНИМАНИЕ! Не пройдены формулы логического контроля между строками. Скорректируйте введенные данные!")</f>
        <v>проверка пройдена</v>
      </c>
      <c r="F1045" s="46" t="str">
        <f t="shared" ref="F1045:AD1045" si="581">IF(AND(F1031&lt;=F1030,F1032&lt;=F1031,F1033&lt;=F1030,F1034&lt;=F1030,F1035=(F1031+F1033),F1035=(F1036+F1037+F1038+F1039+F1040+F1041+F1042),F1043&lt;=F1035,F1044&lt;=F1035,(F1031+F1033)&lt;=F1030,F1036&lt;=F1035,F1037&lt;=F1035,F1038&lt;=F1035,F1039&lt;=F1035,F1040&lt;=F1035,F1041&lt;=F1035,F1042&lt;=F1035,F1043&lt;=F1034,F1043&lt;=F1035),"проверка пройдена","ВНИМАНИЕ! Не пройдены формулы логического контроля между строками. Скорректируйте введенные данные!")</f>
        <v>проверка пройдена</v>
      </c>
      <c r="G1045" s="46" t="str">
        <f t="shared" si="581"/>
        <v>проверка пройдена</v>
      </c>
      <c r="H1045" s="46" t="str">
        <f t="shared" si="581"/>
        <v>проверка пройдена</v>
      </c>
      <c r="I1045" s="46" t="str">
        <f t="shared" si="581"/>
        <v>проверка пройдена</v>
      </c>
      <c r="J1045" s="46" t="str">
        <f t="shared" si="581"/>
        <v>проверка пройдена</v>
      </c>
      <c r="K1045" s="46" t="str">
        <f t="shared" si="581"/>
        <v>проверка пройдена</v>
      </c>
      <c r="L1045" s="46" t="str">
        <f t="shared" si="581"/>
        <v>проверка пройдена</v>
      </c>
      <c r="M1045" s="46" t="str">
        <f t="shared" si="581"/>
        <v>проверка пройдена</v>
      </c>
      <c r="N1045" s="46" t="str">
        <f t="shared" si="581"/>
        <v>проверка пройдена</v>
      </c>
      <c r="O1045" s="46" t="str">
        <f t="shared" si="581"/>
        <v>проверка пройдена</v>
      </c>
      <c r="P1045" s="46" t="str">
        <f t="shared" si="581"/>
        <v>проверка пройдена</v>
      </c>
      <c r="Q1045" s="46" t="str">
        <f t="shared" si="581"/>
        <v>проверка пройдена</v>
      </c>
      <c r="R1045" s="46" t="str">
        <f t="shared" si="581"/>
        <v>проверка пройдена</v>
      </c>
      <c r="S1045" s="46" t="str">
        <f t="shared" si="581"/>
        <v>проверка пройдена</v>
      </c>
      <c r="T1045" s="46" t="str">
        <f t="shared" si="581"/>
        <v>проверка пройдена</v>
      </c>
      <c r="U1045" s="46" t="str">
        <f t="shared" si="581"/>
        <v>проверка пройдена</v>
      </c>
      <c r="V1045" s="46" t="str">
        <f t="shared" si="581"/>
        <v>проверка пройдена</v>
      </c>
      <c r="W1045" s="46" t="str">
        <f t="shared" si="581"/>
        <v>проверка пройдена</v>
      </c>
      <c r="X1045" s="46" t="str">
        <f t="shared" si="581"/>
        <v>проверка пройдена</v>
      </c>
      <c r="Y1045" s="46" t="str">
        <f t="shared" si="581"/>
        <v>проверка пройдена</v>
      </c>
      <c r="Z1045" s="46" t="str">
        <f t="shared" si="581"/>
        <v>проверка пройдена</v>
      </c>
      <c r="AA1045" s="46" t="str">
        <f t="shared" si="581"/>
        <v>проверка пройдена</v>
      </c>
      <c r="AB1045" s="46" t="str">
        <f t="shared" si="581"/>
        <v>проверка пройдена</v>
      </c>
      <c r="AC1045" s="46" t="str">
        <f t="shared" si="581"/>
        <v>проверка пройдена</v>
      </c>
      <c r="AD1045" s="46" t="str">
        <f t="shared" si="581"/>
        <v>проверка пройдена</v>
      </c>
      <c r="AE1045" s="47"/>
      <c r="AF1045" s="48"/>
      <c r="AG1045" s="48"/>
      <c r="AH1045" s="49"/>
      <c r="AI1045" s="1">
        <f t="shared" ref="AI1045" si="582">IFERROR(IF(AND(AI1030="проверка пройдена",AI1031="проверка пройдена",AI1032="проверка пройдена",AI1033="проверка пройдена",AI1034="проверка пройдена",AI1035="проверка пройдена",AI1036="проверка пройдена",AI1037="проверка пройдена",AI1038="проверка пройдена",AI1039="проверка пройдена",AI1040="проверка пройдена",AI1041="проверка пройдена",AI1042="проверка пройдена",AI1043="проверка пройдена",AI1044="проверка пройдена",E1045="проверка пройдена",F1045="проверка пройдена",G1045="проверка пройдена",H1045="проверка пройдена",I1045="проверка пройдена",J1045="проверка пройдена",K1045="проверка пройдена",L1045="проверка пройдена",M1045="проверка пройдена",N1045="проверка пройдена",O1045="проверка пройдена",P1045="проверка пройдена",Q1045="проверка пройдена",R1045="проверка пройдена",S1045="проверка пройдена",T1045="проверка пройдена",U1045="проверка пройдена",V1045="проверка пройдена",W1045="проверка пройдена",X1045="проверка пройдена",Y1045="проверка пройдена",Z1045="проверка пройдена",AA1045="проверка пройдена",AB1045="проверка пройдена",AC1045="проверка пройдена",AD1045="проверка пройдена"),1,0),0)</f>
        <v>0</v>
      </c>
    </row>
    <row r="1046" spans="1:35" s="3" customFormat="1" ht="47.25" x14ac:dyDescent="0.25">
      <c r="A1046" s="32" t="s">
        <v>15</v>
      </c>
      <c r="B1046" s="33"/>
      <c r="C1046" s="34" t="s">
        <v>9</v>
      </c>
      <c r="D1046" s="35" t="s">
        <v>134</v>
      </c>
      <c r="E1046" s="36" t="str">
        <f>IF('Панель управления'!$B$3="","ВНИМАНИЕ! На листе 'Панель управления' не выбрана организация!",IF(B1046="","Не заполнена графа 3!",IF(SUMIFS('Спики 2022'!E:E,'Спики 2022'!A:A,'Панель управления'!$B$3,'Спики 2022'!B:B,B1046,'Спики 2022'!C:C,C1046)=0,"У Вас нет данной специальности!",SUMIFS('Спики 2022'!D:D,'Спики 2022'!A:A,'Панель управления'!$B$3,'Спики 2022'!B:B,B1046,'Спики 2022'!C:C,C1046))))</f>
        <v>Не заполнена графа 3!</v>
      </c>
      <c r="F1046" s="37"/>
      <c r="G1046" s="37"/>
      <c r="H1046" s="37"/>
      <c r="I1046" s="37"/>
      <c r="J1046" s="37"/>
      <c r="K1046" s="37"/>
      <c r="L1046" s="37"/>
      <c r="M1046" s="37"/>
      <c r="N1046" s="37"/>
      <c r="O1046" s="37"/>
      <c r="P1046" s="37"/>
      <c r="Q1046" s="37"/>
      <c r="R1046" s="37"/>
      <c r="S1046" s="37"/>
      <c r="T1046" s="37"/>
      <c r="U1046" s="37"/>
      <c r="V1046" s="37"/>
      <c r="W1046" s="37"/>
      <c r="X1046" s="37"/>
      <c r="Y1046" s="37"/>
      <c r="Z1046" s="37"/>
      <c r="AA1046" s="37"/>
      <c r="AB1046" s="37"/>
      <c r="AC1046" s="37"/>
      <c r="AD1046" s="37"/>
      <c r="AE1046" s="37"/>
      <c r="AF1046" s="38" t="str">
        <f>IF(E1046=F1046+I1046+J1046+K1046+L1046+M1046+N1046+O1046+P1046+Q1046+R1046+S1046+T1046+U1046+V1046+W1046+X1046+Y1046+Z1046+AA1046+AB1046+AC1046+AD1046,"проверка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046" s="38" t="str">
        <f>IF(OR(G1046&gt;F1046,H1046&gt;F1046),"ВНИМАНИЕ! В гр.09 и/или 10 не может стоять значение большее, чем в гр.08","проверка пройдена")</f>
        <v>проверка пройдена</v>
      </c>
      <c r="AH1046" s="39" t="e">
        <f>IF(B1046=VLOOKUP(B1046,'Списки (не редактирутся)'!A:A,1,0),"проверка пройдена","проверьте или заполните графу 02")</f>
        <v>#N/A</v>
      </c>
      <c r="AI1046" s="3">
        <f t="shared" ref="AI1046:AI1108" si="583">IFERROR(IF(AND(AF1046="проверка пройдена",AG1046="проверка пройдена",AH1046="проверка пройдена"),"проверка пройдена",0),0)</f>
        <v>0</v>
      </c>
    </row>
    <row r="1047" spans="1:35" s="3" customFormat="1" ht="31.5" x14ac:dyDescent="0.25">
      <c r="A1047" s="40" t="s">
        <v>15</v>
      </c>
      <c r="B1047" s="27" t="str">
        <f>IF(B1046&lt;&gt;"",B1046,"")</f>
        <v/>
      </c>
      <c r="C1047" s="9" t="s">
        <v>10</v>
      </c>
      <c r="D1047" s="11" t="s">
        <v>135</v>
      </c>
      <c r="E1047" s="57"/>
      <c r="F1047" s="28"/>
      <c r="G1047" s="28"/>
      <c r="H1047" s="28"/>
      <c r="I1047" s="28"/>
      <c r="J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6" t="str">
        <f t="shared" ref="AF1047:AF1050" si="584">IF(E1047=F1047+I1047+J1047+K1047+L1047+M1047+N1047+O1047+P1047+Q1047+R1047+S1047+T1047+U1047+V1047+W1047+X1047+Y1047+Z1047+AA1047+AB1047+AC1047+AD1047,"проверка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47" s="26" t="str">
        <f t="shared" ref="AG1047:AG1060" si="585">IF(OR(G1047&gt;F1047,H1047&gt;F1047),"ВНИМАНИЕ! В гр.09 и/или 10 не может стоять значение большее, чем в гр.08","проверка пройдена")</f>
        <v>проверка пройдена</v>
      </c>
      <c r="AH1047" s="41" t="e">
        <f>IF(B1047=VLOOKUP(B1047,'Списки (не редактирутся)'!A:A,1,0),"проверка пройдена","проверьте или заполните графу 02")</f>
        <v>#N/A</v>
      </c>
      <c r="AI1047" s="3">
        <f t="shared" si="583"/>
        <v>0</v>
      </c>
    </row>
    <row r="1048" spans="1:35" s="3" customFormat="1" ht="31.5" x14ac:dyDescent="0.25">
      <c r="A1048" s="40" t="s">
        <v>15</v>
      </c>
      <c r="B1048" s="27" t="str">
        <f t="shared" ref="B1048:B1061" si="586">IF(B1047&lt;&gt;"",B1047,"")</f>
        <v/>
      </c>
      <c r="C1048" s="9" t="s">
        <v>11</v>
      </c>
      <c r="D1048" s="11" t="s">
        <v>136</v>
      </c>
      <c r="E1048" s="57"/>
      <c r="F1048" s="28"/>
      <c r="G1048" s="28"/>
      <c r="H1048" s="28"/>
      <c r="I1048" s="28"/>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6" t="str">
        <f t="shared" si="584"/>
        <v>проверка пройдена</v>
      </c>
      <c r="AG1048" s="26" t="str">
        <f t="shared" si="585"/>
        <v>проверка пройдена</v>
      </c>
      <c r="AH1048" s="41" t="e">
        <f>IF(B1048=VLOOKUP(B1048,'Списки (не редактирутся)'!A:A,1,0),"проверка пройдена","проверьте или заполните графу 02")</f>
        <v>#N/A</v>
      </c>
      <c r="AI1048" s="3">
        <f t="shared" si="583"/>
        <v>0</v>
      </c>
    </row>
    <row r="1049" spans="1:35" s="3" customFormat="1" ht="31.5" x14ac:dyDescent="0.25">
      <c r="A1049" s="40" t="s">
        <v>15</v>
      </c>
      <c r="B1049" s="27" t="str">
        <f t="shared" si="586"/>
        <v/>
      </c>
      <c r="C1049" s="9" t="s">
        <v>12</v>
      </c>
      <c r="D1049" s="11" t="s">
        <v>14</v>
      </c>
      <c r="E1049" s="57"/>
      <c r="F1049" s="28"/>
      <c r="G1049" s="28"/>
      <c r="H1049" s="28"/>
      <c r="I1049" s="28"/>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6" t="str">
        <f t="shared" si="584"/>
        <v>проверка пройдена</v>
      </c>
      <c r="AG1049" s="26" t="str">
        <f t="shared" si="585"/>
        <v>проверка пройдена</v>
      </c>
      <c r="AH1049" s="41" t="e">
        <f>IF(B1049=VLOOKUP(B1049,'Списки (не редактирутся)'!A:A,1,0),"проверка пройдена","проверьте или заполните графу 02")</f>
        <v>#N/A</v>
      </c>
      <c r="AI1049" s="3">
        <f t="shared" si="583"/>
        <v>0</v>
      </c>
    </row>
    <row r="1050" spans="1:35" s="3" customFormat="1" ht="47.25" x14ac:dyDescent="0.25">
      <c r="A1050" s="40" t="s">
        <v>15</v>
      </c>
      <c r="B1050" s="27" t="str">
        <f t="shared" si="586"/>
        <v/>
      </c>
      <c r="C1050" s="9" t="s">
        <v>13</v>
      </c>
      <c r="D1050" s="11" t="s">
        <v>17</v>
      </c>
      <c r="E1050" s="30" t="str">
        <f>IF('Панель управления'!$B$3="","ВНИМАНИЕ! На листе 'Панель управления' не выбрана организация!",IF(B1050="","Не заполнена графа 3!",IF(SUMIFS('Спики 2022'!E:E,'Спики 2022'!A:A,'Панель управления'!$B$3,'Спики 2022'!B:B,B1050,'Спики 2022'!C:C,C1050)=0,"У Вас нет данной специальности!",SUMIFS('Спики 2022'!D:D,'Спики 2022'!A:A,'Панель управления'!$B$3,'Спики 2022'!B:B,B1050,'Спики 2022'!C:C,C1050))))</f>
        <v>Не заполнена графа 3!</v>
      </c>
      <c r="F1050" s="28"/>
      <c r="G1050" s="28"/>
      <c r="H1050" s="28"/>
      <c r="I1050" s="28"/>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6" t="str">
        <f t="shared" si="584"/>
        <v>ВНИМАНИЕ! Сумма по строке не сходится с общей численностью выпускников! Исправьте ошибку в расчетах, пока это сообщение не исчезнет!</v>
      </c>
      <c r="AG1050" s="26" t="str">
        <f t="shared" si="585"/>
        <v>проверка пройдена</v>
      </c>
      <c r="AH1050" s="41" t="e">
        <f>IF(B1050=VLOOKUP(B1050,'Списки (не редактирутся)'!A:A,1,0),"проверка пройдена","проверьте или заполните графу 02")</f>
        <v>#N/A</v>
      </c>
      <c r="AI1050" s="3">
        <f t="shared" si="583"/>
        <v>0</v>
      </c>
    </row>
    <row r="1051" spans="1:35" s="3" customFormat="1" ht="63" x14ac:dyDescent="0.25">
      <c r="A1051" s="40" t="s">
        <v>15</v>
      </c>
      <c r="B1051" s="27" t="str">
        <f t="shared" si="586"/>
        <v/>
      </c>
      <c r="C1051" s="8" t="s">
        <v>105</v>
      </c>
      <c r="D1051" s="12" t="s">
        <v>172</v>
      </c>
      <c r="E1051" s="10">
        <f>E1047+E1049</f>
        <v>0</v>
      </c>
      <c r="F1051" s="10">
        <f t="shared" ref="F1051:AD1051" si="587">F1047+F1049</f>
        <v>0</v>
      </c>
      <c r="G1051" s="10">
        <f t="shared" si="587"/>
        <v>0</v>
      </c>
      <c r="H1051" s="10">
        <f t="shared" si="587"/>
        <v>0</v>
      </c>
      <c r="I1051" s="10">
        <f t="shared" si="587"/>
        <v>0</v>
      </c>
      <c r="J1051" s="10">
        <f t="shared" si="587"/>
        <v>0</v>
      </c>
      <c r="K1051" s="10">
        <f t="shared" si="587"/>
        <v>0</v>
      </c>
      <c r="L1051" s="10">
        <f t="shared" si="587"/>
        <v>0</v>
      </c>
      <c r="M1051" s="10">
        <f t="shared" si="587"/>
        <v>0</v>
      </c>
      <c r="N1051" s="10">
        <f t="shared" si="587"/>
        <v>0</v>
      </c>
      <c r="O1051" s="10">
        <f t="shared" si="587"/>
        <v>0</v>
      </c>
      <c r="P1051" s="10">
        <f t="shared" si="587"/>
        <v>0</v>
      </c>
      <c r="Q1051" s="10">
        <f t="shared" si="587"/>
        <v>0</v>
      </c>
      <c r="R1051" s="10">
        <f t="shared" si="587"/>
        <v>0</v>
      </c>
      <c r="S1051" s="10">
        <f t="shared" si="587"/>
        <v>0</v>
      </c>
      <c r="T1051" s="10">
        <f t="shared" si="587"/>
        <v>0</v>
      </c>
      <c r="U1051" s="10">
        <f t="shared" si="587"/>
        <v>0</v>
      </c>
      <c r="V1051" s="10">
        <f t="shared" si="587"/>
        <v>0</v>
      </c>
      <c r="W1051" s="10">
        <f t="shared" si="587"/>
        <v>0</v>
      </c>
      <c r="X1051" s="10">
        <f t="shared" si="587"/>
        <v>0</v>
      </c>
      <c r="Y1051" s="10">
        <f t="shared" si="587"/>
        <v>0</v>
      </c>
      <c r="Z1051" s="10">
        <f t="shared" si="587"/>
        <v>0</v>
      </c>
      <c r="AA1051" s="10">
        <f t="shared" si="587"/>
        <v>0</v>
      </c>
      <c r="AB1051" s="10">
        <f t="shared" si="587"/>
        <v>0</v>
      </c>
      <c r="AC1051" s="10">
        <f t="shared" si="587"/>
        <v>0</v>
      </c>
      <c r="AD1051" s="10">
        <f t="shared" si="587"/>
        <v>0</v>
      </c>
      <c r="AE1051" s="10"/>
      <c r="AF1051" s="26" t="str">
        <f>IF(E1051=F1051+I1051+J1051+K1051+L1051+M1051+N1051+O1051+P1051+Q1051+R1051+S1051+T1051+U1051+V1051+W1051+X1051+Y1051+Z1051+AA1051+AB1051+AC1051+AD1051,"проверка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51" s="26" t="str">
        <f t="shared" si="585"/>
        <v>проверка пройдена</v>
      </c>
      <c r="AH1051" s="41" t="e">
        <f>IF(B1051=VLOOKUP(B1051,'Списки (не редактирутся)'!A:A,1,0),"проверка пройдена","проверьте или заполните графу 02")</f>
        <v>#N/A</v>
      </c>
      <c r="AI1051" s="3">
        <f t="shared" si="583"/>
        <v>0</v>
      </c>
    </row>
    <row r="1052" spans="1:35" ht="78.75" x14ac:dyDescent="0.3">
      <c r="A1052" s="40" t="s">
        <v>15</v>
      </c>
      <c r="B1052" s="27" t="str">
        <f t="shared" si="586"/>
        <v/>
      </c>
      <c r="C1052" s="8" t="s">
        <v>106</v>
      </c>
      <c r="D1052" s="12" t="s">
        <v>169</v>
      </c>
      <c r="E1052" s="28"/>
      <c r="F1052" s="28"/>
      <c r="G1052" s="28"/>
      <c r="H1052" s="28"/>
      <c r="I1052" s="28"/>
      <c r="J1052" s="28"/>
      <c r="K1052" s="28"/>
      <c r="L1052" s="28"/>
      <c r="M1052" s="28"/>
      <c r="N1052" s="28"/>
      <c r="O1052" s="28"/>
      <c r="P1052" s="28"/>
      <c r="Q1052" s="28"/>
      <c r="R1052" s="28"/>
      <c r="S1052" s="28"/>
      <c r="T1052" s="28"/>
      <c r="U1052" s="28"/>
      <c r="V1052" s="28"/>
      <c r="W1052" s="28"/>
      <c r="X1052" s="28"/>
      <c r="Y1052" s="28"/>
      <c r="Z1052" s="28"/>
      <c r="AA1052" s="28"/>
      <c r="AB1052" s="28"/>
      <c r="AC1052" s="28"/>
      <c r="AD1052" s="28"/>
      <c r="AE1052" s="28"/>
      <c r="AF1052" s="26" t="str">
        <f>IF(E1052=F1052+I1052+J1052+K1052+L1052+M1052+N1052+O1052+P1052+Q1052+R1052+S1052+T1052+U1052+V1052+W1052+X1052+Y1052+Z1052+AA1052+AB1052+AC1052+AD1052,"проверка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52" s="26" t="str">
        <f t="shared" si="585"/>
        <v>проверка пройдена</v>
      </c>
      <c r="AH1052" s="41" t="e">
        <f>IF(B1052=VLOOKUP(B1052,'Списки (не редактирутся)'!A:A,1,0),"проверка пройдена","проверьте или заполните графу 02")</f>
        <v>#N/A</v>
      </c>
      <c r="AI1052" s="3">
        <f t="shared" si="583"/>
        <v>0</v>
      </c>
    </row>
    <row r="1053" spans="1:35" ht="31.5" x14ac:dyDescent="0.3">
      <c r="A1053" s="40" t="s">
        <v>15</v>
      </c>
      <c r="B1053" s="27" t="str">
        <f t="shared" si="586"/>
        <v/>
      </c>
      <c r="C1053" s="8" t="s">
        <v>107</v>
      </c>
      <c r="D1053" s="12" t="s">
        <v>167</v>
      </c>
      <c r="E1053" s="28"/>
      <c r="F1053" s="28"/>
      <c r="G1053" s="28"/>
      <c r="H1053" s="28"/>
      <c r="I1053" s="28"/>
      <c r="J1053" s="28"/>
      <c r="K1053" s="28"/>
      <c r="L1053" s="28"/>
      <c r="M1053" s="28"/>
      <c r="N1053" s="28"/>
      <c r="O1053" s="28"/>
      <c r="P1053" s="28"/>
      <c r="Q1053" s="28"/>
      <c r="R1053" s="28"/>
      <c r="S1053" s="28"/>
      <c r="T1053" s="28"/>
      <c r="U1053" s="28"/>
      <c r="V1053" s="28"/>
      <c r="W1053" s="28"/>
      <c r="X1053" s="28"/>
      <c r="Y1053" s="28"/>
      <c r="Z1053" s="28"/>
      <c r="AA1053" s="28"/>
      <c r="AB1053" s="28"/>
      <c r="AC1053" s="28"/>
      <c r="AD1053" s="28"/>
      <c r="AE1053" s="28"/>
      <c r="AF1053" s="26" t="str">
        <f t="shared" ref="AF1053:AF1055" si="588">IF(E1053=F1053+I1053+J1053+K1053+L1053+M1053+N1053+O1053+P1053+Q1053+R1053+S1053+T1053+U1053+V1053+W1053+X1053+Y1053+Z1053+AA1053+AB1053+AC1053+AD1053,"проверка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53" s="26" t="str">
        <f t="shared" si="585"/>
        <v>проверка пройдена</v>
      </c>
      <c r="AH1053" s="41" t="e">
        <f>IF(B1053=VLOOKUP(B1053,'Списки (не редактирутся)'!A:A,1,0),"проверка пройдена","проверьте или заполните графу 02")</f>
        <v>#N/A</v>
      </c>
      <c r="AI1053" s="3">
        <f t="shared" si="583"/>
        <v>0</v>
      </c>
    </row>
    <row r="1054" spans="1:35" ht="31.5" x14ac:dyDescent="0.3">
      <c r="A1054" s="40" t="s">
        <v>15</v>
      </c>
      <c r="B1054" s="27" t="str">
        <f t="shared" si="586"/>
        <v/>
      </c>
      <c r="C1054" s="8" t="s">
        <v>108</v>
      </c>
      <c r="D1054" s="12" t="s">
        <v>168</v>
      </c>
      <c r="E1054" s="28"/>
      <c r="F1054" s="28"/>
      <c r="G1054" s="28"/>
      <c r="H1054" s="28"/>
      <c r="I1054" s="28"/>
      <c r="J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6" t="str">
        <f t="shared" si="588"/>
        <v>проверка пройдена</v>
      </c>
      <c r="AG1054" s="26" t="str">
        <f t="shared" si="585"/>
        <v>проверка пройдена</v>
      </c>
      <c r="AH1054" s="41" t="e">
        <f>IF(B1054=VLOOKUP(B1054,'Списки (не редактирутся)'!A:A,1,0),"проверка пройдена","проверьте или заполните графу 02")</f>
        <v>#N/A</v>
      </c>
      <c r="AI1054" s="3">
        <f t="shared" si="583"/>
        <v>0</v>
      </c>
    </row>
    <row r="1055" spans="1:35" ht="31.5" x14ac:dyDescent="0.3">
      <c r="A1055" s="40" t="s">
        <v>15</v>
      </c>
      <c r="B1055" s="27" t="str">
        <f t="shared" si="586"/>
        <v/>
      </c>
      <c r="C1055" s="8" t="s">
        <v>109</v>
      </c>
      <c r="D1055" s="12" t="s">
        <v>173</v>
      </c>
      <c r="E1055" s="28"/>
      <c r="F1055" s="28"/>
      <c r="G1055" s="28"/>
      <c r="H1055" s="28"/>
      <c r="I1055" s="28"/>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6" t="str">
        <f t="shared" si="588"/>
        <v>проверка пройдена</v>
      </c>
      <c r="AG1055" s="26" t="str">
        <f t="shared" si="585"/>
        <v>проверка пройдена</v>
      </c>
      <c r="AH1055" s="41" t="e">
        <f>IF(B1055=VLOOKUP(B1055,'Списки (не редактирутся)'!A:A,1,0),"проверка пройдена","проверьте или заполните графу 02")</f>
        <v>#N/A</v>
      </c>
      <c r="AI1055" s="3">
        <f t="shared" si="583"/>
        <v>0</v>
      </c>
    </row>
    <row r="1056" spans="1:35" ht="31.5" x14ac:dyDescent="0.3">
      <c r="A1056" s="40" t="s">
        <v>15</v>
      </c>
      <c r="B1056" s="27" t="str">
        <f t="shared" si="586"/>
        <v/>
      </c>
      <c r="C1056" s="8" t="s">
        <v>110</v>
      </c>
      <c r="D1056" s="12" t="s">
        <v>174</v>
      </c>
      <c r="E1056" s="28"/>
      <c r="F1056" s="28"/>
      <c r="G1056" s="28"/>
      <c r="H1056" s="28"/>
      <c r="I1056" s="28"/>
      <c r="J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6" t="str">
        <f>IF(E1056=F1056+I1056+J1056+K1056+L1056+M1056+N1056+O1056+P1056+Q1056+R1056+S1056+T1056+U1056+V1056+W1056+X1056+Y1056+Z1056+AA1056+AB1056+AC1056+AD1056,"проверка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56" s="26" t="str">
        <f t="shared" si="585"/>
        <v>проверка пройдена</v>
      </c>
      <c r="AH1056" s="41" t="e">
        <f>IF(B1056=VLOOKUP(B1056,'Списки (не редактирутся)'!A:A,1,0),"проверка пройдена","проверьте или заполните графу 02")</f>
        <v>#N/A</v>
      </c>
      <c r="AI1056" s="3">
        <f t="shared" si="583"/>
        <v>0</v>
      </c>
    </row>
    <row r="1057" spans="1:35" ht="31.5" x14ac:dyDescent="0.3">
      <c r="A1057" s="40" t="s">
        <v>15</v>
      </c>
      <c r="B1057" s="27" t="str">
        <f t="shared" si="586"/>
        <v/>
      </c>
      <c r="C1057" s="8" t="s">
        <v>111</v>
      </c>
      <c r="D1057" s="12" t="s">
        <v>175</v>
      </c>
      <c r="E1057" s="28"/>
      <c r="F1057" s="28"/>
      <c r="G1057" s="28"/>
      <c r="H1057" s="28"/>
      <c r="I1057" s="28"/>
      <c r="J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6" t="str">
        <f t="shared" ref="AF1057:AF1060" si="589">IF(E1057=F1057+I1057+J1057+K1057+L1057+M1057+N1057+O1057+P1057+Q1057+R1057+S1057+T1057+U1057+V1057+W1057+X1057+Y1057+Z1057+AA1057+AB1057+AC1057+AD1057,"проверка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57" s="26" t="str">
        <f t="shared" si="585"/>
        <v>проверка пройдена</v>
      </c>
      <c r="AH1057" s="41" t="e">
        <f>IF(B1057=VLOOKUP(B1057,'Списки (не редактирутся)'!A:A,1,0),"проверка пройдена","проверьте или заполните графу 02")</f>
        <v>#N/A</v>
      </c>
      <c r="AI1057" s="3">
        <f t="shared" si="583"/>
        <v>0</v>
      </c>
    </row>
    <row r="1058" spans="1:35" ht="31.5" x14ac:dyDescent="0.3">
      <c r="A1058" s="40" t="s">
        <v>15</v>
      </c>
      <c r="B1058" s="27" t="str">
        <f t="shared" si="586"/>
        <v/>
      </c>
      <c r="C1058" s="8" t="s">
        <v>112</v>
      </c>
      <c r="D1058" s="12" t="s">
        <v>176</v>
      </c>
      <c r="E1058" s="28"/>
      <c r="F1058" s="28"/>
      <c r="G1058" s="28"/>
      <c r="H1058" s="28"/>
      <c r="I1058" s="28"/>
      <c r="J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6" t="str">
        <f t="shared" si="589"/>
        <v>проверка пройдена</v>
      </c>
      <c r="AG1058" s="26" t="str">
        <f t="shared" si="585"/>
        <v>проверка пройдена</v>
      </c>
      <c r="AH1058" s="41" t="e">
        <f>IF(B1058=VLOOKUP(B1058,'Списки (не редактирутся)'!A:A,1,0),"проверка пройдена","проверьте или заполните графу 02")</f>
        <v>#N/A</v>
      </c>
      <c r="AI1058" s="3">
        <f t="shared" si="583"/>
        <v>0</v>
      </c>
    </row>
    <row r="1059" spans="1:35" ht="63" x14ac:dyDescent="0.3">
      <c r="A1059" s="40" t="s">
        <v>15</v>
      </c>
      <c r="B1059" s="27" t="str">
        <f t="shared" si="586"/>
        <v/>
      </c>
      <c r="C1059" s="8" t="s">
        <v>113</v>
      </c>
      <c r="D1059" s="13" t="s">
        <v>170</v>
      </c>
      <c r="E1059" s="28"/>
      <c r="F1059" s="28"/>
      <c r="G1059" s="28"/>
      <c r="H1059" s="28"/>
      <c r="I1059" s="28"/>
      <c r="J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6" t="str">
        <f t="shared" si="589"/>
        <v>проверка пройдена</v>
      </c>
      <c r="AG1059" s="26" t="str">
        <f t="shared" si="585"/>
        <v>проверка пройдена</v>
      </c>
      <c r="AH1059" s="41" t="e">
        <f>IF(B1059=VLOOKUP(B1059,'Списки (не редактирутся)'!A:A,1,0),"проверка пройдена","проверьте или заполните графу 02")</f>
        <v>#N/A</v>
      </c>
      <c r="AI1059" s="3">
        <f t="shared" si="583"/>
        <v>0</v>
      </c>
    </row>
    <row r="1060" spans="1:35" ht="78.75" x14ac:dyDescent="0.3">
      <c r="A1060" s="40" t="s">
        <v>15</v>
      </c>
      <c r="B1060" s="27" t="str">
        <f t="shared" si="586"/>
        <v/>
      </c>
      <c r="C1060" s="8" t="s">
        <v>114</v>
      </c>
      <c r="D1060" s="13" t="s">
        <v>171</v>
      </c>
      <c r="E1060" s="28"/>
      <c r="F1060" s="28"/>
      <c r="G1060" s="28"/>
      <c r="H1060" s="28"/>
      <c r="I1060" s="28"/>
      <c r="J1060" s="28"/>
      <c r="K1060" s="28"/>
      <c r="L1060" s="28"/>
      <c r="M1060" s="28"/>
      <c r="N1060" s="28"/>
      <c r="O1060" s="28"/>
      <c r="P1060" s="28"/>
      <c r="Q1060" s="28"/>
      <c r="R1060" s="28"/>
      <c r="S1060" s="28"/>
      <c r="T1060" s="28"/>
      <c r="U1060" s="28"/>
      <c r="V1060" s="28"/>
      <c r="W1060" s="28"/>
      <c r="X1060" s="28"/>
      <c r="Y1060" s="28"/>
      <c r="Z1060" s="28"/>
      <c r="AA1060" s="28"/>
      <c r="AB1060" s="28"/>
      <c r="AC1060" s="28"/>
      <c r="AD1060" s="28"/>
      <c r="AE1060" s="28"/>
      <c r="AF1060" s="26" t="str">
        <f t="shared" si="589"/>
        <v>проверка пройдена</v>
      </c>
      <c r="AG1060" s="26" t="str">
        <f t="shared" si="585"/>
        <v>проверка пройдена</v>
      </c>
      <c r="AH1060" s="41" t="e">
        <f>IF(B1060=VLOOKUP(B1060,'Списки (не редактирутся)'!A:A,1,0),"проверка пройдена","проверьте или заполните графу 02")</f>
        <v>#N/A</v>
      </c>
      <c r="AI1060" s="3">
        <f t="shared" si="583"/>
        <v>0</v>
      </c>
    </row>
    <row r="1061" spans="1:35" ht="48" thickBot="1" x14ac:dyDescent="0.35">
      <c r="A1061" s="42" t="s">
        <v>15</v>
      </c>
      <c r="B1061" s="43" t="str">
        <f t="shared" si="586"/>
        <v/>
      </c>
      <c r="C1061" s="44" t="s">
        <v>115</v>
      </c>
      <c r="D1061" s="45" t="s">
        <v>779</v>
      </c>
      <c r="E1061" s="46" t="str">
        <f>IF(AND(E1047&lt;=E1046,E1048&lt;=E1047,E1049&lt;=E1046,E1050&lt;=E1046,E1051=(E1047+E1049),E1051=(E1052+E1053+E1054+E1055+E1056+E1057+E1058),E1059&lt;=E1051,E1060&lt;=E1051,(E1047+E1049)&lt;=E1046,E1052&lt;=E1051,E1053&lt;=E1051,E1054&lt;=E1051,E1055&lt;=E1051,E1056&lt;=E1051,E1057&lt;=E1051,E1058&lt;=E1051,E1059&lt;=E1050,E1059&lt;=E1051),"проверка пройдена","ВНИМАНИЕ! Не пройдены формулы логического контроля между строками. Скорректируйте введенные данные!")</f>
        <v>проверка пройдена</v>
      </c>
      <c r="F1061" s="46" t="str">
        <f t="shared" ref="F1061:AD1061" si="590">IF(AND(F1047&lt;=F1046,F1048&lt;=F1047,F1049&lt;=F1046,F1050&lt;=F1046,F1051=(F1047+F1049),F1051=(F1052+F1053+F1054+F1055+F1056+F1057+F1058),F1059&lt;=F1051,F1060&lt;=F1051,(F1047+F1049)&lt;=F1046,F1052&lt;=F1051,F1053&lt;=F1051,F1054&lt;=F1051,F1055&lt;=F1051,F1056&lt;=F1051,F1057&lt;=F1051,F1058&lt;=F1051,F1059&lt;=F1050,F1059&lt;=F1051),"проверка пройдена","ВНИМАНИЕ! Не пройдены формулы логического контроля между строками. Скорректируйте введенные данные!")</f>
        <v>проверка пройдена</v>
      </c>
      <c r="G1061" s="46" t="str">
        <f t="shared" si="590"/>
        <v>проверка пройдена</v>
      </c>
      <c r="H1061" s="46" t="str">
        <f t="shared" si="590"/>
        <v>проверка пройдена</v>
      </c>
      <c r="I1061" s="46" t="str">
        <f t="shared" si="590"/>
        <v>проверка пройдена</v>
      </c>
      <c r="J1061" s="46" t="str">
        <f t="shared" si="590"/>
        <v>проверка пройдена</v>
      </c>
      <c r="K1061" s="46" t="str">
        <f t="shared" si="590"/>
        <v>проверка пройдена</v>
      </c>
      <c r="L1061" s="46" t="str">
        <f t="shared" si="590"/>
        <v>проверка пройдена</v>
      </c>
      <c r="M1061" s="46" t="str">
        <f t="shared" si="590"/>
        <v>проверка пройдена</v>
      </c>
      <c r="N1061" s="46" t="str">
        <f t="shared" si="590"/>
        <v>проверка пройдена</v>
      </c>
      <c r="O1061" s="46" t="str">
        <f t="shared" si="590"/>
        <v>проверка пройдена</v>
      </c>
      <c r="P1061" s="46" t="str">
        <f t="shared" si="590"/>
        <v>проверка пройдена</v>
      </c>
      <c r="Q1061" s="46" t="str">
        <f t="shared" si="590"/>
        <v>проверка пройдена</v>
      </c>
      <c r="R1061" s="46" t="str">
        <f t="shared" si="590"/>
        <v>проверка пройдена</v>
      </c>
      <c r="S1061" s="46" t="str">
        <f t="shared" si="590"/>
        <v>проверка пройдена</v>
      </c>
      <c r="T1061" s="46" t="str">
        <f t="shared" si="590"/>
        <v>проверка пройдена</v>
      </c>
      <c r="U1061" s="46" t="str">
        <f t="shared" si="590"/>
        <v>проверка пройдена</v>
      </c>
      <c r="V1061" s="46" t="str">
        <f t="shared" si="590"/>
        <v>проверка пройдена</v>
      </c>
      <c r="W1061" s="46" t="str">
        <f t="shared" si="590"/>
        <v>проверка пройдена</v>
      </c>
      <c r="X1061" s="46" t="str">
        <f t="shared" si="590"/>
        <v>проверка пройдена</v>
      </c>
      <c r="Y1061" s="46" t="str">
        <f t="shared" si="590"/>
        <v>проверка пройдена</v>
      </c>
      <c r="Z1061" s="46" t="str">
        <f t="shared" si="590"/>
        <v>проверка пройдена</v>
      </c>
      <c r="AA1061" s="46" t="str">
        <f t="shared" si="590"/>
        <v>проверка пройдена</v>
      </c>
      <c r="AB1061" s="46" t="str">
        <f t="shared" si="590"/>
        <v>проверка пройдена</v>
      </c>
      <c r="AC1061" s="46" t="str">
        <f t="shared" si="590"/>
        <v>проверка пройдена</v>
      </c>
      <c r="AD1061" s="46" t="str">
        <f t="shared" si="590"/>
        <v>проверка пройдена</v>
      </c>
      <c r="AE1061" s="47"/>
      <c r="AF1061" s="48"/>
      <c r="AG1061" s="48"/>
      <c r="AH1061" s="49"/>
      <c r="AI1061" s="1">
        <f t="shared" ref="AI1061" si="591">IFERROR(IF(AND(AI1046="проверка пройдена",AI1047="проверка пройдена",AI1048="проверка пройдена",AI1049="проверка пройдена",AI1050="проверка пройдена",AI1051="проверка пройдена",AI1052="проверка пройдена",AI1053="проверка пройдена",AI1054="проверка пройдена",AI1055="проверка пройдена",AI1056="проверка пройдена",AI1057="проверка пройдена",AI1058="проверка пройдена",AI1059="проверка пройдена",AI1060="проверка пройдена",E1061="проверка пройдена",F1061="проверка пройдена",G1061="проверка пройдена",H1061="проверка пройдена",I1061="проверка пройдена",J1061="проверка пройдена",K1061="проверка пройдена",L1061="проверка пройдена",M1061="проверка пройдена",N1061="проверка пройдена",O1061="проверка пройдена",P1061="проверка пройдена",Q1061="проверка пройдена",R1061="проверка пройдена",S1061="проверка пройдена",T1061="проверка пройдена",U1061="проверка пройдена",V1061="проверка пройдена",W1061="проверка пройдена",X1061="проверка пройдена",Y1061="проверка пройдена",Z1061="проверка пройдена",AA1061="проверка пройдена",AB1061="проверка пройдена",AC1061="проверка пройдена",AD1061="проверка пройдена"),1,0),0)</f>
        <v>0</v>
      </c>
    </row>
    <row r="1062" spans="1:35" s="3" customFormat="1" ht="47.25" x14ac:dyDescent="0.25">
      <c r="A1062" s="32" t="s">
        <v>15</v>
      </c>
      <c r="B1062" s="33"/>
      <c r="C1062" s="34" t="s">
        <v>9</v>
      </c>
      <c r="D1062" s="35" t="s">
        <v>134</v>
      </c>
      <c r="E1062" s="36" t="str">
        <f>IF('Панель управления'!$B$3="","ВНИМАНИЕ! На листе 'Панель управления' не выбрана организация!",IF(B1062="","Не заполнена графа 3!",IF(SUMIFS('Спики 2022'!E:E,'Спики 2022'!A:A,'Панель управления'!$B$3,'Спики 2022'!B:B,B1062,'Спики 2022'!C:C,C1062)=0,"У Вас нет данной специальности!",SUMIFS('Спики 2022'!D:D,'Спики 2022'!A:A,'Панель управления'!$B$3,'Спики 2022'!B:B,B1062,'Спики 2022'!C:C,C1062))))</f>
        <v>Не заполнена графа 3!</v>
      </c>
      <c r="F1062" s="37"/>
      <c r="G1062" s="37"/>
      <c r="H1062" s="37"/>
      <c r="I1062" s="37"/>
      <c r="J1062" s="37"/>
      <c r="K1062" s="37"/>
      <c r="L1062" s="37"/>
      <c r="M1062" s="37"/>
      <c r="N1062" s="37"/>
      <c r="O1062" s="37"/>
      <c r="P1062" s="37"/>
      <c r="Q1062" s="37"/>
      <c r="R1062" s="37"/>
      <c r="S1062" s="37"/>
      <c r="T1062" s="37"/>
      <c r="U1062" s="37"/>
      <c r="V1062" s="37"/>
      <c r="W1062" s="37"/>
      <c r="X1062" s="37"/>
      <c r="Y1062" s="37"/>
      <c r="Z1062" s="37"/>
      <c r="AA1062" s="37"/>
      <c r="AB1062" s="37"/>
      <c r="AC1062" s="37"/>
      <c r="AD1062" s="37"/>
      <c r="AE1062" s="37"/>
      <c r="AF1062" s="38" t="str">
        <f>IF(E1062=F1062+I1062+J1062+K1062+L1062+M1062+N1062+O1062+P1062+Q1062+R1062+S1062+T1062+U1062+V1062+W1062+X1062+Y1062+Z1062+AA1062+AB1062+AC1062+AD1062,"проверка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062" s="38" t="str">
        <f>IF(OR(G1062&gt;F1062,H1062&gt;F1062),"ВНИМАНИЕ! В гр.09 и/или 10 не может стоять значение большее, чем в гр.08","проверка пройдена")</f>
        <v>проверка пройдена</v>
      </c>
      <c r="AH1062" s="39" t="e">
        <f>IF(B1062=VLOOKUP(B1062,'Списки (не редактирутся)'!A:A,1,0),"проверка пройдена","проверьте или заполните графу 02")</f>
        <v>#N/A</v>
      </c>
      <c r="AI1062" s="3">
        <f t="shared" ref="AI1062" si="592">IFERROR(IF(AND(AF1062="проверка пройдена",AG1062="проверка пройдена",AH1062="проверка пройдена"),"проверка пройдена",0),0)</f>
        <v>0</v>
      </c>
    </row>
    <row r="1063" spans="1:35" s="3" customFormat="1" ht="31.5" x14ac:dyDescent="0.25">
      <c r="A1063" s="40" t="s">
        <v>15</v>
      </c>
      <c r="B1063" s="27" t="str">
        <f>IF(B1062&lt;&gt;"",B1062,"")</f>
        <v/>
      </c>
      <c r="C1063" s="9" t="s">
        <v>10</v>
      </c>
      <c r="D1063" s="11" t="s">
        <v>135</v>
      </c>
      <c r="E1063" s="57"/>
      <c r="F1063" s="28"/>
      <c r="G1063" s="28"/>
      <c r="H1063" s="28"/>
      <c r="I1063" s="28"/>
      <c r="J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6" t="str">
        <f t="shared" ref="AF1063:AF1066" si="593">IF(E1063=F1063+I1063+J1063+K1063+L1063+M1063+N1063+O1063+P1063+Q1063+R1063+S1063+T1063+U1063+V1063+W1063+X1063+Y1063+Z1063+AA1063+AB1063+AC1063+AD1063,"проверка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63" s="26" t="str">
        <f t="shared" ref="AG1063:AG1076" si="594">IF(OR(G1063&gt;F1063,H1063&gt;F1063),"ВНИМАНИЕ! В гр.09 и/или 10 не может стоять значение большее, чем в гр.08","проверка пройдена")</f>
        <v>проверка пройдена</v>
      </c>
      <c r="AH1063" s="41" t="e">
        <f>IF(B1063=VLOOKUP(B1063,'Списки (не редактирутся)'!A:A,1,0),"проверка пройдена","проверьте или заполните графу 02")</f>
        <v>#N/A</v>
      </c>
      <c r="AI1063" s="3">
        <f t="shared" si="583"/>
        <v>0</v>
      </c>
    </row>
    <row r="1064" spans="1:35" s="3" customFormat="1" ht="31.5" x14ac:dyDescent="0.25">
      <c r="A1064" s="40" t="s">
        <v>15</v>
      </c>
      <c r="B1064" s="27" t="str">
        <f t="shared" ref="B1064:B1077" si="595">IF(B1063&lt;&gt;"",B1063,"")</f>
        <v/>
      </c>
      <c r="C1064" s="9" t="s">
        <v>11</v>
      </c>
      <c r="D1064" s="11" t="s">
        <v>136</v>
      </c>
      <c r="E1064" s="57"/>
      <c r="F1064" s="28"/>
      <c r="G1064" s="28"/>
      <c r="H1064" s="28"/>
      <c r="I1064" s="28"/>
      <c r="J1064" s="28"/>
      <c r="K1064" s="28"/>
      <c r="L1064" s="28"/>
      <c r="M1064" s="28"/>
      <c r="N1064" s="28"/>
      <c r="O1064" s="28"/>
      <c r="P1064" s="28"/>
      <c r="Q1064" s="28"/>
      <c r="R1064" s="28"/>
      <c r="S1064" s="28"/>
      <c r="T1064" s="28"/>
      <c r="U1064" s="28"/>
      <c r="V1064" s="28"/>
      <c r="W1064" s="28"/>
      <c r="X1064" s="28"/>
      <c r="Y1064" s="28"/>
      <c r="Z1064" s="28"/>
      <c r="AA1064" s="28"/>
      <c r="AB1064" s="28"/>
      <c r="AC1064" s="28"/>
      <c r="AD1064" s="28"/>
      <c r="AE1064" s="28"/>
      <c r="AF1064" s="26" t="str">
        <f t="shared" si="593"/>
        <v>проверка пройдена</v>
      </c>
      <c r="AG1064" s="26" t="str">
        <f t="shared" si="594"/>
        <v>проверка пройдена</v>
      </c>
      <c r="AH1064" s="41" t="e">
        <f>IF(B1064=VLOOKUP(B1064,'Списки (не редактирутся)'!A:A,1,0),"проверка пройдена","проверьте или заполните графу 02")</f>
        <v>#N/A</v>
      </c>
      <c r="AI1064" s="3">
        <f t="shared" si="583"/>
        <v>0</v>
      </c>
    </row>
    <row r="1065" spans="1:35" s="3" customFormat="1" ht="31.5" x14ac:dyDescent="0.25">
      <c r="A1065" s="40" t="s">
        <v>15</v>
      </c>
      <c r="B1065" s="27" t="str">
        <f t="shared" si="595"/>
        <v/>
      </c>
      <c r="C1065" s="9" t="s">
        <v>12</v>
      </c>
      <c r="D1065" s="11" t="s">
        <v>14</v>
      </c>
      <c r="E1065" s="57"/>
      <c r="F1065" s="28"/>
      <c r="G1065" s="28"/>
      <c r="H1065" s="28"/>
      <c r="I1065" s="28"/>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6" t="str">
        <f t="shared" si="593"/>
        <v>проверка пройдена</v>
      </c>
      <c r="AG1065" s="26" t="str">
        <f t="shared" si="594"/>
        <v>проверка пройдена</v>
      </c>
      <c r="AH1065" s="41" t="e">
        <f>IF(B1065=VLOOKUP(B1065,'Списки (не редактирутся)'!A:A,1,0),"проверка пройдена","проверьте или заполните графу 02")</f>
        <v>#N/A</v>
      </c>
      <c r="AI1065" s="3">
        <f t="shared" si="583"/>
        <v>0</v>
      </c>
    </row>
    <row r="1066" spans="1:35" s="3" customFormat="1" ht="47.25" x14ac:dyDescent="0.25">
      <c r="A1066" s="40" t="s">
        <v>15</v>
      </c>
      <c r="B1066" s="27" t="str">
        <f t="shared" si="595"/>
        <v/>
      </c>
      <c r="C1066" s="9" t="s">
        <v>13</v>
      </c>
      <c r="D1066" s="11" t="s">
        <v>17</v>
      </c>
      <c r="E1066" s="30" t="str">
        <f>IF('Панель управления'!$B$3="","ВНИМАНИЕ! На листе 'Панель управления' не выбрана организация!",IF(B1066="","Не заполнена графа 3!",IF(SUMIFS('Спики 2022'!E:E,'Спики 2022'!A:A,'Панель управления'!$B$3,'Спики 2022'!B:B,B1066,'Спики 2022'!C:C,C1066)=0,"У Вас нет данной специальности!",SUMIFS('Спики 2022'!D:D,'Спики 2022'!A:A,'Панель управления'!$B$3,'Спики 2022'!B:B,B1066,'Спики 2022'!C:C,C1066))))</f>
        <v>Не заполнена графа 3!</v>
      </c>
      <c r="F1066" s="28"/>
      <c r="G1066" s="28"/>
      <c r="H1066" s="28"/>
      <c r="I1066" s="28"/>
      <c r="J1066" s="28"/>
      <c r="K1066" s="28"/>
      <c r="L1066" s="28"/>
      <c r="M1066" s="28"/>
      <c r="N1066" s="28"/>
      <c r="O1066" s="28"/>
      <c r="P1066" s="28"/>
      <c r="Q1066" s="28"/>
      <c r="R1066" s="28"/>
      <c r="S1066" s="28"/>
      <c r="T1066" s="28"/>
      <c r="U1066" s="28"/>
      <c r="V1066" s="28"/>
      <c r="W1066" s="28"/>
      <c r="X1066" s="28"/>
      <c r="Y1066" s="28"/>
      <c r="Z1066" s="28"/>
      <c r="AA1066" s="28"/>
      <c r="AB1066" s="28"/>
      <c r="AC1066" s="28"/>
      <c r="AD1066" s="28"/>
      <c r="AE1066" s="28"/>
      <c r="AF1066" s="26" t="str">
        <f t="shared" si="593"/>
        <v>ВНИМАНИЕ! Сумма по строке не сходится с общей численностью выпускников! Исправьте ошибку в расчетах, пока это сообщение не исчезнет!</v>
      </c>
      <c r="AG1066" s="26" t="str">
        <f t="shared" si="594"/>
        <v>проверка пройдена</v>
      </c>
      <c r="AH1066" s="41" t="e">
        <f>IF(B1066=VLOOKUP(B1066,'Списки (не редактирутся)'!A:A,1,0),"проверка пройдена","проверьте или заполните графу 02")</f>
        <v>#N/A</v>
      </c>
      <c r="AI1066" s="3">
        <f t="shared" si="583"/>
        <v>0</v>
      </c>
    </row>
    <row r="1067" spans="1:35" s="3" customFormat="1" ht="63" x14ac:dyDescent="0.25">
      <c r="A1067" s="40" t="s">
        <v>15</v>
      </c>
      <c r="B1067" s="27" t="str">
        <f t="shared" si="595"/>
        <v/>
      </c>
      <c r="C1067" s="8" t="s">
        <v>105</v>
      </c>
      <c r="D1067" s="12" t="s">
        <v>172</v>
      </c>
      <c r="E1067" s="10">
        <f>E1063+E1065</f>
        <v>0</v>
      </c>
      <c r="F1067" s="10">
        <f t="shared" ref="F1067:AD1067" si="596">F1063+F1065</f>
        <v>0</v>
      </c>
      <c r="G1067" s="10">
        <f t="shared" si="596"/>
        <v>0</v>
      </c>
      <c r="H1067" s="10">
        <f t="shared" si="596"/>
        <v>0</v>
      </c>
      <c r="I1067" s="10">
        <f t="shared" si="596"/>
        <v>0</v>
      </c>
      <c r="J1067" s="10">
        <f t="shared" si="596"/>
        <v>0</v>
      </c>
      <c r="K1067" s="10">
        <f t="shared" si="596"/>
        <v>0</v>
      </c>
      <c r="L1067" s="10">
        <f t="shared" si="596"/>
        <v>0</v>
      </c>
      <c r="M1067" s="10">
        <f t="shared" si="596"/>
        <v>0</v>
      </c>
      <c r="N1067" s="10">
        <f t="shared" si="596"/>
        <v>0</v>
      </c>
      <c r="O1067" s="10">
        <f t="shared" si="596"/>
        <v>0</v>
      </c>
      <c r="P1067" s="10">
        <f t="shared" si="596"/>
        <v>0</v>
      </c>
      <c r="Q1067" s="10">
        <f t="shared" si="596"/>
        <v>0</v>
      </c>
      <c r="R1067" s="10">
        <f t="shared" si="596"/>
        <v>0</v>
      </c>
      <c r="S1067" s="10">
        <f t="shared" si="596"/>
        <v>0</v>
      </c>
      <c r="T1067" s="10">
        <f t="shared" si="596"/>
        <v>0</v>
      </c>
      <c r="U1067" s="10">
        <f t="shared" si="596"/>
        <v>0</v>
      </c>
      <c r="V1067" s="10">
        <f t="shared" si="596"/>
        <v>0</v>
      </c>
      <c r="W1067" s="10">
        <f t="shared" si="596"/>
        <v>0</v>
      </c>
      <c r="X1067" s="10">
        <f t="shared" si="596"/>
        <v>0</v>
      </c>
      <c r="Y1067" s="10">
        <f t="shared" si="596"/>
        <v>0</v>
      </c>
      <c r="Z1067" s="10">
        <f t="shared" si="596"/>
        <v>0</v>
      </c>
      <c r="AA1067" s="10">
        <f t="shared" si="596"/>
        <v>0</v>
      </c>
      <c r="AB1067" s="10">
        <f t="shared" si="596"/>
        <v>0</v>
      </c>
      <c r="AC1067" s="10">
        <f t="shared" si="596"/>
        <v>0</v>
      </c>
      <c r="AD1067" s="10">
        <f t="shared" si="596"/>
        <v>0</v>
      </c>
      <c r="AE1067" s="10"/>
      <c r="AF1067" s="26" t="str">
        <f>IF(E1067=F1067+I1067+J1067+K1067+L1067+M1067+N1067+O1067+P1067+Q1067+R1067+S1067+T1067+U1067+V1067+W1067+X1067+Y1067+Z1067+AA1067+AB1067+AC1067+AD1067,"проверка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67" s="26" t="str">
        <f t="shared" si="594"/>
        <v>проверка пройдена</v>
      </c>
      <c r="AH1067" s="41" t="e">
        <f>IF(B1067=VLOOKUP(B1067,'Списки (не редактирутся)'!A:A,1,0),"проверка пройдена","проверьте или заполните графу 02")</f>
        <v>#N/A</v>
      </c>
      <c r="AI1067" s="3">
        <f t="shared" si="583"/>
        <v>0</v>
      </c>
    </row>
    <row r="1068" spans="1:35" ht="78.75" x14ac:dyDescent="0.3">
      <c r="A1068" s="40" t="s">
        <v>15</v>
      </c>
      <c r="B1068" s="27" t="str">
        <f t="shared" si="595"/>
        <v/>
      </c>
      <c r="C1068" s="8" t="s">
        <v>106</v>
      </c>
      <c r="D1068" s="12" t="s">
        <v>169</v>
      </c>
      <c r="E1068" s="28"/>
      <c r="F1068" s="28"/>
      <c r="G1068" s="28"/>
      <c r="H1068" s="28"/>
      <c r="I1068" s="28"/>
      <c r="J1068" s="28"/>
      <c r="K1068" s="28"/>
      <c r="L1068" s="28"/>
      <c r="M1068" s="28"/>
      <c r="N1068" s="28"/>
      <c r="O1068" s="28"/>
      <c r="P1068" s="28"/>
      <c r="Q1068" s="28"/>
      <c r="R1068" s="28"/>
      <c r="S1068" s="28"/>
      <c r="T1068" s="28"/>
      <c r="U1068" s="28"/>
      <c r="V1068" s="28"/>
      <c r="W1068" s="28"/>
      <c r="X1068" s="28"/>
      <c r="Y1068" s="28"/>
      <c r="Z1068" s="28"/>
      <c r="AA1068" s="28"/>
      <c r="AB1068" s="28"/>
      <c r="AC1068" s="28"/>
      <c r="AD1068" s="28"/>
      <c r="AE1068" s="28"/>
      <c r="AF1068" s="26" t="str">
        <f>IF(E1068=F1068+I1068+J1068+K1068+L1068+M1068+N1068+O1068+P1068+Q1068+R1068+S1068+T1068+U1068+V1068+W1068+X1068+Y1068+Z1068+AA1068+AB1068+AC1068+AD1068,"проверка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68" s="26" t="str">
        <f t="shared" si="594"/>
        <v>проверка пройдена</v>
      </c>
      <c r="AH1068" s="41" t="e">
        <f>IF(B1068=VLOOKUP(B1068,'Списки (не редактирутся)'!A:A,1,0),"проверка пройдена","проверьте или заполните графу 02")</f>
        <v>#N/A</v>
      </c>
      <c r="AI1068" s="3">
        <f t="shared" si="583"/>
        <v>0</v>
      </c>
    </row>
    <row r="1069" spans="1:35" ht="31.5" x14ac:dyDescent="0.3">
      <c r="A1069" s="40" t="s">
        <v>15</v>
      </c>
      <c r="B1069" s="27" t="str">
        <f t="shared" si="595"/>
        <v/>
      </c>
      <c r="C1069" s="8" t="s">
        <v>107</v>
      </c>
      <c r="D1069" s="12" t="s">
        <v>167</v>
      </c>
      <c r="E1069" s="28"/>
      <c r="F1069" s="28"/>
      <c r="G1069" s="28"/>
      <c r="H1069" s="28"/>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6" t="str">
        <f t="shared" ref="AF1069:AF1071" si="597">IF(E1069=F1069+I1069+J1069+K1069+L1069+M1069+N1069+O1069+P1069+Q1069+R1069+S1069+T1069+U1069+V1069+W1069+X1069+Y1069+Z1069+AA1069+AB1069+AC1069+AD1069,"проверка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69" s="26" t="str">
        <f t="shared" si="594"/>
        <v>проверка пройдена</v>
      </c>
      <c r="AH1069" s="41" t="e">
        <f>IF(B1069=VLOOKUP(B1069,'Списки (не редактирутся)'!A:A,1,0),"проверка пройдена","проверьте или заполните графу 02")</f>
        <v>#N/A</v>
      </c>
      <c r="AI1069" s="3">
        <f t="shared" si="583"/>
        <v>0</v>
      </c>
    </row>
    <row r="1070" spans="1:35" ht="31.5" x14ac:dyDescent="0.3">
      <c r="A1070" s="40" t="s">
        <v>15</v>
      </c>
      <c r="B1070" s="27" t="str">
        <f t="shared" si="595"/>
        <v/>
      </c>
      <c r="C1070" s="8" t="s">
        <v>108</v>
      </c>
      <c r="D1070" s="12" t="s">
        <v>168</v>
      </c>
      <c r="E1070" s="28"/>
      <c r="F1070" s="28"/>
      <c r="G1070" s="28"/>
      <c r="H1070" s="28"/>
      <c r="I1070" s="28"/>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6" t="str">
        <f t="shared" si="597"/>
        <v>проверка пройдена</v>
      </c>
      <c r="AG1070" s="26" t="str">
        <f t="shared" si="594"/>
        <v>проверка пройдена</v>
      </c>
      <c r="AH1070" s="41" t="e">
        <f>IF(B1070=VLOOKUP(B1070,'Списки (не редактирутся)'!A:A,1,0),"проверка пройдена","проверьте или заполните графу 02")</f>
        <v>#N/A</v>
      </c>
      <c r="AI1070" s="3">
        <f t="shared" si="583"/>
        <v>0</v>
      </c>
    </row>
    <row r="1071" spans="1:35" ht="31.5" x14ac:dyDescent="0.3">
      <c r="A1071" s="40" t="s">
        <v>15</v>
      </c>
      <c r="B1071" s="27" t="str">
        <f t="shared" si="595"/>
        <v/>
      </c>
      <c r="C1071" s="8" t="s">
        <v>109</v>
      </c>
      <c r="D1071" s="12" t="s">
        <v>173</v>
      </c>
      <c r="E1071" s="28"/>
      <c r="F1071" s="28"/>
      <c r="G1071" s="28"/>
      <c r="H1071" s="28"/>
      <c r="I1071" s="28"/>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6" t="str">
        <f t="shared" si="597"/>
        <v>проверка пройдена</v>
      </c>
      <c r="AG1071" s="26" t="str">
        <f t="shared" si="594"/>
        <v>проверка пройдена</v>
      </c>
      <c r="AH1071" s="41" t="e">
        <f>IF(B1071=VLOOKUP(B1071,'Списки (не редактирутся)'!A:A,1,0),"проверка пройдена","проверьте или заполните графу 02")</f>
        <v>#N/A</v>
      </c>
      <c r="AI1071" s="3">
        <f t="shared" si="583"/>
        <v>0</v>
      </c>
    </row>
    <row r="1072" spans="1:35" ht="31.5" x14ac:dyDescent="0.3">
      <c r="A1072" s="40" t="s">
        <v>15</v>
      </c>
      <c r="B1072" s="27" t="str">
        <f t="shared" si="595"/>
        <v/>
      </c>
      <c r="C1072" s="8" t="s">
        <v>110</v>
      </c>
      <c r="D1072" s="12" t="s">
        <v>174</v>
      </c>
      <c r="E1072" s="28"/>
      <c r="F1072" s="28"/>
      <c r="G1072" s="28"/>
      <c r="H1072" s="28"/>
      <c r="I1072" s="28"/>
      <c r="J1072" s="28"/>
      <c r="K1072" s="28"/>
      <c r="L1072" s="28"/>
      <c r="M1072" s="28"/>
      <c r="N1072" s="28"/>
      <c r="O1072" s="28"/>
      <c r="P1072" s="28"/>
      <c r="Q1072" s="28"/>
      <c r="R1072" s="28"/>
      <c r="S1072" s="28"/>
      <c r="T1072" s="28"/>
      <c r="U1072" s="28"/>
      <c r="V1072" s="28"/>
      <c r="W1072" s="28"/>
      <c r="X1072" s="28"/>
      <c r="Y1072" s="28"/>
      <c r="Z1072" s="28"/>
      <c r="AA1072" s="28"/>
      <c r="AB1072" s="28"/>
      <c r="AC1072" s="28"/>
      <c r="AD1072" s="28"/>
      <c r="AE1072" s="28"/>
      <c r="AF1072" s="26" t="str">
        <f>IF(E1072=F1072+I1072+J1072+K1072+L1072+M1072+N1072+O1072+P1072+Q1072+R1072+S1072+T1072+U1072+V1072+W1072+X1072+Y1072+Z1072+AA1072+AB1072+AC1072+AD1072,"проверка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72" s="26" t="str">
        <f t="shared" si="594"/>
        <v>проверка пройдена</v>
      </c>
      <c r="AH1072" s="41" t="e">
        <f>IF(B1072=VLOOKUP(B1072,'Списки (не редактирутся)'!A:A,1,0),"проверка пройдена","проверьте или заполните графу 02")</f>
        <v>#N/A</v>
      </c>
      <c r="AI1072" s="3">
        <f t="shared" si="583"/>
        <v>0</v>
      </c>
    </row>
    <row r="1073" spans="1:35" ht="31.5" x14ac:dyDescent="0.3">
      <c r="A1073" s="40" t="s">
        <v>15</v>
      </c>
      <c r="B1073" s="27" t="str">
        <f t="shared" si="595"/>
        <v/>
      </c>
      <c r="C1073" s="8" t="s">
        <v>111</v>
      </c>
      <c r="D1073" s="12" t="s">
        <v>175</v>
      </c>
      <c r="E1073" s="28"/>
      <c r="F1073" s="28"/>
      <c r="G1073" s="28"/>
      <c r="H1073" s="28"/>
      <c r="I1073" s="28"/>
      <c r="J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6" t="str">
        <f t="shared" ref="AF1073:AF1076" si="598">IF(E1073=F1073+I1073+J1073+K1073+L1073+M1073+N1073+O1073+P1073+Q1073+R1073+S1073+T1073+U1073+V1073+W1073+X1073+Y1073+Z1073+AA1073+AB1073+AC1073+AD1073,"проверка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73" s="26" t="str">
        <f t="shared" si="594"/>
        <v>проверка пройдена</v>
      </c>
      <c r="AH1073" s="41" t="e">
        <f>IF(B1073=VLOOKUP(B1073,'Списки (не редактирутся)'!A:A,1,0),"проверка пройдена","проверьте или заполните графу 02")</f>
        <v>#N/A</v>
      </c>
      <c r="AI1073" s="3">
        <f t="shared" si="583"/>
        <v>0</v>
      </c>
    </row>
    <row r="1074" spans="1:35" ht="31.5" x14ac:dyDescent="0.3">
      <c r="A1074" s="40" t="s">
        <v>15</v>
      </c>
      <c r="B1074" s="27" t="str">
        <f t="shared" si="595"/>
        <v/>
      </c>
      <c r="C1074" s="8" t="s">
        <v>112</v>
      </c>
      <c r="D1074" s="12" t="s">
        <v>176</v>
      </c>
      <c r="E1074" s="28"/>
      <c r="F1074" s="28"/>
      <c r="G1074" s="28"/>
      <c r="H1074" s="28"/>
      <c r="I1074" s="28"/>
      <c r="J1074" s="28"/>
      <c r="K1074" s="28"/>
      <c r="L1074" s="28"/>
      <c r="M1074" s="28"/>
      <c r="N1074" s="28"/>
      <c r="O1074" s="28"/>
      <c r="P1074" s="28"/>
      <c r="Q1074" s="28"/>
      <c r="R1074" s="28"/>
      <c r="S1074" s="28"/>
      <c r="T1074" s="28"/>
      <c r="U1074" s="28"/>
      <c r="V1074" s="28"/>
      <c r="W1074" s="28"/>
      <c r="X1074" s="28"/>
      <c r="Y1074" s="28"/>
      <c r="Z1074" s="28"/>
      <c r="AA1074" s="28"/>
      <c r="AB1074" s="28"/>
      <c r="AC1074" s="28"/>
      <c r="AD1074" s="28"/>
      <c r="AE1074" s="28"/>
      <c r="AF1074" s="26" t="str">
        <f t="shared" si="598"/>
        <v>проверка пройдена</v>
      </c>
      <c r="AG1074" s="26" t="str">
        <f t="shared" si="594"/>
        <v>проверка пройдена</v>
      </c>
      <c r="AH1074" s="41" t="e">
        <f>IF(B1074=VLOOKUP(B1074,'Списки (не редактирутся)'!A:A,1,0),"проверка пройдена","проверьте или заполните графу 02")</f>
        <v>#N/A</v>
      </c>
      <c r="AI1074" s="3">
        <f t="shared" si="583"/>
        <v>0</v>
      </c>
    </row>
    <row r="1075" spans="1:35" ht="63" x14ac:dyDescent="0.3">
      <c r="A1075" s="40" t="s">
        <v>15</v>
      </c>
      <c r="B1075" s="27" t="str">
        <f t="shared" si="595"/>
        <v/>
      </c>
      <c r="C1075" s="8" t="s">
        <v>113</v>
      </c>
      <c r="D1075" s="13" t="s">
        <v>170</v>
      </c>
      <c r="E1075" s="28"/>
      <c r="F1075" s="28"/>
      <c r="G1075" s="28"/>
      <c r="H1075" s="28"/>
      <c r="I1075" s="28"/>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6" t="str">
        <f t="shared" si="598"/>
        <v>проверка пройдена</v>
      </c>
      <c r="AG1075" s="26" t="str">
        <f t="shared" si="594"/>
        <v>проверка пройдена</v>
      </c>
      <c r="AH1075" s="41" t="e">
        <f>IF(B1075=VLOOKUP(B1075,'Списки (не редактирутся)'!A:A,1,0),"проверка пройдена","проверьте или заполните графу 02")</f>
        <v>#N/A</v>
      </c>
      <c r="AI1075" s="3">
        <f t="shared" si="583"/>
        <v>0</v>
      </c>
    </row>
    <row r="1076" spans="1:35" ht="78.75" x14ac:dyDescent="0.3">
      <c r="A1076" s="40" t="s">
        <v>15</v>
      </c>
      <c r="B1076" s="27" t="str">
        <f t="shared" si="595"/>
        <v/>
      </c>
      <c r="C1076" s="8" t="s">
        <v>114</v>
      </c>
      <c r="D1076" s="13" t="s">
        <v>171</v>
      </c>
      <c r="E1076" s="28"/>
      <c r="F1076" s="28"/>
      <c r="G1076" s="28"/>
      <c r="H1076" s="28"/>
      <c r="I1076" s="28"/>
      <c r="J1076" s="28"/>
      <c r="K1076" s="28"/>
      <c r="L1076" s="28"/>
      <c r="M1076" s="28"/>
      <c r="N1076" s="28"/>
      <c r="O1076" s="28"/>
      <c r="P1076" s="28"/>
      <c r="Q1076" s="28"/>
      <c r="R1076" s="28"/>
      <c r="S1076" s="28"/>
      <c r="T1076" s="28"/>
      <c r="U1076" s="28"/>
      <c r="V1076" s="28"/>
      <c r="W1076" s="28"/>
      <c r="X1076" s="28"/>
      <c r="Y1076" s="28"/>
      <c r="Z1076" s="28"/>
      <c r="AA1076" s="28"/>
      <c r="AB1076" s="28"/>
      <c r="AC1076" s="28"/>
      <c r="AD1076" s="28"/>
      <c r="AE1076" s="28"/>
      <c r="AF1076" s="26" t="str">
        <f t="shared" si="598"/>
        <v>проверка пройдена</v>
      </c>
      <c r="AG1076" s="26" t="str">
        <f t="shared" si="594"/>
        <v>проверка пройдена</v>
      </c>
      <c r="AH1076" s="41" t="e">
        <f>IF(B1076=VLOOKUP(B1076,'Списки (не редактирутся)'!A:A,1,0),"проверка пройдена","проверьте или заполните графу 02")</f>
        <v>#N/A</v>
      </c>
      <c r="AI1076" s="3">
        <f t="shared" si="583"/>
        <v>0</v>
      </c>
    </row>
    <row r="1077" spans="1:35" ht="48" thickBot="1" x14ac:dyDescent="0.35">
      <c r="A1077" s="42" t="s">
        <v>15</v>
      </c>
      <c r="B1077" s="43" t="str">
        <f t="shared" si="595"/>
        <v/>
      </c>
      <c r="C1077" s="44" t="s">
        <v>115</v>
      </c>
      <c r="D1077" s="45" t="s">
        <v>779</v>
      </c>
      <c r="E1077" s="46" t="str">
        <f>IF(AND(E1063&lt;=E1062,E1064&lt;=E1063,E1065&lt;=E1062,E1066&lt;=E1062,E1067=(E1063+E1065),E1067=(E1068+E1069+E1070+E1071+E1072+E1073+E1074),E1075&lt;=E1067,E1076&lt;=E1067,(E1063+E1065)&lt;=E1062,E1068&lt;=E1067,E1069&lt;=E1067,E1070&lt;=E1067,E1071&lt;=E1067,E1072&lt;=E1067,E1073&lt;=E1067,E1074&lt;=E1067,E1075&lt;=E1066,E1075&lt;=E1067),"проверка пройдена","ВНИМАНИЕ! Не пройдены формулы логического контроля между строками. Скорректируйте введенные данные!")</f>
        <v>проверка пройдена</v>
      </c>
      <c r="F1077" s="46" t="str">
        <f t="shared" ref="F1077:AD1077" si="599">IF(AND(F1063&lt;=F1062,F1064&lt;=F1063,F1065&lt;=F1062,F1066&lt;=F1062,F1067=(F1063+F1065),F1067=(F1068+F1069+F1070+F1071+F1072+F1073+F1074),F1075&lt;=F1067,F1076&lt;=F1067,(F1063+F1065)&lt;=F1062,F1068&lt;=F1067,F1069&lt;=F1067,F1070&lt;=F1067,F1071&lt;=F1067,F1072&lt;=F1067,F1073&lt;=F1067,F1074&lt;=F1067,F1075&lt;=F1066,F1075&lt;=F1067),"проверка пройдена","ВНИМАНИЕ! Не пройдены формулы логического контроля между строками. Скорректируйте введенные данные!")</f>
        <v>проверка пройдена</v>
      </c>
      <c r="G1077" s="46" t="str">
        <f t="shared" si="599"/>
        <v>проверка пройдена</v>
      </c>
      <c r="H1077" s="46" t="str">
        <f t="shared" si="599"/>
        <v>проверка пройдена</v>
      </c>
      <c r="I1077" s="46" t="str">
        <f t="shared" si="599"/>
        <v>проверка пройдена</v>
      </c>
      <c r="J1077" s="46" t="str">
        <f t="shared" si="599"/>
        <v>проверка пройдена</v>
      </c>
      <c r="K1077" s="46" t="str">
        <f t="shared" si="599"/>
        <v>проверка пройдена</v>
      </c>
      <c r="L1077" s="46" t="str">
        <f t="shared" si="599"/>
        <v>проверка пройдена</v>
      </c>
      <c r="M1077" s="46" t="str">
        <f t="shared" si="599"/>
        <v>проверка пройдена</v>
      </c>
      <c r="N1077" s="46" t="str">
        <f t="shared" si="599"/>
        <v>проверка пройдена</v>
      </c>
      <c r="O1077" s="46" t="str">
        <f t="shared" si="599"/>
        <v>проверка пройдена</v>
      </c>
      <c r="P1077" s="46" t="str">
        <f t="shared" si="599"/>
        <v>проверка пройдена</v>
      </c>
      <c r="Q1077" s="46" t="str">
        <f t="shared" si="599"/>
        <v>проверка пройдена</v>
      </c>
      <c r="R1077" s="46" t="str">
        <f t="shared" si="599"/>
        <v>проверка пройдена</v>
      </c>
      <c r="S1077" s="46" t="str">
        <f t="shared" si="599"/>
        <v>проверка пройдена</v>
      </c>
      <c r="T1077" s="46" t="str">
        <f t="shared" si="599"/>
        <v>проверка пройдена</v>
      </c>
      <c r="U1077" s="46" t="str">
        <f t="shared" si="599"/>
        <v>проверка пройдена</v>
      </c>
      <c r="V1077" s="46" t="str">
        <f t="shared" si="599"/>
        <v>проверка пройдена</v>
      </c>
      <c r="W1077" s="46" t="str">
        <f t="shared" si="599"/>
        <v>проверка пройдена</v>
      </c>
      <c r="X1077" s="46" t="str">
        <f t="shared" si="599"/>
        <v>проверка пройдена</v>
      </c>
      <c r="Y1077" s="46" t="str">
        <f t="shared" si="599"/>
        <v>проверка пройдена</v>
      </c>
      <c r="Z1077" s="46" t="str">
        <f t="shared" si="599"/>
        <v>проверка пройдена</v>
      </c>
      <c r="AA1077" s="46" t="str">
        <f t="shared" si="599"/>
        <v>проверка пройдена</v>
      </c>
      <c r="AB1077" s="46" t="str">
        <f t="shared" si="599"/>
        <v>проверка пройдена</v>
      </c>
      <c r="AC1077" s="46" t="str">
        <f t="shared" si="599"/>
        <v>проверка пройдена</v>
      </c>
      <c r="AD1077" s="46" t="str">
        <f t="shared" si="599"/>
        <v>проверка пройдена</v>
      </c>
      <c r="AE1077" s="47"/>
      <c r="AF1077" s="48"/>
      <c r="AG1077" s="48"/>
      <c r="AH1077" s="49"/>
      <c r="AI1077" s="1">
        <f t="shared" ref="AI1077" si="600">IFERROR(IF(AND(AI1062="проверка пройдена",AI1063="проверка пройдена",AI1064="проверка пройдена",AI1065="проверка пройдена",AI1066="проверка пройдена",AI1067="проверка пройдена",AI1068="проверка пройдена",AI1069="проверка пройдена",AI1070="проверка пройдена",AI1071="проверка пройдена",AI1072="проверка пройдена",AI1073="проверка пройдена",AI1074="проверка пройдена",AI1075="проверка пройдена",AI1076="проверка пройдена",E1077="проверка пройдена",F1077="проверка пройдена",G1077="проверка пройдена",H1077="проверка пройдена",I1077="проверка пройдена",J1077="проверка пройдена",K1077="проверка пройдена",L1077="проверка пройдена",M1077="проверка пройдена",N1077="проверка пройдена",O1077="проверка пройдена",P1077="проверка пройдена",Q1077="проверка пройдена",R1077="проверка пройдена",S1077="проверка пройдена",T1077="проверка пройдена",U1077="проверка пройдена",V1077="проверка пройдена",W1077="проверка пройдена",X1077="проверка пройдена",Y1077="проверка пройдена",Z1077="проверка пройдена",AA1077="проверка пройдена",AB1077="проверка пройдена",AC1077="проверка пройдена",AD1077="проверка пройдена"),1,0),0)</f>
        <v>0</v>
      </c>
    </row>
    <row r="1078" spans="1:35" s="3" customFormat="1" ht="47.25" x14ac:dyDescent="0.25">
      <c r="A1078" s="32" t="s">
        <v>15</v>
      </c>
      <c r="B1078" s="33"/>
      <c r="C1078" s="34" t="s">
        <v>9</v>
      </c>
      <c r="D1078" s="35" t="s">
        <v>134</v>
      </c>
      <c r="E1078" s="36" t="str">
        <f>IF('Панель управления'!$B$3="","ВНИМАНИЕ! На листе 'Панель управления' не выбрана организация!",IF(B1078="","Не заполнена графа 3!",IF(SUMIFS('Спики 2022'!E:E,'Спики 2022'!A:A,'Панель управления'!$B$3,'Спики 2022'!B:B,B1078,'Спики 2022'!C:C,C1078)=0,"У Вас нет данной специальности!",SUMIFS('Спики 2022'!D:D,'Спики 2022'!A:A,'Панель управления'!$B$3,'Спики 2022'!B:B,B1078,'Спики 2022'!C:C,C1078))))</f>
        <v>Не заполнена графа 3!</v>
      </c>
      <c r="F1078" s="37"/>
      <c r="G1078" s="37"/>
      <c r="H1078" s="37"/>
      <c r="I1078" s="37"/>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7"/>
      <c r="AF1078" s="38" t="str">
        <f>IF(E1078=F1078+I1078+J1078+K1078+L1078+M1078+N1078+O1078+P1078+Q1078+R1078+S1078+T1078+U1078+V1078+W1078+X1078+Y1078+Z1078+AA1078+AB1078+AC1078+AD1078,"проверка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078" s="38" t="str">
        <f>IF(OR(G1078&gt;F1078,H1078&gt;F1078),"ВНИМАНИЕ! В гр.09 и/или 10 не может стоять значение большее, чем в гр.08","проверка пройдена")</f>
        <v>проверка пройдена</v>
      </c>
      <c r="AH1078" s="39" t="e">
        <f>IF(B1078=VLOOKUP(B1078,'Списки (не редактирутся)'!A:A,1,0),"проверка пройдена","проверьте или заполните графу 02")</f>
        <v>#N/A</v>
      </c>
      <c r="AI1078" s="3">
        <f t="shared" ref="AI1078" si="601">IFERROR(IF(AND(AF1078="проверка пройдена",AG1078="проверка пройдена",AH1078="проверка пройдена"),"проверка пройдена",0),0)</f>
        <v>0</v>
      </c>
    </row>
    <row r="1079" spans="1:35" s="3" customFormat="1" ht="31.5" x14ac:dyDescent="0.25">
      <c r="A1079" s="40" t="s">
        <v>15</v>
      </c>
      <c r="B1079" s="27" t="str">
        <f>IF(B1078&lt;&gt;"",B1078,"")</f>
        <v/>
      </c>
      <c r="C1079" s="9" t="s">
        <v>10</v>
      </c>
      <c r="D1079" s="11" t="s">
        <v>135</v>
      </c>
      <c r="E1079" s="57"/>
      <c r="F1079" s="28"/>
      <c r="G1079" s="28"/>
      <c r="H1079" s="28"/>
      <c r="I1079" s="28"/>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6" t="str">
        <f t="shared" ref="AF1079:AF1082" si="602">IF(E1079=F1079+I1079+J1079+K1079+L1079+M1079+N1079+O1079+P1079+Q1079+R1079+S1079+T1079+U1079+V1079+W1079+X1079+Y1079+Z1079+AA1079+AB1079+AC1079+AD1079,"проверка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79" s="26" t="str">
        <f t="shared" ref="AG1079:AG1092" si="603">IF(OR(G1079&gt;F1079,H1079&gt;F1079),"ВНИМАНИЕ! В гр.09 и/или 10 не может стоять значение большее, чем в гр.08","проверка пройдена")</f>
        <v>проверка пройдена</v>
      </c>
      <c r="AH1079" s="41" t="e">
        <f>IF(B1079=VLOOKUP(B1079,'Списки (не редактирутся)'!A:A,1,0),"проверка пройдена","проверьте или заполните графу 02")</f>
        <v>#N/A</v>
      </c>
      <c r="AI1079" s="3">
        <f t="shared" si="583"/>
        <v>0</v>
      </c>
    </row>
    <row r="1080" spans="1:35" s="3" customFormat="1" ht="31.5" x14ac:dyDescent="0.25">
      <c r="A1080" s="40" t="s">
        <v>15</v>
      </c>
      <c r="B1080" s="27" t="str">
        <f t="shared" ref="B1080:B1093" si="604">IF(B1079&lt;&gt;"",B1079,"")</f>
        <v/>
      </c>
      <c r="C1080" s="9" t="s">
        <v>11</v>
      </c>
      <c r="D1080" s="11" t="s">
        <v>136</v>
      </c>
      <c r="E1080" s="57"/>
      <c r="F1080" s="28"/>
      <c r="G1080" s="28"/>
      <c r="H1080" s="28"/>
      <c r="I1080" s="28"/>
      <c r="J1080" s="28"/>
      <c r="K1080" s="28"/>
      <c r="L1080" s="28"/>
      <c r="M1080" s="28"/>
      <c r="N1080" s="28"/>
      <c r="O1080" s="28"/>
      <c r="P1080" s="28"/>
      <c r="Q1080" s="28"/>
      <c r="R1080" s="28"/>
      <c r="S1080" s="28"/>
      <c r="T1080" s="28"/>
      <c r="U1080" s="28"/>
      <c r="V1080" s="28"/>
      <c r="W1080" s="28"/>
      <c r="X1080" s="28"/>
      <c r="Y1080" s="28"/>
      <c r="Z1080" s="28"/>
      <c r="AA1080" s="28"/>
      <c r="AB1080" s="28"/>
      <c r="AC1080" s="28"/>
      <c r="AD1080" s="28"/>
      <c r="AE1080" s="28"/>
      <c r="AF1080" s="26" t="str">
        <f t="shared" si="602"/>
        <v>проверка пройдена</v>
      </c>
      <c r="AG1080" s="26" t="str">
        <f t="shared" si="603"/>
        <v>проверка пройдена</v>
      </c>
      <c r="AH1080" s="41" t="e">
        <f>IF(B1080=VLOOKUP(B1080,'Списки (не редактирутся)'!A:A,1,0),"проверка пройдена","проверьте или заполните графу 02")</f>
        <v>#N/A</v>
      </c>
      <c r="AI1080" s="3">
        <f t="shared" si="583"/>
        <v>0</v>
      </c>
    </row>
    <row r="1081" spans="1:35" s="3" customFormat="1" ht="31.5" x14ac:dyDescent="0.25">
      <c r="A1081" s="40" t="s">
        <v>15</v>
      </c>
      <c r="B1081" s="27" t="str">
        <f t="shared" si="604"/>
        <v/>
      </c>
      <c r="C1081" s="9" t="s">
        <v>12</v>
      </c>
      <c r="D1081" s="11" t="s">
        <v>14</v>
      </c>
      <c r="E1081" s="57"/>
      <c r="F1081" s="28"/>
      <c r="G1081" s="28"/>
      <c r="H1081" s="28"/>
      <c r="I1081" s="28"/>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6" t="str">
        <f t="shared" si="602"/>
        <v>проверка пройдена</v>
      </c>
      <c r="AG1081" s="26" t="str">
        <f t="shared" si="603"/>
        <v>проверка пройдена</v>
      </c>
      <c r="AH1081" s="41" t="e">
        <f>IF(B1081=VLOOKUP(B1081,'Списки (не редактирутся)'!A:A,1,0),"проверка пройдена","проверьте или заполните графу 02")</f>
        <v>#N/A</v>
      </c>
      <c r="AI1081" s="3">
        <f t="shared" si="583"/>
        <v>0</v>
      </c>
    </row>
    <row r="1082" spans="1:35" s="3" customFormat="1" ht="47.25" x14ac:dyDescent="0.25">
      <c r="A1082" s="40" t="s">
        <v>15</v>
      </c>
      <c r="B1082" s="27" t="str">
        <f t="shared" si="604"/>
        <v/>
      </c>
      <c r="C1082" s="9" t="s">
        <v>13</v>
      </c>
      <c r="D1082" s="11" t="s">
        <v>17</v>
      </c>
      <c r="E1082" s="30" t="str">
        <f>IF('Панель управления'!$B$3="","ВНИМАНИЕ! На листе 'Панель управления' не выбрана организация!",IF(B1082="","Не заполнена графа 3!",IF(SUMIFS('Спики 2022'!E:E,'Спики 2022'!A:A,'Панель управления'!$B$3,'Спики 2022'!B:B,B1082,'Спики 2022'!C:C,C1082)=0,"У Вас нет данной специальности!",SUMIFS('Спики 2022'!D:D,'Спики 2022'!A:A,'Панель управления'!$B$3,'Спики 2022'!B:B,B1082,'Спики 2022'!C:C,C1082))))</f>
        <v>Не заполнена графа 3!</v>
      </c>
      <c r="F1082" s="28"/>
      <c r="G1082" s="28"/>
      <c r="H1082" s="28"/>
      <c r="I1082" s="28"/>
      <c r="J1082" s="28"/>
      <c r="K1082" s="28"/>
      <c r="L1082" s="28"/>
      <c r="M1082" s="28"/>
      <c r="N1082" s="28"/>
      <c r="O1082" s="28"/>
      <c r="P1082" s="28"/>
      <c r="Q1082" s="28"/>
      <c r="R1082" s="28"/>
      <c r="S1082" s="28"/>
      <c r="T1082" s="28"/>
      <c r="U1082" s="28"/>
      <c r="V1082" s="28"/>
      <c r="W1082" s="28"/>
      <c r="X1082" s="28"/>
      <c r="Y1082" s="28"/>
      <c r="Z1082" s="28"/>
      <c r="AA1082" s="28"/>
      <c r="AB1082" s="28"/>
      <c r="AC1082" s="28"/>
      <c r="AD1082" s="28"/>
      <c r="AE1082" s="28"/>
      <c r="AF1082" s="26" t="str">
        <f t="shared" si="602"/>
        <v>ВНИМАНИЕ! Сумма по строке не сходится с общей численностью выпускников! Исправьте ошибку в расчетах, пока это сообщение не исчезнет!</v>
      </c>
      <c r="AG1082" s="26" t="str">
        <f t="shared" si="603"/>
        <v>проверка пройдена</v>
      </c>
      <c r="AH1082" s="41" t="e">
        <f>IF(B1082=VLOOKUP(B1082,'Списки (не редактирутся)'!A:A,1,0),"проверка пройдена","проверьте или заполните графу 02")</f>
        <v>#N/A</v>
      </c>
      <c r="AI1082" s="3">
        <f t="shared" si="583"/>
        <v>0</v>
      </c>
    </row>
    <row r="1083" spans="1:35" s="3" customFormat="1" ht="63" x14ac:dyDescent="0.25">
      <c r="A1083" s="40" t="s">
        <v>15</v>
      </c>
      <c r="B1083" s="27" t="str">
        <f t="shared" si="604"/>
        <v/>
      </c>
      <c r="C1083" s="8" t="s">
        <v>105</v>
      </c>
      <c r="D1083" s="12" t="s">
        <v>172</v>
      </c>
      <c r="E1083" s="10">
        <f>E1079+E1081</f>
        <v>0</v>
      </c>
      <c r="F1083" s="10">
        <f t="shared" ref="F1083:AD1083" si="605">F1079+F1081</f>
        <v>0</v>
      </c>
      <c r="G1083" s="10">
        <f t="shared" si="605"/>
        <v>0</v>
      </c>
      <c r="H1083" s="10">
        <f t="shared" si="605"/>
        <v>0</v>
      </c>
      <c r="I1083" s="10">
        <f t="shared" si="605"/>
        <v>0</v>
      </c>
      <c r="J1083" s="10">
        <f t="shared" si="605"/>
        <v>0</v>
      </c>
      <c r="K1083" s="10">
        <f t="shared" si="605"/>
        <v>0</v>
      </c>
      <c r="L1083" s="10">
        <f t="shared" si="605"/>
        <v>0</v>
      </c>
      <c r="M1083" s="10">
        <f t="shared" si="605"/>
        <v>0</v>
      </c>
      <c r="N1083" s="10">
        <f t="shared" si="605"/>
        <v>0</v>
      </c>
      <c r="O1083" s="10">
        <f t="shared" si="605"/>
        <v>0</v>
      </c>
      <c r="P1083" s="10">
        <f t="shared" si="605"/>
        <v>0</v>
      </c>
      <c r="Q1083" s="10">
        <f t="shared" si="605"/>
        <v>0</v>
      </c>
      <c r="R1083" s="10">
        <f t="shared" si="605"/>
        <v>0</v>
      </c>
      <c r="S1083" s="10">
        <f t="shared" si="605"/>
        <v>0</v>
      </c>
      <c r="T1083" s="10">
        <f t="shared" si="605"/>
        <v>0</v>
      </c>
      <c r="U1083" s="10">
        <f t="shared" si="605"/>
        <v>0</v>
      </c>
      <c r="V1083" s="10">
        <f t="shared" si="605"/>
        <v>0</v>
      </c>
      <c r="W1083" s="10">
        <f t="shared" si="605"/>
        <v>0</v>
      </c>
      <c r="X1083" s="10">
        <f t="shared" si="605"/>
        <v>0</v>
      </c>
      <c r="Y1083" s="10">
        <f t="shared" si="605"/>
        <v>0</v>
      </c>
      <c r="Z1083" s="10">
        <f t="shared" si="605"/>
        <v>0</v>
      </c>
      <c r="AA1083" s="10">
        <f t="shared" si="605"/>
        <v>0</v>
      </c>
      <c r="AB1083" s="10">
        <f t="shared" si="605"/>
        <v>0</v>
      </c>
      <c r="AC1083" s="10">
        <f t="shared" si="605"/>
        <v>0</v>
      </c>
      <c r="AD1083" s="10">
        <f t="shared" si="605"/>
        <v>0</v>
      </c>
      <c r="AE1083" s="10"/>
      <c r="AF1083" s="26" t="str">
        <f>IF(E1083=F1083+I1083+J1083+K1083+L1083+M1083+N1083+O1083+P1083+Q1083+R1083+S1083+T1083+U1083+V1083+W1083+X1083+Y1083+Z1083+AA1083+AB1083+AC1083+AD1083,"проверка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83" s="26" t="str">
        <f t="shared" si="603"/>
        <v>проверка пройдена</v>
      </c>
      <c r="AH1083" s="41" t="e">
        <f>IF(B1083=VLOOKUP(B1083,'Списки (не редактирутся)'!A:A,1,0),"проверка пройдена","проверьте или заполните графу 02")</f>
        <v>#N/A</v>
      </c>
      <c r="AI1083" s="3">
        <f t="shared" si="583"/>
        <v>0</v>
      </c>
    </row>
    <row r="1084" spans="1:35" ht="78.75" x14ac:dyDescent="0.3">
      <c r="A1084" s="40" t="s">
        <v>15</v>
      </c>
      <c r="B1084" s="27" t="str">
        <f t="shared" si="604"/>
        <v/>
      </c>
      <c r="C1084" s="8" t="s">
        <v>106</v>
      </c>
      <c r="D1084" s="12" t="s">
        <v>169</v>
      </c>
      <c r="E1084" s="28"/>
      <c r="F1084" s="28"/>
      <c r="G1084" s="28"/>
      <c r="H1084" s="28"/>
      <c r="I1084" s="28"/>
      <c r="J1084" s="28"/>
      <c r="K1084" s="28"/>
      <c r="L1084" s="28"/>
      <c r="M1084" s="28"/>
      <c r="N1084" s="28"/>
      <c r="O1084" s="28"/>
      <c r="P1084" s="28"/>
      <c r="Q1084" s="28"/>
      <c r="R1084" s="28"/>
      <c r="S1084" s="28"/>
      <c r="T1084" s="28"/>
      <c r="U1084" s="28"/>
      <c r="V1084" s="28"/>
      <c r="W1084" s="28"/>
      <c r="X1084" s="28"/>
      <c r="Y1084" s="28"/>
      <c r="Z1084" s="28"/>
      <c r="AA1084" s="28"/>
      <c r="AB1084" s="28"/>
      <c r="AC1084" s="28"/>
      <c r="AD1084" s="28"/>
      <c r="AE1084" s="28"/>
      <c r="AF1084" s="26" t="str">
        <f>IF(E1084=F1084+I1084+J1084+K1084+L1084+M1084+N1084+O1084+P1084+Q1084+R1084+S1084+T1084+U1084+V1084+W1084+X1084+Y1084+Z1084+AA1084+AB1084+AC1084+AD1084,"проверка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84" s="26" t="str">
        <f t="shared" si="603"/>
        <v>проверка пройдена</v>
      </c>
      <c r="AH1084" s="41" t="e">
        <f>IF(B1084=VLOOKUP(B1084,'Списки (не редактирутся)'!A:A,1,0),"проверка пройдена","проверьте или заполните графу 02")</f>
        <v>#N/A</v>
      </c>
      <c r="AI1084" s="3">
        <f t="shared" si="583"/>
        <v>0</v>
      </c>
    </row>
    <row r="1085" spans="1:35" ht="31.5" x14ac:dyDescent="0.3">
      <c r="A1085" s="40" t="s">
        <v>15</v>
      </c>
      <c r="B1085" s="27" t="str">
        <f t="shared" si="604"/>
        <v/>
      </c>
      <c r="C1085" s="8" t="s">
        <v>107</v>
      </c>
      <c r="D1085" s="12" t="s">
        <v>167</v>
      </c>
      <c r="E1085" s="28"/>
      <c r="F1085" s="28"/>
      <c r="G1085" s="28"/>
      <c r="H1085" s="28"/>
      <c r="I1085" s="28"/>
      <c r="J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6" t="str">
        <f t="shared" ref="AF1085:AF1087" si="606">IF(E1085=F1085+I1085+J1085+K1085+L1085+M1085+N1085+O1085+P1085+Q1085+R1085+S1085+T1085+U1085+V1085+W1085+X1085+Y1085+Z1085+AA1085+AB1085+AC1085+AD1085,"проверка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85" s="26" t="str">
        <f t="shared" si="603"/>
        <v>проверка пройдена</v>
      </c>
      <c r="AH1085" s="41" t="e">
        <f>IF(B1085=VLOOKUP(B1085,'Списки (не редактирутся)'!A:A,1,0),"проверка пройдена","проверьте или заполните графу 02")</f>
        <v>#N/A</v>
      </c>
      <c r="AI1085" s="3">
        <f t="shared" si="583"/>
        <v>0</v>
      </c>
    </row>
    <row r="1086" spans="1:35" ht="31.5" x14ac:dyDescent="0.3">
      <c r="A1086" s="40" t="s">
        <v>15</v>
      </c>
      <c r="B1086" s="27" t="str">
        <f t="shared" si="604"/>
        <v/>
      </c>
      <c r="C1086" s="8" t="s">
        <v>108</v>
      </c>
      <c r="D1086" s="12" t="s">
        <v>168</v>
      </c>
      <c r="E1086" s="28"/>
      <c r="F1086" s="28"/>
      <c r="G1086" s="28"/>
      <c r="H1086" s="28"/>
      <c r="I1086" s="28"/>
      <c r="J1086" s="28"/>
      <c r="K1086" s="28"/>
      <c r="L1086" s="28"/>
      <c r="M1086" s="28"/>
      <c r="N1086" s="28"/>
      <c r="O1086" s="28"/>
      <c r="P1086" s="28"/>
      <c r="Q1086" s="28"/>
      <c r="R1086" s="28"/>
      <c r="S1086" s="28"/>
      <c r="T1086" s="28"/>
      <c r="U1086" s="28"/>
      <c r="V1086" s="28"/>
      <c r="W1086" s="28"/>
      <c r="X1086" s="28"/>
      <c r="Y1086" s="28"/>
      <c r="Z1086" s="28"/>
      <c r="AA1086" s="28"/>
      <c r="AB1086" s="28"/>
      <c r="AC1086" s="28"/>
      <c r="AD1086" s="28"/>
      <c r="AE1086" s="28"/>
      <c r="AF1086" s="26" t="str">
        <f t="shared" si="606"/>
        <v>проверка пройдена</v>
      </c>
      <c r="AG1086" s="26" t="str">
        <f t="shared" si="603"/>
        <v>проверка пройдена</v>
      </c>
      <c r="AH1086" s="41" t="e">
        <f>IF(B1086=VLOOKUP(B1086,'Списки (не редактирутся)'!A:A,1,0),"проверка пройдена","проверьте или заполните графу 02")</f>
        <v>#N/A</v>
      </c>
      <c r="AI1086" s="3">
        <f t="shared" si="583"/>
        <v>0</v>
      </c>
    </row>
    <row r="1087" spans="1:35" ht="31.5" x14ac:dyDescent="0.3">
      <c r="A1087" s="40" t="s">
        <v>15</v>
      </c>
      <c r="B1087" s="27" t="str">
        <f t="shared" si="604"/>
        <v/>
      </c>
      <c r="C1087" s="8" t="s">
        <v>109</v>
      </c>
      <c r="D1087" s="12" t="s">
        <v>173</v>
      </c>
      <c r="E1087" s="28"/>
      <c r="F1087" s="28"/>
      <c r="G1087" s="28"/>
      <c r="H1087" s="28"/>
      <c r="I1087" s="28"/>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6" t="str">
        <f t="shared" si="606"/>
        <v>проверка пройдена</v>
      </c>
      <c r="AG1087" s="26" t="str">
        <f t="shared" si="603"/>
        <v>проверка пройдена</v>
      </c>
      <c r="AH1087" s="41" t="e">
        <f>IF(B1087=VLOOKUP(B1087,'Списки (не редактирутся)'!A:A,1,0),"проверка пройдена","проверьте или заполните графу 02")</f>
        <v>#N/A</v>
      </c>
      <c r="AI1087" s="3">
        <f t="shared" si="583"/>
        <v>0</v>
      </c>
    </row>
    <row r="1088" spans="1:35" ht="31.5" x14ac:dyDescent="0.3">
      <c r="A1088" s="40" t="s">
        <v>15</v>
      </c>
      <c r="B1088" s="27" t="str">
        <f t="shared" si="604"/>
        <v/>
      </c>
      <c r="C1088" s="8" t="s">
        <v>110</v>
      </c>
      <c r="D1088" s="12" t="s">
        <v>174</v>
      </c>
      <c r="E1088" s="28"/>
      <c r="F1088" s="28"/>
      <c r="G1088" s="28"/>
      <c r="H1088" s="28"/>
      <c r="I1088" s="28"/>
      <c r="J1088" s="28"/>
      <c r="K1088" s="28"/>
      <c r="L1088" s="28"/>
      <c r="M1088" s="28"/>
      <c r="N1088" s="28"/>
      <c r="O1088" s="28"/>
      <c r="P1088" s="28"/>
      <c r="Q1088" s="28"/>
      <c r="R1088" s="28"/>
      <c r="S1088" s="28"/>
      <c r="T1088" s="28"/>
      <c r="U1088" s="28"/>
      <c r="V1088" s="28"/>
      <c r="W1088" s="28"/>
      <c r="X1088" s="28"/>
      <c r="Y1088" s="28"/>
      <c r="Z1088" s="28"/>
      <c r="AA1088" s="28"/>
      <c r="AB1088" s="28"/>
      <c r="AC1088" s="28"/>
      <c r="AD1088" s="28"/>
      <c r="AE1088" s="28"/>
      <c r="AF1088" s="26" t="str">
        <f>IF(E1088=F1088+I1088+J1088+K1088+L1088+M1088+N1088+O1088+P1088+Q1088+R1088+S1088+T1088+U1088+V1088+W1088+X1088+Y1088+Z1088+AA1088+AB1088+AC1088+AD1088,"проверка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88" s="26" t="str">
        <f t="shared" si="603"/>
        <v>проверка пройдена</v>
      </c>
      <c r="AH1088" s="41" t="e">
        <f>IF(B1088=VLOOKUP(B1088,'Списки (не редактирутся)'!A:A,1,0),"проверка пройдена","проверьте или заполните графу 02")</f>
        <v>#N/A</v>
      </c>
      <c r="AI1088" s="3">
        <f t="shared" si="583"/>
        <v>0</v>
      </c>
    </row>
    <row r="1089" spans="1:35" ht="31.5" x14ac:dyDescent="0.3">
      <c r="A1089" s="40" t="s">
        <v>15</v>
      </c>
      <c r="B1089" s="27" t="str">
        <f t="shared" si="604"/>
        <v/>
      </c>
      <c r="C1089" s="8" t="s">
        <v>111</v>
      </c>
      <c r="D1089" s="12" t="s">
        <v>175</v>
      </c>
      <c r="E1089" s="28"/>
      <c r="F1089" s="28"/>
      <c r="G1089" s="28"/>
      <c r="H1089" s="28"/>
      <c r="I1089" s="28"/>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6" t="str">
        <f t="shared" ref="AF1089:AF1092" si="607">IF(E1089=F1089+I1089+J1089+K1089+L1089+M1089+N1089+O1089+P1089+Q1089+R1089+S1089+T1089+U1089+V1089+W1089+X1089+Y1089+Z1089+AA1089+AB1089+AC1089+AD1089,"проверка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89" s="26" t="str">
        <f t="shared" si="603"/>
        <v>проверка пройдена</v>
      </c>
      <c r="AH1089" s="41" t="e">
        <f>IF(B1089=VLOOKUP(B1089,'Списки (не редактирутся)'!A:A,1,0),"проверка пройдена","проверьте или заполните графу 02")</f>
        <v>#N/A</v>
      </c>
      <c r="AI1089" s="3">
        <f t="shared" si="583"/>
        <v>0</v>
      </c>
    </row>
    <row r="1090" spans="1:35" ht="31.5" x14ac:dyDescent="0.3">
      <c r="A1090" s="40" t="s">
        <v>15</v>
      </c>
      <c r="B1090" s="27" t="str">
        <f t="shared" si="604"/>
        <v/>
      </c>
      <c r="C1090" s="8" t="s">
        <v>112</v>
      </c>
      <c r="D1090" s="12" t="s">
        <v>176</v>
      </c>
      <c r="E1090" s="28"/>
      <c r="F1090" s="28"/>
      <c r="G1090" s="28"/>
      <c r="H1090" s="28"/>
      <c r="I1090" s="28"/>
      <c r="J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6" t="str">
        <f t="shared" si="607"/>
        <v>проверка пройдена</v>
      </c>
      <c r="AG1090" s="26" t="str">
        <f t="shared" si="603"/>
        <v>проверка пройдена</v>
      </c>
      <c r="AH1090" s="41" t="e">
        <f>IF(B1090=VLOOKUP(B1090,'Списки (не редактирутся)'!A:A,1,0),"проверка пройдена","проверьте или заполните графу 02")</f>
        <v>#N/A</v>
      </c>
      <c r="AI1090" s="3">
        <f t="shared" si="583"/>
        <v>0</v>
      </c>
    </row>
    <row r="1091" spans="1:35" ht="63" x14ac:dyDescent="0.3">
      <c r="A1091" s="40" t="s">
        <v>15</v>
      </c>
      <c r="B1091" s="27" t="str">
        <f t="shared" si="604"/>
        <v/>
      </c>
      <c r="C1091" s="8" t="s">
        <v>113</v>
      </c>
      <c r="D1091" s="13" t="s">
        <v>170</v>
      </c>
      <c r="E1091" s="28"/>
      <c r="F1091" s="28"/>
      <c r="G1091" s="28"/>
      <c r="H1091" s="28"/>
      <c r="I1091" s="28"/>
      <c r="J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6" t="str">
        <f t="shared" si="607"/>
        <v>проверка пройдена</v>
      </c>
      <c r="AG1091" s="26" t="str">
        <f t="shared" si="603"/>
        <v>проверка пройдена</v>
      </c>
      <c r="AH1091" s="41" t="e">
        <f>IF(B1091=VLOOKUP(B1091,'Списки (не редактирутся)'!A:A,1,0),"проверка пройдена","проверьте или заполните графу 02")</f>
        <v>#N/A</v>
      </c>
      <c r="AI1091" s="3">
        <f t="shared" si="583"/>
        <v>0</v>
      </c>
    </row>
    <row r="1092" spans="1:35" ht="78.75" x14ac:dyDescent="0.3">
      <c r="A1092" s="40" t="s">
        <v>15</v>
      </c>
      <c r="B1092" s="27" t="str">
        <f t="shared" si="604"/>
        <v/>
      </c>
      <c r="C1092" s="8" t="s">
        <v>114</v>
      </c>
      <c r="D1092" s="13" t="s">
        <v>171</v>
      </c>
      <c r="E1092" s="28"/>
      <c r="F1092" s="28"/>
      <c r="G1092" s="28"/>
      <c r="H1092" s="28"/>
      <c r="I1092" s="28"/>
      <c r="J1092" s="28"/>
      <c r="K1092" s="28"/>
      <c r="L1092" s="28"/>
      <c r="M1092" s="28"/>
      <c r="N1092" s="28"/>
      <c r="O1092" s="28"/>
      <c r="P1092" s="28"/>
      <c r="Q1092" s="28"/>
      <c r="R1092" s="28"/>
      <c r="S1092" s="28"/>
      <c r="T1092" s="28"/>
      <c r="U1092" s="28"/>
      <c r="V1092" s="28"/>
      <c r="W1092" s="28"/>
      <c r="X1092" s="28"/>
      <c r="Y1092" s="28"/>
      <c r="Z1092" s="28"/>
      <c r="AA1092" s="28"/>
      <c r="AB1092" s="28"/>
      <c r="AC1092" s="28"/>
      <c r="AD1092" s="28"/>
      <c r="AE1092" s="28"/>
      <c r="AF1092" s="26" t="str">
        <f t="shared" si="607"/>
        <v>проверка пройдена</v>
      </c>
      <c r="AG1092" s="26" t="str">
        <f t="shared" si="603"/>
        <v>проверка пройдена</v>
      </c>
      <c r="AH1092" s="41" t="e">
        <f>IF(B1092=VLOOKUP(B1092,'Списки (не редактирутся)'!A:A,1,0),"проверка пройдена","проверьте или заполните графу 02")</f>
        <v>#N/A</v>
      </c>
      <c r="AI1092" s="3">
        <f t="shared" si="583"/>
        <v>0</v>
      </c>
    </row>
    <row r="1093" spans="1:35" ht="48" thickBot="1" x14ac:dyDescent="0.35">
      <c r="A1093" s="42" t="s">
        <v>15</v>
      </c>
      <c r="B1093" s="43" t="str">
        <f t="shared" si="604"/>
        <v/>
      </c>
      <c r="C1093" s="44" t="s">
        <v>115</v>
      </c>
      <c r="D1093" s="45" t="s">
        <v>779</v>
      </c>
      <c r="E1093" s="46" t="str">
        <f>IF(AND(E1079&lt;=E1078,E1080&lt;=E1079,E1081&lt;=E1078,E1082&lt;=E1078,E1083=(E1079+E1081),E1083=(E1084+E1085+E1086+E1087+E1088+E1089+E1090),E1091&lt;=E1083,E1092&lt;=E1083,(E1079+E1081)&lt;=E1078,E1084&lt;=E1083,E1085&lt;=E1083,E1086&lt;=E1083,E1087&lt;=E1083,E1088&lt;=E1083,E1089&lt;=E1083,E1090&lt;=E1083,E1091&lt;=E1082,E1091&lt;=E1083),"проверка пройдена","ВНИМАНИЕ! Не пройдены формулы логического контроля между строками. Скорректируйте введенные данные!")</f>
        <v>проверка пройдена</v>
      </c>
      <c r="F1093" s="46" t="str">
        <f t="shared" ref="F1093:AD1093" si="608">IF(AND(F1079&lt;=F1078,F1080&lt;=F1079,F1081&lt;=F1078,F1082&lt;=F1078,F1083=(F1079+F1081),F1083=(F1084+F1085+F1086+F1087+F1088+F1089+F1090),F1091&lt;=F1083,F1092&lt;=F1083,(F1079+F1081)&lt;=F1078,F1084&lt;=F1083,F1085&lt;=F1083,F1086&lt;=F1083,F1087&lt;=F1083,F1088&lt;=F1083,F1089&lt;=F1083,F1090&lt;=F1083,F1091&lt;=F1082,F1091&lt;=F1083),"проверка пройдена","ВНИМАНИЕ! Не пройдены формулы логического контроля между строками. Скорректируйте введенные данные!")</f>
        <v>проверка пройдена</v>
      </c>
      <c r="G1093" s="46" t="str">
        <f t="shared" si="608"/>
        <v>проверка пройдена</v>
      </c>
      <c r="H1093" s="46" t="str">
        <f t="shared" si="608"/>
        <v>проверка пройдена</v>
      </c>
      <c r="I1093" s="46" t="str">
        <f t="shared" si="608"/>
        <v>проверка пройдена</v>
      </c>
      <c r="J1093" s="46" t="str">
        <f t="shared" si="608"/>
        <v>проверка пройдена</v>
      </c>
      <c r="K1093" s="46" t="str">
        <f t="shared" si="608"/>
        <v>проверка пройдена</v>
      </c>
      <c r="L1093" s="46" t="str">
        <f t="shared" si="608"/>
        <v>проверка пройдена</v>
      </c>
      <c r="M1093" s="46" t="str">
        <f t="shared" si="608"/>
        <v>проверка пройдена</v>
      </c>
      <c r="N1093" s="46" t="str">
        <f t="shared" si="608"/>
        <v>проверка пройдена</v>
      </c>
      <c r="O1093" s="46" t="str">
        <f t="shared" si="608"/>
        <v>проверка пройдена</v>
      </c>
      <c r="P1093" s="46" t="str">
        <f t="shared" si="608"/>
        <v>проверка пройдена</v>
      </c>
      <c r="Q1093" s="46" t="str">
        <f t="shared" si="608"/>
        <v>проверка пройдена</v>
      </c>
      <c r="R1093" s="46" t="str">
        <f t="shared" si="608"/>
        <v>проверка пройдена</v>
      </c>
      <c r="S1093" s="46" t="str">
        <f t="shared" si="608"/>
        <v>проверка пройдена</v>
      </c>
      <c r="T1093" s="46" t="str">
        <f t="shared" si="608"/>
        <v>проверка пройдена</v>
      </c>
      <c r="U1093" s="46" t="str">
        <f t="shared" si="608"/>
        <v>проверка пройдена</v>
      </c>
      <c r="V1093" s="46" t="str">
        <f t="shared" si="608"/>
        <v>проверка пройдена</v>
      </c>
      <c r="W1093" s="46" t="str">
        <f t="shared" si="608"/>
        <v>проверка пройдена</v>
      </c>
      <c r="X1093" s="46" t="str">
        <f t="shared" si="608"/>
        <v>проверка пройдена</v>
      </c>
      <c r="Y1093" s="46" t="str">
        <f t="shared" si="608"/>
        <v>проверка пройдена</v>
      </c>
      <c r="Z1093" s="46" t="str">
        <f t="shared" si="608"/>
        <v>проверка пройдена</v>
      </c>
      <c r="AA1093" s="46" t="str">
        <f t="shared" si="608"/>
        <v>проверка пройдена</v>
      </c>
      <c r="AB1093" s="46" t="str">
        <f t="shared" si="608"/>
        <v>проверка пройдена</v>
      </c>
      <c r="AC1093" s="46" t="str">
        <f t="shared" si="608"/>
        <v>проверка пройдена</v>
      </c>
      <c r="AD1093" s="46" t="str">
        <f t="shared" si="608"/>
        <v>проверка пройдена</v>
      </c>
      <c r="AE1093" s="47"/>
      <c r="AF1093" s="48"/>
      <c r="AG1093" s="48"/>
      <c r="AH1093" s="49"/>
      <c r="AI1093" s="1">
        <f t="shared" ref="AI1093" si="609">IFERROR(IF(AND(AI1078="проверка пройдена",AI1079="проверка пройдена",AI1080="проверка пройдена",AI1081="проверка пройдена",AI1082="проверка пройдена",AI1083="проверка пройдена",AI1084="проверка пройдена",AI1085="проверка пройдена",AI1086="проверка пройдена",AI1087="проверка пройдена",AI1088="проверка пройдена",AI1089="проверка пройдена",AI1090="проверка пройдена",AI1091="проверка пройдена",AI1092="проверка пройдена",E1093="проверка пройдена",F1093="проверка пройдена",G1093="проверка пройдена",H1093="проверка пройдена",I1093="проверка пройдена",J1093="проверка пройдена",K1093="проверка пройдена",L1093="проверка пройдена",M1093="проверка пройдена",N1093="проверка пройдена",O1093="проверка пройдена",P1093="проверка пройдена",Q1093="проверка пройдена",R1093="проверка пройдена",S1093="проверка пройдена",T1093="проверка пройдена",U1093="проверка пройдена",V1093="проверка пройдена",W1093="проверка пройдена",X1093="проверка пройдена",Y1093="проверка пройдена",Z1093="проверка пройдена",AA1093="проверка пройдена",AB1093="проверка пройдена",AC1093="проверка пройдена",AD1093="проверка пройдена"),1,0),0)</f>
        <v>0</v>
      </c>
    </row>
    <row r="1094" spans="1:35" s="3" customFormat="1" ht="47.25" x14ac:dyDescent="0.25">
      <c r="A1094" s="32" t="s">
        <v>15</v>
      </c>
      <c r="B1094" s="33"/>
      <c r="C1094" s="34" t="s">
        <v>9</v>
      </c>
      <c r="D1094" s="35" t="s">
        <v>134</v>
      </c>
      <c r="E1094" s="36" t="str">
        <f>IF('Панель управления'!$B$3="","ВНИМАНИЕ! На листе 'Панель управления' не выбрана организация!",IF(B1094="","Не заполнена графа 3!",IF(SUMIFS('Спики 2022'!E:E,'Спики 2022'!A:A,'Панель управления'!$B$3,'Спики 2022'!B:B,B1094,'Спики 2022'!C:C,C1094)=0,"У Вас нет данной специальности!",SUMIFS('Спики 2022'!D:D,'Спики 2022'!A:A,'Панель управления'!$B$3,'Спики 2022'!B:B,B1094,'Спики 2022'!C:C,C1094))))</f>
        <v>Не заполнена графа 3!</v>
      </c>
      <c r="F1094" s="37"/>
      <c r="G1094" s="37"/>
      <c r="H1094" s="37"/>
      <c r="I1094" s="37"/>
      <c r="J1094" s="37"/>
      <c r="K1094" s="37"/>
      <c r="L1094" s="37"/>
      <c r="M1094" s="37"/>
      <c r="N1094" s="37"/>
      <c r="O1094" s="37"/>
      <c r="P1094" s="37"/>
      <c r="Q1094" s="37"/>
      <c r="R1094" s="37"/>
      <c r="S1094" s="37"/>
      <c r="T1094" s="37"/>
      <c r="U1094" s="37"/>
      <c r="V1094" s="37"/>
      <c r="W1094" s="37"/>
      <c r="X1094" s="37"/>
      <c r="Y1094" s="37"/>
      <c r="Z1094" s="37"/>
      <c r="AA1094" s="37"/>
      <c r="AB1094" s="37"/>
      <c r="AC1094" s="37"/>
      <c r="AD1094" s="37"/>
      <c r="AE1094" s="37"/>
      <c r="AF1094" s="38" t="str">
        <f>IF(E1094=F1094+I1094+J1094+K1094+L1094+M1094+N1094+O1094+P1094+Q1094+R1094+S1094+T1094+U1094+V1094+W1094+X1094+Y1094+Z1094+AA1094+AB1094+AC1094+AD1094,"проверка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094" s="38" t="str">
        <f>IF(OR(G1094&gt;F1094,H1094&gt;F1094),"ВНИМАНИЕ! В гр.09 и/или 10 не может стоять значение большее, чем в гр.08","проверка пройдена")</f>
        <v>проверка пройдена</v>
      </c>
      <c r="AH1094" s="39" t="e">
        <f>IF(B1094=VLOOKUP(B1094,'Списки (не редактирутся)'!A:A,1,0),"проверка пройдена","проверьте или заполните графу 02")</f>
        <v>#N/A</v>
      </c>
      <c r="AI1094" s="3">
        <f t="shared" ref="AI1094" si="610">IFERROR(IF(AND(AF1094="проверка пройдена",AG1094="проверка пройдена",AH1094="проверка пройдена"),"проверка пройдена",0),0)</f>
        <v>0</v>
      </c>
    </row>
    <row r="1095" spans="1:35" s="3" customFormat="1" ht="31.5" x14ac:dyDescent="0.25">
      <c r="A1095" s="40" t="s">
        <v>15</v>
      </c>
      <c r="B1095" s="27" t="str">
        <f>IF(B1094&lt;&gt;"",B1094,"")</f>
        <v/>
      </c>
      <c r="C1095" s="9" t="s">
        <v>10</v>
      </c>
      <c r="D1095" s="11" t="s">
        <v>135</v>
      </c>
      <c r="E1095" s="57"/>
      <c r="F1095" s="28"/>
      <c r="G1095" s="28"/>
      <c r="H1095" s="28"/>
      <c r="I1095" s="28"/>
      <c r="J1095" s="28"/>
      <c r="K1095" s="28"/>
      <c r="L1095" s="28"/>
      <c r="M1095" s="28"/>
      <c r="N1095" s="28"/>
      <c r="O1095" s="28"/>
      <c r="P1095" s="28"/>
      <c r="Q1095" s="28"/>
      <c r="R1095" s="28"/>
      <c r="S1095" s="28"/>
      <c r="T1095" s="28"/>
      <c r="U1095" s="28"/>
      <c r="V1095" s="28"/>
      <c r="W1095" s="28"/>
      <c r="X1095" s="28"/>
      <c r="Y1095" s="28"/>
      <c r="Z1095" s="28"/>
      <c r="AA1095" s="28"/>
      <c r="AB1095" s="28"/>
      <c r="AC1095" s="28"/>
      <c r="AD1095" s="28"/>
      <c r="AE1095" s="28"/>
      <c r="AF1095" s="26" t="str">
        <f t="shared" ref="AF1095:AF1098" si="611">IF(E1095=F1095+I1095+J1095+K1095+L1095+M1095+N1095+O1095+P1095+Q1095+R1095+S1095+T1095+U1095+V1095+W1095+X1095+Y1095+Z1095+AA1095+AB1095+AC1095+AD1095,"проверка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95" s="26" t="str">
        <f t="shared" ref="AG1095:AG1108" si="612">IF(OR(G1095&gt;F1095,H1095&gt;F1095),"ВНИМАНИЕ! В гр.09 и/или 10 не может стоять значение большее, чем в гр.08","проверка пройдена")</f>
        <v>проверка пройдена</v>
      </c>
      <c r="AH1095" s="41" t="e">
        <f>IF(B1095=VLOOKUP(B1095,'Списки (не редактирутся)'!A:A,1,0),"проверка пройдена","проверьте или заполните графу 02")</f>
        <v>#N/A</v>
      </c>
      <c r="AI1095" s="3">
        <f t="shared" si="583"/>
        <v>0</v>
      </c>
    </row>
    <row r="1096" spans="1:35" s="3" customFormat="1" ht="31.5" x14ac:dyDescent="0.25">
      <c r="A1096" s="40" t="s">
        <v>15</v>
      </c>
      <c r="B1096" s="27" t="str">
        <f t="shared" ref="B1096:B1109" si="613">IF(B1095&lt;&gt;"",B1095,"")</f>
        <v/>
      </c>
      <c r="C1096" s="9" t="s">
        <v>11</v>
      </c>
      <c r="D1096" s="11" t="s">
        <v>136</v>
      </c>
      <c r="E1096" s="57"/>
      <c r="F1096" s="28"/>
      <c r="G1096" s="28"/>
      <c r="H1096" s="28"/>
      <c r="I1096" s="28"/>
      <c r="J1096" s="28"/>
      <c r="K1096" s="28"/>
      <c r="L1096" s="28"/>
      <c r="M1096" s="28"/>
      <c r="N1096" s="28"/>
      <c r="O1096" s="28"/>
      <c r="P1096" s="28"/>
      <c r="Q1096" s="28"/>
      <c r="R1096" s="28"/>
      <c r="S1096" s="28"/>
      <c r="T1096" s="28"/>
      <c r="U1096" s="28"/>
      <c r="V1096" s="28"/>
      <c r="W1096" s="28"/>
      <c r="X1096" s="28"/>
      <c r="Y1096" s="28"/>
      <c r="Z1096" s="28"/>
      <c r="AA1096" s="28"/>
      <c r="AB1096" s="28"/>
      <c r="AC1096" s="28"/>
      <c r="AD1096" s="28"/>
      <c r="AE1096" s="28"/>
      <c r="AF1096" s="26" t="str">
        <f t="shared" si="611"/>
        <v>проверка пройдена</v>
      </c>
      <c r="AG1096" s="26" t="str">
        <f t="shared" si="612"/>
        <v>проверка пройдена</v>
      </c>
      <c r="AH1096" s="41" t="e">
        <f>IF(B1096=VLOOKUP(B1096,'Списки (не редактирутся)'!A:A,1,0),"проверка пройдена","проверьте или заполните графу 02")</f>
        <v>#N/A</v>
      </c>
      <c r="AI1096" s="3">
        <f t="shared" si="583"/>
        <v>0</v>
      </c>
    </row>
    <row r="1097" spans="1:35" s="3" customFormat="1" ht="31.5" x14ac:dyDescent="0.25">
      <c r="A1097" s="40" t="s">
        <v>15</v>
      </c>
      <c r="B1097" s="27" t="str">
        <f t="shared" si="613"/>
        <v/>
      </c>
      <c r="C1097" s="9" t="s">
        <v>12</v>
      </c>
      <c r="D1097" s="11" t="s">
        <v>14</v>
      </c>
      <c r="E1097" s="57"/>
      <c r="F1097" s="28"/>
      <c r="G1097" s="28"/>
      <c r="H1097" s="28"/>
      <c r="I1097" s="28"/>
      <c r="J1097" s="28"/>
      <c r="K1097" s="28"/>
      <c r="L1097" s="28"/>
      <c r="M1097" s="28"/>
      <c r="N1097" s="28"/>
      <c r="O1097" s="28"/>
      <c r="P1097" s="28"/>
      <c r="Q1097" s="28"/>
      <c r="R1097" s="28"/>
      <c r="S1097" s="28"/>
      <c r="T1097" s="28"/>
      <c r="U1097" s="28"/>
      <c r="V1097" s="28"/>
      <c r="W1097" s="28"/>
      <c r="X1097" s="28"/>
      <c r="Y1097" s="28"/>
      <c r="Z1097" s="28"/>
      <c r="AA1097" s="28"/>
      <c r="AB1097" s="28"/>
      <c r="AC1097" s="28"/>
      <c r="AD1097" s="28"/>
      <c r="AE1097" s="28"/>
      <c r="AF1097" s="26" t="str">
        <f t="shared" si="611"/>
        <v>проверка пройдена</v>
      </c>
      <c r="AG1097" s="26" t="str">
        <f t="shared" si="612"/>
        <v>проверка пройдена</v>
      </c>
      <c r="AH1097" s="41" t="e">
        <f>IF(B1097=VLOOKUP(B1097,'Списки (не редактирутся)'!A:A,1,0),"проверка пройдена","проверьте или заполните графу 02")</f>
        <v>#N/A</v>
      </c>
      <c r="AI1097" s="3">
        <f t="shared" si="583"/>
        <v>0</v>
      </c>
    </row>
    <row r="1098" spans="1:35" s="3" customFormat="1" ht="47.25" x14ac:dyDescent="0.25">
      <c r="A1098" s="40" t="s">
        <v>15</v>
      </c>
      <c r="B1098" s="27" t="str">
        <f t="shared" si="613"/>
        <v/>
      </c>
      <c r="C1098" s="9" t="s">
        <v>13</v>
      </c>
      <c r="D1098" s="11" t="s">
        <v>17</v>
      </c>
      <c r="E1098" s="30" t="str">
        <f>IF('Панель управления'!$B$3="","ВНИМАНИЕ! На листе 'Панель управления' не выбрана организация!",IF(B1098="","Не заполнена графа 3!",IF(SUMIFS('Спики 2022'!E:E,'Спики 2022'!A:A,'Панель управления'!$B$3,'Спики 2022'!B:B,B1098,'Спики 2022'!C:C,C1098)=0,"У Вас нет данной специальности!",SUMIFS('Спики 2022'!D:D,'Спики 2022'!A:A,'Панель управления'!$B$3,'Спики 2022'!B:B,B1098,'Спики 2022'!C:C,C1098))))</f>
        <v>Не заполнена графа 3!</v>
      </c>
      <c r="F1098" s="28"/>
      <c r="G1098" s="28"/>
      <c r="H1098" s="28"/>
      <c r="I1098" s="28"/>
      <c r="J1098" s="28"/>
      <c r="K1098" s="28"/>
      <c r="L1098" s="28"/>
      <c r="M1098" s="28"/>
      <c r="N1098" s="28"/>
      <c r="O1098" s="28"/>
      <c r="P1098" s="28"/>
      <c r="Q1098" s="28"/>
      <c r="R1098" s="28"/>
      <c r="S1098" s="28"/>
      <c r="T1098" s="28"/>
      <c r="U1098" s="28"/>
      <c r="V1098" s="28"/>
      <c r="W1098" s="28"/>
      <c r="X1098" s="28"/>
      <c r="Y1098" s="28"/>
      <c r="Z1098" s="28"/>
      <c r="AA1098" s="28"/>
      <c r="AB1098" s="28"/>
      <c r="AC1098" s="28"/>
      <c r="AD1098" s="28"/>
      <c r="AE1098" s="28"/>
      <c r="AF1098" s="26" t="str">
        <f t="shared" si="611"/>
        <v>ВНИМАНИЕ! Сумма по строке не сходится с общей численностью выпускников! Исправьте ошибку в расчетах, пока это сообщение не исчезнет!</v>
      </c>
      <c r="AG1098" s="26" t="str">
        <f t="shared" si="612"/>
        <v>проверка пройдена</v>
      </c>
      <c r="AH1098" s="41" t="e">
        <f>IF(B1098=VLOOKUP(B1098,'Списки (не редактирутся)'!A:A,1,0),"проверка пройдена","проверьте или заполните графу 02")</f>
        <v>#N/A</v>
      </c>
      <c r="AI1098" s="3">
        <f t="shared" si="583"/>
        <v>0</v>
      </c>
    </row>
    <row r="1099" spans="1:35" s="3" customFormat="1" ht="63" x14ac:dyDescent="0.25">
      <c r="A1099" s="40" t="s">
        <v>15</v>
      </c>
      <c r="B1099" s="27" t="str">
        <f t="shared" si="613"/>
        <v/>
      </c>
      <c r="C1099" s="8" t="s">
        <v>105</v>
      </c>
      <c r="D1099" s="12" t="s">
        <v>172</v>
      </c>
      <c r="E1099" s="10">
        <f>E1095+E1097</f>
        <v>0</v>
      </c>
      <c r="F1099" s="10">
        <f t="shared" ref="F1099:AD1099" si="614">F1095+F1097</f>
        <v>0</v>
      </c>
      <c r="G1099" s="10">
        <f t="shared" si="614"/>
        <v>0</v>
      </c>
      <c r="H1099" s="10">
        <f t="shared" si="614"/>
        <v>0</v>
      </c>
      <c r="I1099" s="10">
        <f t="shared" si="614"/>
        <v>0</v>
      </c>
      <c r="J1099" s="10">
        <f t="shared" si="614"/>
        <v>0</v>
      </c>
      <c r="K1099" s="10">
        <f t="shared" si="614"/>
        <v>0</v>
      </c>
      <c r="L1099" s="10">
        <f t="shared" si="614"/>
        <v>0</v>
      </c>
      <c r="M1099" s="10">
        <f t="shared" si="614"/>
        <v>0</v>
      </c>
      <c r="N1099" s="10">
        <f t="shared" si="614"/>
        <v>0</v>
      </c>
      <c r="O1099" s="10">
        <f t="shared" si="614"/>
        <v>0</v>
      </c>
      <c r="P1099" s="10">
        <f t="shared" si="614"/>
        <v>0</v>
      </c>
      <c r="Q1099" s="10">
        <f t="shared" si="614"/>
        <v>0</v>
      </c>
      <c r="R1099" s="10">
        <f t="shared" si="614"/>
        <v>0</v>
      </c>
      <c r="S1099" s="10">
        <f t="shared" si="614"/>
        <v>0</v>
      </c>
      <c r="T1099" s="10">
        <f t="shared" si="614"/>
        <v>0</v>
      </c>
      <c r="U1099" s="10">
        <f t="shared" si="614"/>
        <v>0</v>
      </c>
      <c r="V1099" s="10">
        <f t="shared" si="614"/>
        <v>0</v>
      </c>
      <c r="W1099" s="10">
        <f t="shared" si="614"/>
        <v>0</v>
      </c>
      <c r="X1099" s="10">
        <f t="shared" si="614"/>
        <v>0</v>
      </c>
      <c r="Y1099" s="10">
        <f t="shared" si="614"/>
        <v>0</v>
      </c>
      <c r="Z1099" s="10">
        <f t="shared" si="614"/>
        <v>0</v>
      </c>
      <c r="AA1099" s="10">
        <f t="shared" si="614"/>
        <v>0</v>
      </c>
      <c r="AB1099" s="10">
        <f t="shared" si="614"/>
        <v>0</v>
      </c>
      <c r="AC1099" s="10">
        <f t="shared" si="614"/>
        <v>0</v>
      </c>
      <c r="AD1099" s="10">
        <f t="shared" si="614"/>
        <v>0</v>
      </c>
      <c r="AE1099" s="10"/>
      <c r="AF1099" s="26" t="str">
        <f>IF(E1099=F1099+I1099+J1099+K1099+L1099+M1099+N1099+O1099+P1099+Q1099+R1099+S1099+T1099+U1099+V1099+W1099+X1099+Y1099+Z1099+AA1099+AB1099+AC1099+AD1099,"проверка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099" s="26" t="str">
        <f t="shared" si="612"/>
        <v>проверка пройдена</v>
      </c>
      <c r="AH1099" s="41" t="e">
        <f>IF(B1099=VLOOKUP(B1099,'Списки (не редактирутся)'!A:A,1,0),"проверка пройдена","проверьте или заполните графу 02")</f>
        <v>#N/A</v>
      </c>
      <c r="AI1099" s="3">
        <f t="shared" si="583"/>
        <v>0</v>
      </c>
    </row>
    <row r="1100" spans="1:35" ht="78.75" x14ac:dyDescent="0.3">
      <c r="A1100" s="40" t="s">
        <v>15</v>
      </c>
      <c r="B1100" s="27" t="str">
        <f t="shared" si="613"/>
        <v/>
      </c>
      <c r="C1100" s="8" t="s">
        <v>106</v>
      </c>
      <c r="D1100" s="12" t="s">
        <v>169</v>
      </c>
      <c r="E1100" s="28"/>
      <c r="F1100" s="28"/>
      <c r="G1100" s="28"/>
      <c r="H1100" s="28"/>
      <c r="I1100" s="28"/>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6" t="str">
        <f>IF(E1100=F1100+I1100+J1100+K1100+L1100+M1100+N1100+O1100+P1100+Q1100+R1100+S1100+T1100+U1100+V1100+W1100+X1100+Y1100+Z1100+AA1100+AB1100+AC1100+AD1100,"проверка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00" s="26" t="str">
        <f t="shared" si="612"/>
        <v>проверка пройдена</v>
      </c>
      <c r="AH1100" s="41" t="e">
        <f>IF(B1100=VLOOKUP(B1100,'Списки (не редактирутся)'!A:A,1,0),"проверка пройдена","проверьте или заполните графу 02")</f>
        <v>#N/A</v>
      </c>
      <c r="AI1100" s="3">
        <f t="shared" si="583"/>
        <v>0</v>
      </c>
    </row>
    <row r="1101" spans="1:35" ht="31.5" x14ac:dyDescent="0.3">
      <c r="A1101" s="40" t="s">
        <v>15</v>
      </c>
      <c r="B1101" s="27" t="str">
        <f t="shared" si="613"/>
        <v/>
      </c>
      <c r="C1101" s="8" t="s">
        <v>107</v>
      </c>
      <c r="D1101" s="12" t="s">
        <v>167</v>
      </c>
      <c r="E1101" s="28"/>
      <c r="F1101" s="28"/>
      <c r="G1101" s="28"/>
      <c r="H1101" s="28"/>
      <c r="I1101" s="28"/>
      <c r="J1101" s="28"/>
      <c r="K1101" s="28"/>
      <c r="L1101" s="28"/>
      <c r="M1101" s="28"/>
      <c r="N1101" s="28"/>
      <c r="O1101" s="28"/>
      <c r="P1101" s="28"/>
      <c r="Q1101" s="28"/>
      <c r="R1101" s="28"/>
      <c r="S1101" s="28"/>
      <c r="T1101" s="28"/>
      <c r="U1101" s="28"/>
      <c r="V1101" s="28"/>
      <c r="W1101" s="28"/>
      <c r="X1101" s="28"/>
      <c r="Y1101" s="28"/>
      <c r="Z1101" s="28"/>
      <c r="AA1101" s="28"/>
      <c r="AB1101" s="28"/>
      <c r="AC1101" s="28"/>
      <c r="AD1101" s="28"/>
      <c r="AE1101" s="28"/>
      <c r="AF1101" s="26" t="str">
        <f t="shared" ref="AF1101:AF1103" si="615">IF(E1101=F1101+I1101+J1101+K1101+L1101+M1101+N1101+O1101+P1101+Q1101+R1101+S1101+T1101+U1101+V1101+W1101+X1101+Y1101+Z1101+AA1101+AB1101+AC1101+AD1101,"проверка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01" s="26" t="str">
        <f t="shared" si="612"/>
        <v>проверка пройдена</v>
      </c>
      <c r="AH1101" s="41" t="e">
        <f>IF(B1101=VLOOKUP(B1101,'Списки (не редактирутся)'!A:A,1,0),"проверка пройдена","проверьте или заполните графу 02")</f>
        <v>#N/A</v>
      </c>
      <c r="AI1101" s="3">
        <f t="shared" si="583"/>
        <v>0</v>
      </c>
    </row>
    <row r="1102" spans="1:35" ht="31.5" x14ac:dyDescent="0.3">
      <c r="A1102" s="40" t="s">
        <v>15</v>
      </c>
      <c r="B1102" s="27" t="str">
        <f t="shared" si="613"/>
        <v/>
      </c>
      <c r="C1102" s="8" t="s">
        <v>108</v>
      </c>
      <c r="D1102" s="12" t="s">
        <v>168</v>
      </c>
      <c r="E1102" s="28"/>
      <c r="F1102" s="28"/>
      <c r="G1102" s="28"/>
      <c r="H1102" s="28"/>
      <c r="I1102" s="28"/>
      <c r="J1102" s="28"/>
      <c r="K1102" s="28"/>
      <c r="L1102" s="28"/>
      <c r="M1102" s="28"/>
      <c r="N1102" s="28"/>
      <c r="O1102" s="28"/>
      <c r="P1102" s="28"/>
      <c r="Q1102" s="28"/>
      <c r="R1102" s="28"/>
      <c r="S1102" s="28"/>
      <c r="T1102" s="28"/>
      <c r="U1102" s="28"/>
      <c r="V1102" s="28"/>
      <c r="W1102" s="28"/>
      <c r="X1102" s="28"/>
      <c r="Y1102" s="28"/>
      <c r="Z1102" s="28"/>
      <c r="AA1102" s="28"/>
      <c r="AB1102" s="28"/>
      <c r="AC1102" s="28"/>
      <c r="AD1102" s="28"/>
      <c r="AE1102" s="28"/>
      <c r="AF1102" s="26" t="str">
        <f t="shared" si="615"/>
        <v>проверка пройдена</v>
      </c>
      <c r="AG1102" s="26" t="str">
        <f t="shared" si="612"/>
        <v>проверка пройдена</v>
      </c>
      <c r="AH1102" s="41" t="e">
        <f>IF(B1102=VLOOKUP(B1102,'Списки (не редактирутся)'!A:A,1,0),"проверка пройдена","проверьте или заполните графу 02")</f>
        <v>#N/A</v>
      </c>
      <c r="AI1102" s="3">
        <f t="shared" si="583"/>
        <v>0</v>
      </c>
    </row>
    <row r="1103" spans="1:35" ht="31.5" x14ac:dyDescent="0.3">
      <c r="A1103" s="40" t="s">
        <v>15</v>
      </c>
      <c r="B1103" s="27" t="str">
        <f t="shared" si="613"/>
        <v/>
      </c>
      <c r="C1103" s="8" t="s">
        <v>109</v>
      </c>
      <c r="D1103" s="12" t="s">
        <v>173</v>
      </c>
      <c r="E1103" s="28"/>
      <c r="F1103" s="28"/>
      <c r="G1103" s="28"/>
      <c r="H1103" s="28"/>
      <c r="I1103" s="28"/>
      <c r="J1103" s="28"/>
      <c r="K1103" s="28"/>
      <c r="L1103" s="28"/>
      <c r="M1103" s="28"/>
      <c r="N1103" s="28"/>
      <c r="O1103" s="28"/>
      <c r="P1103" s="28"/>
      <c r="Q1103" s="28"/>
      <c r="R1103" s="28"/>
      <c r="S1103" s="28"/>
      <c r="T1103" s="28"/>
      <c r="U1103" s="28"/>
      <c r="V1103" s="28"/>
      <c r="W1103" s="28"/>
      <c r="X1103" s="28"/>
      <c r="Y1103" s="28"/>
      <c r="Z1103" s="28"/>
      <c r="AA1103" s="28"/>
      <c r="AB1103" s="28"/>
      <c r="AC1103" s="28"/>
      <c r="AD1103" s="28"/>
      <c r="AE1103" s="28"/>
      <c r="AF1103" s="26" t="str">
        <f t="shared" si="615"/>
        <v>проверка пройдена</v>
      </c>
      <c r="AG1103" s="26" t="str">
        <f t="shared" si="612"/>
        <v>проверка пройдена</v>
      </c>
      <c r="AH1103" s="41" t="e">
        <f>IF(B1103=VLOOKUP(B1103,'Списки (не редактирутся)'!A:A,1,0),"проверка пройдена","проверьте или заполните графу 02")</f>
        <v>#N/A</v>
      </c>
      <c r="AI1103" s="3">
        <f t="shared" si="583"/>
        <v>0</v>
      </c>
    </row>
    <row r="1104" spans="1:35" ht="31.5" x14ac:dyDescent="0.3">
      <c r="A1104" s="40" t="s">
        <v>15</v>
      </c>
      <c r="B1104" s="27" t="str">
        <f t="shared" si="613"/>
        <v/>
      </c>
      <c r="C1104" s="8" t="s">
        <v>110</v>
      </c>
      <c r="D1104" s="12" t="s">
        <v>174</v>
      </c>
      <c r="E1104" s="28"/>
      <c r="F1104" s="28"/>
      <c r="G1104" s="28"/>
      <c r="H1104" s="28"/>
      <c r="I1104" s="28"/>
      <c r="J1104" s="28"/>
      <c r="K1104" s="28"/>
      <c r="L1104" s="28"/>
      <c r="M1104" s="28"/>
      <c r="N1104" s="28"/>
      <c r="O1104" s="28"/>
      <c r="P1104" s="28"/>
      <c r="Q1104" s="28"/>
      <c r="R1104" s="28"/>
      <c r="S1104" s="28"/>
      <c r="T1104" s="28"/>
      <c r="U1104" s="28"/>
      <c r="V1104" s="28"/>
      <c r="W1104" s="28"/>
      <c r="X1104" s="28"/>
      <c r="Y1104" s="28"/>
      <c r="Z1104" s="28"/>
      <c r="AA1104" s="28"/>
      <c r="AB1104" s="28"/>
      <c r="AC1104" s="28"/>
      <c r="AD1104" s="28"/>
      <c r="AE1104" s="28"/>
      <c r="AF1104" s="26" t="str">
        <f>IF(E1104=F1104+I1104+J1104+K1104+L1104+M1104+N1104+O1104+P1104+Q1104+R1104+S1104+T1104+U1104+V1104+W1104+X1104+Y1104+Z1104+AA1104+AB1104+AC1104+AD1104,"проверка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04" s="26" t="str">
        <f t="shared" si="612"/>
        <v>проверка пройдена</v>
      </c>
      <c r="AH1104" s="41" t="e">
        <f>IF(B1104=VLOOKUP(B1104,'Списки (не редактирутся)'!A:A,1,0),"проверка пройдена","проверьте или заполните графу 02")</f>
        <v>#N/A</v>
      </c>
      <c r="AI1104" s="3">
        <f t="shared" si="583"/>
        <v>0</v>
      </c>
    </row>
    <row r="1105" spans="1:35" ht="31.5" x14ac:dyDescent="0.3">
      <c r="A1105" s="40" t="s">
        <v>15</v>
      </c>
      <c r="B1105" s="27" t="str">
        <f t="shared" si="613"/>
        <v/>
      </c>
      <c r="C1105" s="8" t="s">
        <v>111</v>
      </c>
      <c r="D1105" s="12" t="s">
        <v>175</v>
      </c>
      <c r="E1105" s="28"/>
      <c r="F1105" s="28"/>
      <c r="G1105" s="28"/>
      <c r="H1105" s="28"/>
      <c r="I1105" s="28"/>
      <c r="J1105" s="28"/>
      <c r="K1105" s="28"/>
      <c r="L1105" s="28"/>
      <c r="M1105" s="28"/>
      <c r="N1105" s="28"/>
      <c r="O1105" s="28"/>
      <c r="P1105" s="28"/>
      <c r="Q1105" s="28"/>
      <c r="R1105" s="28"/>
      <c r="S1105" s="28"/>
      <c r="T1105" s="28"/>
      <c r="U1105" s="28"/>
      <c r="V1105" s="28"/>
      <c r="W1105" s="28"/>
      <c r="X1105" s="28"/>
      <c r="Y1105" s="28"/>
      <c r="Z1105" s="28"/>
      <c r="AA1105" s="28"/>
      <c r="AB1105" s="28"/>
      <c r="AC1105" s="28"/>
      <c r="AD1105" s="28"/>
      <c r="AE1105" s="28"/>
      <c r="AF1105" s="26" t="str">
        <f t="shared" ref="AF1105:AF1108" si="616">IF(E1105=F1105+I1105+J1105+K1105+L1105+M1105+N1105+O1105+P1105+Q1105+R1105+S1105+T1105+U1105+V1105+W1105+X1105+Y1105+Z1105+AA1105+AB1105+AC1105+AD1105,"проверка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05" s="26" t="str">
        <f t="shared" si="612"/>
        <v>проверка пройдена</v>
      </c>
      <c r="AH1105" s="41" t="e">
        <f>IF(B1105=VLOOKUP(B1105,'Списки (не редактирутся)'!A:A,1,0),"проверка пройдена","проверьте или заполните графу 02")</f>
        <v>#N/A</v>
      </c>
      <c r="AI1105" s="3">
        <f t="shared" si="583"/>
        <v>0</v>
      </c>
    </row>
    <row r="1106" spans="1:35" ht="31.5" x14ac:dyDescent="0.3">
      <c r="A1106" s="40" t="s">
        <v>15</v>
      </c>
      <c r="B1106" s="27" t="str">
        <f t="shared" si="613"/>
        <v/>
      </c>
      <c r="C1106" s="8" t="s">
        <v>112</v>
      </c>
      <c r="D1106" s="12" t="s">
        <v>176</v>
      </c>
      <c r="E1106" s="28"/>
      <c r="F1106" s="28"/>
      <c r="G1106" s="28"/>
      <c r="H1106" s="28"/>
      <c r="I1106" s="28"/>
      <c r="J1106" s="28"/>
      <c r="K1106" s="28"/>
      <c r="L1106" s="28"/>
      <c r="M1106" s="28"/>
      <c r="N1106" s="28"/>
      <c r="O1106" s="28"/>
      <c r="P1106" s="28"/>
      <c r="Q1106" s="28"/>
      <c r="R1106" s="28"/>
      <c r="S1106" s="28"/>
      <c r="T1106" s="28"/>
      <c r="U1106" s="28"/>
      <c r="V1106" s="28"/>
      <c r="W1106" s="28"/>
      <c r="X1106" s="28"/>
      <c r="Y1106" s="28"/>
      <c r="Z1106" s="28"/>
      <c r="AA1106" s="28"/>
      <c r="AB1106" s="28"/>
      <c r="AC1106" s="28"/>
      <c r="AD1106" s="28"/>
      <c r="AE1106" s="28"/>
      <c r="AF1106" s="26" t="str">
        <f t="shared" si="616"/>
        <v>проверка пройдена</v>
      </c>
      <c r="AG1106" s="26" t="str">
        <f t="shared" si="612"/>
        <v>проверка пройдена</v>
      </c>
      <c r="AH1106" s="41" t="e">
        <f>IF(B1106=VLOOKUP(B1106,'Списки (не редактирутся)'!A:A,1,0),"проверка пройдена","проверьте или заполните графу 02")</f>
        <v>#N/A</v>
      </c>
      <c r="AI1106" s="3">
        <f t="shared" si="583"/>
        <v>0</v>
      </c>
    </row>
    <row r="1107" spans="1:35" ht="63" x14ac:dyDescent="0.3">
      <c r="A1107" s="40" t="s">
        <v>15</v>
      </c>
      <c r="B1107" s="27" t="str">
        <f t="shared" si="613"/>
        <v/>
      </c>
      <c r="C1107" s="8" t="s">
        <v>113</v>
      </c>
      <c r="D1107" s="13" t="s">
        <v>170</v>
      </c>
      <c r="E1107" s="28"/>
      <c r="F1107" s="28"/>
      <c r="G1107" s="28"/>
      <c r="H1107" s="28"/>
      <c r="I1107" s="28"/>
      <c r="J1107" s="28"/>
      <c r="K1107" s="28"/>
      <c r="L1107" s="28"/>
      <c r="M1107" s="28"/>
      <c r="N1107" s="28"/>
      <c r="O1107" s="28"/>
      <c r="P1107" s="28"/>
      <c r="Q1107" s="28"/>
      <c r="R1107" s="28"/>
      <c r="S1107" s="28"/>
      <c r="T1107" s="28"/>
      <c r="U1107" s="28"/>
      <c r="V1107" s="28"/>
      <c r="W1107" s="28"/>
      <c r="X1107" s="28"/>
      <c r="Y1107" s="28"/>
      <c r="Z1107" s="28"/>
      <c r="AA1107" s="28"/>
      <c r="AB1107" s="28"/>
      <c r="AC1107" s="28"/>
      <c r="AD1107" s="28"/>
      <c r="AE1107" s="28"/>
      <c r="AF1107" s="26" t="str">
        <f t="shared" si="616"/>
        <v>проверка пройдена</v>
      </c>
      <c r="AG1107" s="26" t="str">
        <f t="shared" si="612"/>
        <v>проверка пройдена</v>
      </c>
      <c r="AH1107" s="41" t="e">
        <f>IF(B1107=VLOOKUP(B1107,'Списки (не редактирутся)'!A:A,1,0),"проверка пройдена","проверьте или заполните графу 02")</f>
        <v>#N/A</v>
      </c>
      <c r="AI1107" s="3">
        <f t="shared" si="583"/>
        <v>0</v>
      </c>
    </row>
    <row r="1108" spans="1:35" ht="78.75" x14ac:dyDescent="0.3">
      <c r="A1108" s="40" t="s">
        <v>15</v>
      </c>
      <c r="B1108" s="27" t="str">
        <f t="shared" si="613"/>
        <v/>
      </c>
      <c r="C1108" s="8" t="s">
        <v>114</v>
      </c>
      <c r="D1108" s="13" t="s">
        <v>171</v>
      </c>
      <c r="E1108" s="28"/>
      <c r="F1108" s="28"/>
      <c r="G1108" s="28"/>
      <c r="H1108" s="28"/>
      <c r="I1108" s="28"/>
      <c r="J1108" s="28"/>
      <c r="K1108" s="28"/>
      <c r="L1108" s="28"/>
      <c r="M1108" s="28"/>
      <c r="N1108" s="28"/>
      <c r="O1108" s="28"/>
      <c r="P1108" s="28"/>
      <c r="Q1108" s="28"/>
      <c r="R1108" s="28"/>
      <c r="S1108" s="28"/>
      <c r="T1108" s="28"/>
      <c r="U1108" s="28"/>
      <c r="V1108" s="28"/>
      <c r="W1108" s="28"/>
      <c r="X1108" s="28"/>
      <c r="Y1108" s="28"/>
      <c r="Z1108" s="28"/>
      <c r="AA1108" s="28"/>
      <c r="AB1108" s="28"/>
      <c r="AC1108" s="28"/>
      <c r="AD1108" s="28"/>
      <c r="AE1108" s="28"/>
      <c r="AF1108" s="26" t="str">
        <f t="shared" si="616"/>
        <v>проверка пройдена</v>
      </c>
      <c r="AG1108" s="26" t="str">
        <f t="shared" si="612"/>
        <v>проверка пройдена</v>
      </c>
      <c r="AH1108" s="41" t="e">
        <f>IF(B1108=VLOOKUP(B1108,'Списки (не редактирутся)'!A:A,1,0),"проверка пройдена","проверьте или заполните графу 02")</f>
        <v>#N/A</v>
      </c>
      <c r="AI1108" s="3">
        <f t="shared" si="583"/>
        <v>0</v>
      </c>
    </row>
    <row r="1109" spans="1:35" ht="48" thickBot="1" x14ac:dyDescent="0.35">
      <c r="A1109" s="42" t="s">
        <v>15</v>
      </c>
      <c r="B1109" s="43" t="str">
        <f t="shared" si="613"/>
        <v/>
      </c>
      <c r="C1109" s="44" t="s">
        <v>115</v>
      </c>
      <c r="D1109" s="45" t="s">
        <v>779</v>
      </c>
      <c r="E1109" s="46" t="str">
        <f>IF(AND(E1095&lt;=E1094,E1096&lt;=E1095,E1097&lt;=E1094,E1098&lt;=E1094,E1099=(E1095+E1097),E1099=(E1100+E1101+E1102+E1103+E1104+E1105+E1106),E1107&lt;=E1099,E1108&lt;=E1099,(E1095+E1097)&lt;=E1094,E1100&lt;=E1099,E1101&lt;=E1099,E1102&lt;=E1099,E1103&lt;=E1099,E1104&lt;=E1099,E1105&lt;=E1099,E1106&lt;=E1099,E1107&lt;=E1098,E1107&lt;=E1099),"проверка пройдена","ВНИМАНИЕ! Не пройдены формулы логического контроля между строками. Скорректируйте введенные данные!")</f>
        <v>проверка пройдена</v>
      </c>
      <c r="F1109" s="46" t="str">
        <f t="shared" ref="F1109:AD1109" si="617">IF(AND(F1095&lt;=F1094,F1096&lt;=F1095,F1097&lt;=F1094,F1098&lt;=F1094,F1099=(F1095+F1097),F1099=(F1100+F1101+F1102+F1103+F1104+F1105+F1106),F1107&lt;=F1099,F1108&lt;=F1099,(F1095+F1097)&lt;=F1094,F1100&lt;=F1099,F1101&lt;=F1099,F1102&lt;=F1099,F1103&lt;=F1099,F1104&lt;=F1099,F1105&lt;=F1099,F1106&lt;=F1099,F1107&lt;=F1098,F1107&lt;=F1099),"проверка пройдена","ВНИМАНИЕ! Не пройдены формулы логического контроля между строками. Скорректируйте введенные данные!")</f>
        <v>проверка пройдена</v>
      </c>
      <c r="G1109" s="46" t="str">
        <f t="shared" si="617"/>
        <v>проверка пройдена</v>
      </c>
      <c r="H1109" s="46" t="str">
        <f t="shared" si="617"/>
        <v>проверка пройдена</v>
      </c>
      <c r="I1109" s="46" t="str">
        <f t="shared" si="617"/>
        <v>проверка пройдена</v>
      </c>
      <c r="J1109" s="46" t="str">
        <f t="shared" si="617"/>
        <v>проверка пройдена</v>
      </c>
      <c r="K1109" s="46" t="str">
        <f t="shared" si="617"/>
        <v>проверка пройдена</v>
      </c>
      <c r="L1109" s="46" t="str">
        <f t="shared" si="617"/>
        <v>проверка пройдена</v>
      </c>
      <c r="M1109" s="46" t="str">
        <f t="shared" si="617"/>
        <v>проверка пройдена</v>
      </c>
      <c r="N1109" s="46" t="str">
        <f t="shared" si="617"/>
        <v>проверка пройдена</v>
      </c>
      <c r="O1109" s="46" t="str">
        <f t="shared" si="617"/>
        <v>проверка пройдена</v>
      </c>
      <c r="P1109" s="46" t="str">
        <f t="shared" si="617"/>
        <v>проверка пройдена</v>
      </c>
      <c r="Q1109" s="46" t="str">
        <f t="shared" si="617"/>
        <v>проверка пройдена</v>
      </c>
      <c r="R1109" s="46" t="str">
        <f t="shared" si="617"/>
        <v>проверка пройдена</v>
      </c>
      <c r="S1109" s="46" t="str">
        <f t="shared" si="617"/>
        <v>проверка пройдена</v>
      </c>
      <c r="T1109" s="46" t="str">
        <f t="shared" si="617"/>
        <v>проверка пройдена</v>
      </c>
      <c r="U1109" s="46" t="str">
        <f t="shared" si="617"/>
        <v>проверка пройдена</v>
      </c>
      <c r="V1109" s="46" t="str">
        <f t="shared" si="617"/>
        <v>проверка пройдена</v>
      </c>
      <c r="W1109" s="46" t="str">
        <f t="shared" si="617"/>
        <v>проверка пройдена</v>
      </c>
      <c r="X1109" s="46" t="str">
        <f t="shared" si="617"/>
        <v>проверка пройдена</v>
      </c>
      <c r="Y1109" s="46" t="str">
        <f t="shared" si="617"/>
        <v>проверка пройдена</v>
      </c>
      <c r="Z1109" s="46" t="str">
        <f t="shared" si="617"/>
        <v>проверка пройдена</v>
      </c>
      <c r="AA1109" s="46" t="str">
        <f t="shared" si="617"/>
        <v>проверка пройдена</v>
      </c>
      <c r="AB1109" s="46" t="str">
        <f t="shared" si="617"/>
        <v>проверка пройдена</v>
      </c>
      <c r="AC1109" s="46" t="str">
        <f t="shared" si="617"/>
        <v>проверка пройдена</v>
      </c>
      <c r="AD1109" s="46" t="str">
        <f t="shared" si="617"/>
        <v>проверка пройдена</v>
      </c>
      <c r="AE1109" s="47"/>
      <c r="AF1109" s="48"/>
      <c r="AG1109" s="48"/>
      <c r="AH1109" s="49"/>
      <c r="AI1109" s="1">
        <f t="shared" ref="AI1109" si="618">IFERROR(IF(AND(AI1094="проверка пройдена",AI1095="проверка пройдена",AI1096="проверка пройдена",AI1097="проверка пройдена",AI1098="проверка пройдена",AI1099="проверка пройдена",AI1100="проверка пройдена",AI1101="проверка пройдена",AI1102="проверка пройдена",AI1103="проверка пройдена",AI1104="проверка пройдена",AI1105="проверка пройдена",AI1106="проверка пройдена",AI1107="проверка пройдена",AI1108="проверка пройдена",E1109="проверка пройдена",F1109="проверка пройдена",G1109="проверка пройдена",H1109="проверка пройдена",I1109="проверка пройдена",J1109="проверка пройдена",K1109="проверка пройдена",L1109="проверка пройдена",M1109="проверка пройдена",N1109="проверка пройдена",O1109="проверка пройдена",P1109="проверка пройдена",Q1109="проверка пройдена",R1109="проверка пройдена",S1109="проверка пройдена",T1109="проверка пройдена",U1109="проверка пройдена",V1109="проверка пройдена",W1109="проверка пройдена",X1109="проверка пройдена",Y1109="проверка пройдена",Z1109="проверка пройдена",AA1109="проверка пройдена",AB1109="проверка пройдена",AC1109="проверка пройдена",AD1109="проверка пройдена"),1,0),0)</f>
        <v>0</v>
      </c>
    </row>
    <row r="1110" spans="1:35" s="3" customFormat="1" ht="47.25" x14ac:dyDescent="0.25">
      <c r="A1110" s="32" t="s">
        <v>15</v>
      </c>
      <c r="B1110" s="33"/>
      <c r="C1110" s="34" t="s">
        <v>9</v>
      </c>
      <c r="D1110" s="35" t="s">
        <v>134</v>
      </c>
      <c r="E1110" s="36" t="str">
        <f>IF('Панель управления'!$B$3="","ВНИМАНИЕ! На листе 'Панель управления' не выбрана организация!",IF(B1110="","Не заполнена графа 3!",IF(SUMIFS('Спики 2022'!E:E,'Спики 2022'!A:A,'Панель управления'!$B$3,'Спики 2022'!B:B,B1110,'Спики 2022'!C:C,C1110)=0,"У Вас нет данной специальности!",SUMIFS('Спики 2022'!D:D,'Спики 2022'!A:A,'Панель управления'!$B$3,'Спики 2022'!B:B,B1110,'Спики 2022'!C:C,C1110))))</f>
        <v>Не заполнена графа 3!</v>
      </c>
      <c r="F1110" s="37"/>
      <c r="G1110" s="37"/>
      <c r="H1110" s="37"/>
      <c r="I1110" s="37"/>
      <c r="J1110" s="37"/>
      <c r="K1110" s="37"/>
      <c r="L1110" s="37"/>
      <c r="M1110" s="37"/>
      <c r="N1110" s="37"/>
      <c r="O1110" s="37"/>
      <c r="P1110" s="37"/>
      <c r="Q1110" s="37"/>
      <c r="R1110" s="37"/>
      <c r="S1110" s="37"/>
      <c r="T1110" s="37"/>
      <c r="U1110" s="37"/>
      <c r="V1110" s="37"/>
      <c r="W1110" s="37"/>
      <c r="X1110" s="37"/>
      <c r="Y1110" s="37"/>
      <c r="Z1110" s="37"/>
      <c r="AA1110" s="37"/>
      <c r="AB1110" s="37"/>
      <c r="AC1110" s="37"/>
      <c r="AD1110" s="37"/>
      <c r="AE1110" s="37"/>
      <c r="AF1110" s="38" t="str">
        <f>IF(E1110=F1110+I1110+J1110+K1110+L1110+M1110+N1110+O1110+P1110+Q1110+R1110+S1110+T1110+U1110+V1110+W1110+X1110+Y1110+Z1110+AA1110+AB1110+AC1110+AD1110,"проверка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110" s="38" t="str">
        <f>IF(OR(G1110&gt;F1110,H1110&gt;F1110),"ВНИМАНИЕ! В гр.09 и/или 10 не может стоять значение большее, чем в гр.08","проверка пройдена")</f>
        <v>проверка пройдена</v>
      </c>
      <c r="AH1110" s="39" t="e">
        <f>IF(B1110=VLOOKUP(B1110,'Списки (не редактирутся)'!A:A,1,0),"проверка пройдена","проверьте или заполните графу 02")</f>
        <v>#N/A</v>
      </c>
      <c r="AI1110" s="3">
        <f t="shared" ref="AI1110:AI1172" si="619">IFERROR(IF(AND(AF1110="проверка пройдена",AG1110="проверка пройдена",AH1110="проверка пройдена"),"проверка пройдена",0),0)</f>
        <v>0</v>
      </c>
    </row>
    <row r="1111" spans="1:35" s="3" customFormat="1" ht="31.5" x14ac:dyDescent="0.25">
      <c r="A1111" s="40" t="s">
        <v>15</v>
      </c>
      <c r="B1111" s="27" t="str">
        <f>IF(B1110&lt;&gt;"",B1110,"")</f>
        <v/>
      </c>
      <c r="C1111" s="9" t="s">
        <v>10</v>
      </c>
      <c r="D1111" s="11" t="s">
        <v>135</v>
      </c>
      <c r="E1111" s="57"/>
      <c r="F1111" s="28"/>
      <c r="G1111" s="28"/>
      <c r="H1111" s="28"/>
      <c r="I1111" s="28"/>
      <c r="J1111" s="28"/>
      <c r="K1111" s="28"/>
      <c r="L1111" s="28"/>
      <c r="M1111" s="28"/>
      <c r="N1111" s="28"/>
      <c r="O1111" s="28"/>
      <c r="P1111" s="28"/>
      <c r="Q1111" s="28"/>
      <c r="R1111" s="28"/>
      <c r="S1111" s="28"/>
      <c r="T1111" s="28"/>
      <c r="U1111" s="28"/>
      <c r="V1111" s="28"/>
      <c r="W1111" s="28"/>
      <c r="X1111" s="28"/>
      <c r="Y1111" s="28"/>
      <c r="Z1111" s="28"/>
      <c r="AA1111" s="28"/>
      <c r="AB1111" s="28"/>
      <c r="AC1111" s="28"/>
      <c r="AD1111" s="28"/>
      <c r="AE1111" s="28"/>
      <c r="AF1111" s="26" t="str">
        <f t="shared" ref="AF1111:AF1114" si="620">IF(E1111=F1111+I1111+J1111+K1111+L1111+M1111+N1111+O1111+P1111+Q1111+R1111+S1111+T1111+U1111+V1111+W1111+X1111+Y1111+Z1111+AA1111+AB1111+AC1111+AD1111,"проверка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11" s="26" t="str">
        <f t="shared" ref="AG1111:AG1124" si="621">IF(OR(G1111&gt;F1111,H1111&gt;F1111),"ВНИМАНИЕ! В гр.09 и/или 10 не может стоять значение большее, чем в гр.08","проверка пройдена")</f>
        <v>проверка пройдена</v>
      </c>
      <c r="AH1111" s="41" t="e">
        <f>IF(B1111=VLOOKUP(B1111,'Списки (не редактирутся)'!A:A,1,0),"проверка пройдена","проверьте или заполните графу 02")</f>
        <v>#N/A</v>
      </c>
      <c r="AI1111" s="3">
        <f t="shared" si="619"/>
        <v>0</v>
      </c>
    </row>
    <row r="1112" spans="1:35" s="3" customFormat="1" ht="31.5" x14ac:dyDescent="0.25">
      <c r="A1112" s="40" t="s">
        <v>15</v>
      </c>
      <c r="B1112" s="27" t="str">
        <f t="shared" ref="B1112:B1125" si="622">IF(B1111&lt;&gt;"",B1111,"")</f>
        <v/>
      </c>
      <c r="C1112" s="9" t="s">
        <v>11</v>
      </c>
      <c r="D1112" s="11" t="s">
        <v>136</v>
      </c>
      <c r="E1112" s="57"/>
      <c r="F1112" s="28"/>
      <c r="G1112" s="28"/>
      <c r="H1112" s="28"/>
      <c r="I1112" s="28"/>
      <c r="J1112" s="28"/>
      <c r="K1112" s="28"/>
      <c r="L1112" s="28"/>
      <c r="M1112" s="28"/>
      <c r="N1112" s="28"/>
      <c r="O1112" s="28"/>
      <c r="P1112" s="28"/>
      <c r="Q1112" s="28"/>
      <c r="R1112" s="28"/>
      <c r="S1112" s="28"/>
      <c r="T1112" s="28"/>
      <c r="U1112" s="28"/>
      <c r="V1112" s="28"/>
      <c r="W1112" s="28"/>
      <c r="X1112" s="28"/>
      <c r="Y1112" s="28"/>
      <c r="Z1112" s="28"/>
      <c r="AA1112" s="28"/>
      <c r="AB1112" s="28"/>
      <c r="AC1112" s="28"/>
      <c r="AD1112" s="28"/>
      <c r="AE1112" s="28"/>
      <c r="AF1112" s="26" t="str">
        <f t="shared" si="620"/>
        <v>проверка пройдена</v>
      </c>
      <c r="AG1112" s="26" t="str">
        <f t="shared" si="621"/>
        <v>проверка пройдена</v>
      </c>
      <c r="AH1112" s="41" t="e">
        <f>IF(B1112=VLOOKUP(B1112,'Списки (не редактирутся)'!A:A,1,0),"проверка пройдена","проверьте или заполните графу 02")</f>
        <v>#N/A</v>
      </c>
      <c r="AI1112" s="3">
        <f t="shared" si="619"/>
        <v>0</v>
      </c>
    </row>
    <row r="1113" spans="1:35" s="3" customFormat="1" ht="31.5" x14ac:dyDescent="0.25">
      <c r="A1113" s="40" t="s">
        <v>15</v>
      </c>
      <c r="B1113" s="27" t="str">
        <f t="shared" si="622"/>
        <v/>
      </c>
      <c r="C1113" s="9" t="s">
        <v>12</v>
      </c>
      <c r="D1113" s="11" t="s">
        <v>14</v>
      </c>
      <c r="E1113" s="57"/>
      <c r="F1113" s="28"/>
      <c r="G1113" s="28"/>
      <c r="H1113" s="28"/>
      <c r="I1113" s="28"/>
      <c r="J1113" s="28"/>
      <c r="K1113" s="28"/>
      <c r="L1113" s="28"/>
      <c r="M1113" s="28"/>
      <c r="N1113" s="28"/>
      <c r="O1113" s="28"/>
      <c r="P1113" s="28"/>
      <c r="Q1113" s="28"/>
      <c r="R1113" s="28"/>
      <c r="S1113" s="28"/>
      <c r="T1113" s="28"/>
      <c r="U1113" s="28"/>
      <c r="V1113" s="28"/>
      <c r="W1113" s="28"/>
      <c r="X1113" s="28"/>
      <c r="Y1113" s="28"/>
      <c r="Z1113" s="28"/>
      <c r="AA1113" s="28"/>
      <c r="AB1113" s="28"/>
      <c r="AC1113" s="28"/>
      <c r="AD1113" s="28"/>
      <c r="AE1113" s="28"/>
      <c r="AF1113" s="26" t="str">
        <f t="shared" si="620"/>
        <v>проверка пройдена</v>
      </c>
      <c r="AG1113" s="26" t="str">
        <f t="shared" si="621"/>
        <v>проверка пройдена</v>
      </c>
      <c r="AH1113" s="41" t="e">
        <f>IF(B1113=VLOOKUP(B1113,'Списки (не редактирутся)'!A:A,1,0),"проверка пройдена","проверьте или заполните графу 02")</f>
        <v>#N/A</v>
      </c>
      <c r="AI1113" s="3">
        <f t="shared" si="619"/>
        <v>0</v>
      </c>
    </row>
    <row r="1114" spans="1:35" s="3" customFormat="1" ht="47.25" x14ac:dyDescent="0.25">
      <c r="A1114" s="40" t="s">
        <v>15</v>
      </c>
      <c r="B1114" s="27" t="str">
        <f t="shared" si="622"/>
        <v/>
      </c>
      <c r="C1114" s="9" t="s">
        <v>13</v>
      </c>
      <c r="D1114" s="11" t="s">
        <v>17</v>
      </c>
      <c r="E1114" s="30" t="str">
        <f>IF('Панель управления'!$B$3="","ВНИМАНИЕ! На листе 'Панель управления' не выбрана организация!",IF(B1114="","Не заполнена графа 3!",IF(SUMIFS('Спики 2022'!E:E,'Спики 2022'!A:A,'Панель управления'!$B$3,'Спики 2022'!B:B,B1114,'Спики 2022'!C:C,C1114)=0,"У Вас нет данной специальности!",SUMIFS('Спики 2022'!D:D,'Спики 2022'!A:A,'Панель управления'!$B$3,'Спики 2022'!B:B,B1114,'Спики 2022'!C:C,C1114))))</f>
        <v>Не заполнена графа 3!</v>
      </c>
      <c r="F1114" s="28"/>
      <c r="G1114" s="28"/>
      <c r="H1114" s="28"/>
      <c r="I1114" s="28"/>
      <c r="J1114" s="28"/>
      <c r="K1114" s="28"/>
      <c r="L1114" s="28"/>
      <c r="M1114" s="28"/>
      <c r="N1114" s="28"/>
      <c r="O1114" s="28"/>
      <c r="P1114" s="28"/>
      <c r="Q1114" s="28"/>
      <c r="R1114" s="28"/>
      <c r="S1114" s="28"/>
      <c r="T1114" s="28"/>
      <c r="U1114" s="28"/>
      <c r="V1114" s="28"/>
      <c r="W1114" s="28"/>
      <c r="X1114" s="28"/>
      <c r="Y1114" s="28"/>
      <c r="Z1114" s="28"/>
      <c r="AA1114" s="28"/>
      <c r="AB1114" s="28"/>
      <c r="AC1114" s="28"/>
      <c r="AD1114" s="28"/>
      <c r="AE1114" s="28"/>
      <c r="AF1114" s="26" t="str">
        <f t="shared" si="620"/>
        <v>ВНИМАНИЕ! Сумма по строке не сходится с общей численностью выпускников! Исправьте ошибку в расчетах, пока это сообщение не исчезнет!</v>
      </c>
      <c r="AG1114" s="26" t="str">
        <f t="shared" si="621"/>
        <v>проверка пройдена</v>
      </c>
      <c r="AH1114" s="41" t="e">
        <f>IF(B1114=VLOOKUP(B1114,'Списки (не редактирутся)'!A:A,1,0),"проверка пройдена","проверьте или заполните графу 02")</f>
        <v>#N/A</v>
      </c>
      <c r="AI1114" s="3">
        <f t="shared" si="619"/>
        <v>0</v>
      </c>
    </row>
    <row r="1115" spans="1:35" s="3" customFormat="1" ht="63" x14ac:dyDescent="0.25">
      <c r="A1115" s="40" t="s">
        <v>15</v>
      </c>
      <c r="B1115" s="27" t="str">
        <f t="shared" si="622"/>
        <v/>
      </c>
      <c r="C1115" s="8" t="s">
        <v>105</v>
      </c>
      <c r="D1115" s="12" t="s">
        <v>172</v>
      </c>
      <c r="E1115" s="10">
        <f>E1111+E1113</f>
        <v>0</v>
      </c>
      <c r="F1115" s="10">
        <f t="shared" ref="F1115:AD1115" si="623">F1111+F1113</f>
        <v>0</v>
      </c>
      <c r="G1115" s="10">
        <f t="shared" si="623"/>
        <v>0</v>
      </c>
      <c r="H1115" s="10">
        <f t="shared" si="623"/>
        <v>0</v>
      </c>
      <c r="I1115" s="10">
        <f t="shared" si="623"/>
        <v>0</v>
      </c>
      <c r="J1115" s="10">
        <f t="shared" si="623"/>
        <v>0</v>
      </c>
      <c r="K1115" s="10">
        <f t="shared" si="623"/>
        <v>0</v>
      </c>
      <c r="L1115" s="10">
        <f t="shared" si="623"/>
        <v>0</v>
      </c>
      <c r="M1115" s="10">
        <f t="shared" si="623"/>
        <v>0</v>
      </c>
      <c r="N1115" s="10">
        <f t="shared" si="623"/>
        <v>0</v>
      </c>
      <c r="O1115" s="10">
        <f t="shared" si="623"/>
        <v>0</v>
      </c>
      <c r="P1115" s="10">
        <f t="shared" si="623"/>
        <v>0</v>
      </c>
      <c r="Q1115" s="10">
        <f t="shared" si="623"/>
        <v>0</v>
      </c>
      <c r="R1115" s="10">
        <f t="shared" si="623"/>
        <v>0</v>
      </c>
      <c r="S1115" s="10">
        <f t="shared" si="623"/>
        <v>0</v>
      </c>
      <c r="T1115" s="10">
        <f t="shared" si="623"/>
        <v>0</v>
      </c>
      <c r="U1115" s="10">
        <f t="shared" si="623"/>
        <v>0</v>
      </c>
      <c r="V1115" s="10">
        <f t="shared" si="623"/>
        <v>0</v>
      </c>
      <c r="W1115" s="10">
        <f t="shared" si="623"/>
        <v>0</v>
      </c>
      <c r="X1115" s="10">
        <f t="shared" si="623"/>
        <v>0</v>
      </c>
      <c r="Y1115" s="10">
        <f t="shared" si="623"/>
        <v>0</v>
      </c>
      <c r="Z1115" s="10">
        <f t="shared" si="623"/>
        <v>0</v>
      </c>
      <c r="AA1115" s="10">
        <f t="shared" si="623"/>
        <v>0</v>
      </c>
      <c r="AB1115" s="10">
        <f t="shared" si="623"/>
        <v>0</v>
      </c>
      <c r="AC1115" s="10">
        <f t="shared" si="623"/>
        <v>0</v>
      </c>
      <c r="AD1115" s="10">
        <f t="shared" si="623"/>
        <v>0</v>
      </c>
      <c r="AE1115" s="10"/>
      <c r="AF1115" s="26" t="str">
        <f>IF(E1115=F1115+I1115+J1115+K1115+L1115+M1115+N1115+O1115+P1115+Q1115+R1115+S1115+T1115+U1115+V1115+W1115+X1115+Y1115+Z1115+AA1115+AB1115+AC1115+AD1115,"проверка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15" s="26" t="str">
        <f t="shared" si="621"/>
        <v>проверка пройдена</v>
      </c>
      <c r="AH1115" s="41" t="e">
        <f>IF(B1115=VLOOKUP(B1115,'Списки (не редактирутся)'!A:A,1,0),"проверка пройдена","проверьте или заполните графу 02")</f>
        <v>#N/A</v>
      </c>
      <c r="AI1115" s="3">
        <f t="shared" si="619"/>
        <v>0</v>
      </c>
    </row>
    <row r="1116" spans="1:35" ht="78.75" x14ac:dyDescent="0.3">
      <c r="A1116" s="40" t="s">
        <v>15</v>
      </c>
      <c r="B1116" s="27" t="str">
        <f t="shared" si="622"/>
        <v/>
      </c>
      <c r="C1116" s="8" t="s">
        <v>106</v>
      </c>
      <c r="D1116" s="12" t="s">
        <v>169</v>
      </c>
      <c r="E1116" s="28"/>
      <c r="F1116" s="28"/>
      <c r="G1116" s="28"/>
      <c r="H1116" s="28"/>
      <c r="I1116" s="28"/>
      <c r="J1116" s="28"/>
      <c r="K1116" s="28"/>
      <c r="L1116" s="28"/>
      <c r="M1116" s="28"/>
      <c r="N1116" s="28"/>
      <c r="O1116" s="28"/>
      <c r="P1116" s="28"/>
      <c r="Q1116" s="28"/>
      <c r="R1116" s="28"/>
      <c r="S1116" s="28"/>
      <c r="T1116" s="28"/>
      <c r="U1116" s="28"/>
      <c r="V1116" s="28"/>
      <c r="W1116" s="28"/>
      <c r="X1116" s="28"/>
      <c r="Y1116" s="28"/>
      <c r="Z1116" s="28"/>
      <c r="AA1116" s="28"/>
      <c r="AB1116" s="28"/>
      <c r="AC1116" s="28"/>
      <c r="AD1116" s="28"/>
      <c r="AE1116" s="28"/>
      <c r="AF1116" s="26" t="str">
        <f>IF(E1116=F1116+I1116+J1116+K1116+L1116+M1116+N1116+O1116+P1116+Q1116+R1116+S1116+T1116+U1116+V1116+W1116+X1116+Y1116+Z1116+AA1116+AB1116+AC1116+AD1116,"проверка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16" s="26" t="str">
        <f t="shared" si="621"/>
        <v>проверка пройдена</v>
      </c>
      <c r="AH1116" s="41" t="e">
        <f>IF(B1116=VLOOKUP(B1116,'Списки (не редактирутся)'!A:A,1,0),"проверка пройдена","проверьте или заполните графу 02")</f>
        <v>#N/A</v>
      </c>
      <c r="AI1116" s="3">
        <f t="shared" si="619"/>
        <v>0</v>
      </c>
    </row>
    <row r="1117" spans="1:35" ht="31.5" x14ac:dyDescent="0.3">
      <c r="A1117" s="40" t="s">
        <v>15</v>
      </c>
      <c r="B1117" s="27" t="str">
        <f t="shared" si="622"/>
        <v/>
      </c>
      <c r="C1117" s="8" t="s">
        <v>107</v>
      </c>
      <c r="D1117" s="12" t="s">
        <v>167</v>
      </c>
      <c r="E1117" s="28"/>
      <c r="F1117" s="28"/>
      <c r="G1117" s="28"/>
      <c r="H1117" s="28"/>
      <c r="I1117" s="28"/>
      <c r="J1117" s="28"/>
      <c r="K1117" s="28"/>
      <c r="L1117" s="28"/>
      <c r="M1117" s="28"/>
      <c r="N1117" s="28"/>
      <c r="O1117" s="28"/>
      <c r="P1117" s="28"/>
      <c r="Q1117" s="28"/>
      <c r="R1117" s="28"/>
      <c r="S1117" s="28"/>
      <c r="T1117" s="28"/>
      <c r="U1117" s="28"/>
      <c r="V1117" s="28"/>
      <c r="W1117" s="28"/>
      <c r="X1117" s="28"/>
      <c r="Y1117" s="28"/>
      <c r="Z1117" s="28"/>
      <c r="AA1117" s="28"/>
      <c r="AB1117" s="28"/>
      <c r="AC1117" s="28"/>
      <c r="AD1117" s="28"/>
      <c r="AE1117" s="28"/>
      <c r="AF1117" s="26" t="str">
        <f t="shared" ref="AF1117:AF1119" si="624">IF(E1117=F1117+I1117+J1117+K1117+L1117+M1117+N1117+O1117+P1117+Q1117+R1117+S1117+T1117+U1117+V1117+W1117+X1117+Y1117+Z1117+AA1117+AB1117+AC1117+AD1117,"проверка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17" s="26" t="str">
        <f t="shared" si="621"/>
        <v>проверка пройдена</v>
      </c>
      <c r="AH1117" s="41" t="e">
        <f>IF(B1117=VLOOKUP(B1117,'Списки (не редактирутся)'!A:A,1,0),"проверка пройдена","проверьте или заполните графу 02")</f>
        <v>#N/A</v>
      </c>
      <c r="AI1117" s="3">
        <f t="shared" si="619"/>
        <v>0</v>
      </c>
    </row>
    <row r="1118" spans="1:35" ht="31.5" x14ac:dyDescent="0.3">
      <c r="A1118" s="40" t="s">
        <v>15</v>
      </c>
      <c r="B1118" s="27" t="str">
        <f t="shared" si="622"/>
        <v/>
      </c>
      <c r="C1118" s="8" t="s">
        <v>108</v>
      </c>
      <c r="D1118" s="12" t="s">
        <v>168</v>
      </c>
      <c r="E1118" s="28"/>
      <c r="F1118" s="28"/>
      <c r="G1118" s="28"/>
      <c r="H1118" s="28"/>
      <c r="I1118" s="28"/>
      <c r="J1118" s="28"/>
      <c r="K1118" s="28"/>
      <c r="L1118" s="28"/>
      <c r="M1118" s="28"/>
      <c r="N1118" s="28"/>
      <c r="O1118" s="28"/>
      <c r="P1118" s="28"/>
      <c r="Q1118" s="28"/>
      <c r="R1118" s="28"/>
      <c r="S1118" s="28"/>
      <c r="T1118" s="28"/>
      <c r="U1118" s="28"/>
      <c r="V1118" s="28"/>
      <c r="W1118" s="28"/>
      <c r="X1118" s="28"/>
      <c r="Y1118" s="28"/>
      <c r="Z1118" s="28"/>
      <c r="AA1118" s="28"/>
      <c r="AB1118" s="28"/>
      <c r="AC1118" s="28"/>
      <c r="AD1118" s="28"/>
      <c r="AE1118" s="28"/>
      <c r="AF1118" s="26" t="str">
        <f t="shared" si="624"/>
        <v>проверка пройдена</v>
      </c>
      <c r="AG1118" s="26" t="str">
        <f t="shared" si="621"/>
        <v>проверка пройдена</v>
      </c>
      <c r="AH1118" s="41" t="e">
        <f>IF(B1118=VLOOKUP(B1118,'Списки (не редактирутся)'!A:A,1,0),"проверка пройдена","проверьте или заполните графу 02")</f>
        <v>#N/A</v>
      </c>
      <c r="AI1118" s="3">
        <f t="shared" si="619"/>
        <v>0</v>
      </c>
    </row>
    <row r="1119" spans="1:35" ht="31.5" x14ac:dyDescent="0.3">
      <c r="A1119" s="40" t="s">
        <v>15</v>
      </c>
      <c r="B1119" s="27" t="str">
        <f t="shared" si="622"/>
        <v/>
      </c>
      <c r="C1119" s="8" t="s">
        <v>109</v>
      </c>
      <c r="D1119" s="12" t="s">
        <v>173</v>
      </c>
      <c r="E1119" s="28"/>
      <c r="F1119" s="28"/>
      <c r="G1119" s="28"/>
      <c r="H1119" s="28"/>
      <c r="I1119" s="28"/>
      <c r="J1119" s="28"/>
      <c r="K1119" s="28"/>
      <c r="L1119" s="28"/>
      <c r="M1119" s="28"/>
      <c r="N1119" s="28"/>
      <c r="O1119" s="28"/>
      <c r="P1119" s="28"/>
      <c r="Q1119" s="28"/>
      <c r="R1119" s="28"/>
      <c r="S1119" s="28"/>
      <c r="T1119" s="28"/>
      <c r="U1119" s="28"/>
      <c r="V1119" s="28"/>
      <c r="W1119" s="28"/>
      <c r="X1119" s="28"/>
      <c r="Y1119" s="28"/>
      <c r="Z1119" s="28"/>
      <c r="AA1119" s="28"/>
      <c r="AB1119" s="28"/>
      <c r="AC1119" s="28"/>
      <c r="AD1119" s="28"/>
      <c r="AE1119" s="28"/>
      <c r="AF1119" s="26" t="str">
        <f t="shared" si="624"/>
        <v>проверка пройдена</v>
      </c>
      <c r="AG1119" s="26" t="str">
        <f t="shared" si="621"/>
        <v>проверка пройдена</v>
      </c>
      <c r="AH1119" s="41" t="e">
        <f>IF(B1119=VLOOKUP(B1119,'Списки (не редактирутся)'!A:A,1,0),"проверка пройдена","проверьте или заполните графу 02")</f>
        <v>#N/A</v>
      </c>
      <c r="AI1119" s="3">
        <f t="shared" si="619"/>
        <v>0</v>
      </c>
    </row>
    <row r="1120" spans="1:35" ht="31.5" x14ac:dyDescent="0.3">
      <c r="A1120" s="40" t="s">
        <v>15</v>
      </c>
      <c r="B1120" s="27" t="str">
        <f t="shared" si="622"/>
        <v/>
      </c>
      <c r="C1120" s="8" t="s">
        <v>110</v>
      </c>
      <c r="D1120" s="12" t="s">
        <v>174</v>
      </c>
      <c r="E1120" s="28"/>
      <c r="F1120" s="28"/>
      <c r="G1120" s="28"/>
      <c r="H1120" s="28"/>
      <c r="I1120" s="28"/>
      <c r="J1120" s="28"/>
      <c r="K1120" s="28"/>
      <c r="L1120" s="28"/>
      <c r="M1120" s="28"/>
      <c r="N1120" s="28"/>
      <c r="O1120" s="28"/>
      <c r="P1120" s="28"/>
      <c r="Q1120" s="28"/>
      <c r="R1120" s="28"/>
      <c r="S1120" s="28"/>
      <c r="T1120" s="28"/>
      <c r="U1120" s="28"/>
      <c r="V1120" s="28"/>
      <c r="W1120" s="28"/>
      <c r="X1120" s="28"/>
      <c r="Y1120" s="28"/>
      <c r="Z1120" s="28"/>
      <c r="AA1120" s="28"/>
      <c r="AB1120" s="28"/>
      <c r="AC1120" s="28"/>
      <c r="AD1120" s="28"/>
      <c r="AE1120" s="28"/>
      <c r="AF1120" s="26" t="str">
        <f>IF(E1120=F1120+I1120+J1120+K1120+L1120+M1120+N1120+O1120+P1120+Q1120+R1120+S1120+T1120+U1120+V1120+W1120+X1120+Y1120+Z1120+AA1120+AB1120+AC1120+AD1120,"проверка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20" s="26" t="str">
        <f t="shared" si="621"/>
        <v>проверка пройдена</v>
      </c>
      <c r="AH1120" s="41" t="e">
        <f>IF(B1120=VLOOKUP(B1120,'Списки (не редактирутся)'!A:A,1,0),"проверка пройдена","проверьте или заполните графу 02")</f>
        <v>#N/A</v>
      </c>
      <c r="AI1120" s="3">
        <f t="shared" si="619"/>
        <v>0</v>
      </c>
    </row>
    <row r="1121" spans="1:35" ht="31.5" x14ac:dyDescent="0.3">
      <c r="A1121" s="40" t="s">
        <v>15</v>
      </c>
      <c r="B1121" s="27" t="str">
        <f t="shared" si="622"/>
        <v/>
      </c>
      <c r="C1121" s="8" t="s">
        <v>111</v>
      </c>
      <c r="D1121" s="12" t="s">
        <v>175</v>
      </c>
      <c r="E1121" s="28"/>
      <c r="F1121" s="28"/>
      <c r="G1121" s="28"/>
      <c r="H1121" s="28"/>
      <c r="I1121" s="28"/>
      <c r="J1121" s="28"/>
      <c r="K1121" s="28"/>
      <c r="L1121" s="28"/>
      <c r="M1121" s="28"/>
      <c r="N1121" s="28"/>
      <c r="O1121" s="28"/>
      <c r="P1121" s="28"/>
      <c r="Q1121" s="28"/>
      <c r="R1121" s="28"/>
      <c r="S1121" s="28"/>
      <c r="T1121" s="28"/>
      <c r="U1121" s="28"/>
      <c r="V1121" s="28"/>
      <c r="W1121" s="28"/>
      <c r="X1121" s="28"/>
      <c r="Y1121" s="28"/>
      <c r="Z1121" s="28"/>
      <c r="AA1121" s="28"/>
      <c r="AB1121" s="28"/>
      <c r="AC1121" s="28"/>
      <c r="AD1121" s="28"/>
      <c r="AE1121" s="28"/>
      <c r="AF1121" s="26" t="str">
        <f t="shared" ref="AF1121:AF1124" si="625">IF(E1121=F1121+I1121+J1121+K1121+L1121+M1121+N1121+O1121+P1121+Q1121+R1121+S1121+T1121+U1121+V1121+W1121+X1121+Y1121+Z1121+AA1121+AB1121+AC1121+AD1121,"проверка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21" s="26" t="str">
        <f t="shared" si="621"/>
        <v>проверка пройдена</v>
      </c>
      <c r="AH1121" s="41" t="e">
        <f>IF(B1121=VLOOKUP(B1121,'Списки (не редактирутся)'!A:A,1,0),"проверка пройдена","проверьте или заполните графу 02")</f>
        <v>#N/A</v>
      </c>
      <c r="AI1121" s="3">
        <f t="shared" si="619"/>
        <v>0</v>
      </c>
    </row>
    <row r="1122" spans="1:35" ht="31.5" x14ac:dyDescent="0.3">
      <c r="A1122" s="40" t="s">
        <v>15</v>
      </c>
      <c r="B1122" s="27" t="str">
        <f t="shared" si="622"/>
        <v/>
      </c>
      <c r="C1122" s="8" t="s">
        <v>112</v>
      </c>
      <c r="D1122" s="12" t="s">
        <v>176</v>
      </c>
      <c r="E1122" s="28"/>
      <c r="F1122" s="28"/>
      <c r="G1122" s="28"/>
      <c r="H1122" s="28"/>
      <c r="I1122" s="28"/>
      <c r="J1122" s="28"/>
      <c r="K1122" s="28"/>
      <c r="L1122" s="28"/>
      <c r="M1122" s="28"/>
      <c r="N1122" s="28"/>
      <c r="O1122" s="28"/>
      <c r="P1122" s="28"/>
      <c r="Q1122" s="28"/>
      <c r="R1122" s="28"/>
      <c r="S1122" s="28"/>
      <c r="T1122" s="28"/>
      <c r="U1122" s="28"/>
      <c r="V1122" s="28"/>
      <c r="W1122" s="28"/>
      <c r="X1122" s="28"/>
      <c r="Y1122" s="28"/>
      <c r="Z1122" s="28"/>
      <c r="AA1122" s="28"/>
      <c r="AB1122" s="28"/>
      <c r="AC1122" s="28"/>
      <c r="AD1122" s="28"/>
      <c r="AE1122" s="28"/>
      <c r="AF1122" s="26" t="str">
        <f t="shared" si="625"/>
        <v>проверка пройдена</v>
      </c>
      <c r="AG1122" s="26" t="str">
        <f t="shared" si="621"/>
        <v>проверка пройдена</v>
      </c>
      <c r="AH1122" s="41" t="e">
        <f>IF(B1122=VLOOKUP(B1122,'Списки (не редактирутся)'!A:A,1,0),"проверка пройдена","проверьте или заполните графу 02")</f>
        <v>#N/A</v>
      </c>
      <c r="AI1122" s="3">
        <f t="shared" si="619"/>
        <v>0</v>
      </c>
    </row>
    <row r="1123" spans="1:35" ht="63" x14ac:dyDescent="0.3">
      <c r="A1123" s="40" t="s">
        <v>15</v>
      </c>
      <c r="B1123" s="27" t="str">
        <f t="shared" si="622"/>
        <v/>
      </c>
      <c r="C1123" s="8" t="s">
        <v>113</v>
      </c>
      <c r="D1123" s="13" t="s">
        <v>170</v>
      </c>
      <c r="E1123" s="28"/>
      <c r="F1123" s="28"/>
      <c r="G1123" s="28"/>
      <c r="H1123" s="28"/>
      <c r="I1123" s="28"/>
      <c r="J1123" s="28"/>
      <c r="K1123" s="28"/>
      <c r="L1123" s="28"/>
      <c r="M1123" s="28"/>
      <c r="N1123" s="28"/>
      <c r="O1123" s="28"/>
      <c r="P1123" s="28"/>
      <c r="Q1123" s="28"/>
      <c r="R1123" s="28"/>
      <c r="S1123" s="28"/>
      <c r="T1123" s="28"/>
      <c r="U1123" s="28"/>
      <c r="V1123" s="28"/>
      <c r="W1123" s="28"/>
      <c r="X1123" s="28"/>
      <c r="Y1123" s="28"/>
      <c r="Z1123" s="28"/>
      <c r="AA1123" s="28"/>
      <c r="AB1123" s="28"/>
      <c r="AC1123" s="28"/>
      <c r="AD1123" s="28"/>
      <c r="AE1123" s="28"/>
      <c r="AF1123" s="26" t="str">
        <f t="shared" si="625"/>
        <v>проверка пройдена</v>
      </c>
      <c r="AG1123" s="26" t="str">
        <f t="shared" si="621"/>
        <v>проверка пройдена</v>
      </c>
      <c r="AH1123" s="41" t="e">
        <f>IF(B1123=VLOOKUP(B1123,'Списки (не редактирутся)'!A:A,1,0),"проверка пройдена","проверьте или заполните графу 02")</f>
        <v>#N/A</v>
      </c>
      <c r="AI1123" s="3">
        <f t="shared" si="619"/>
        <v>0</v>
      </c>
    </row>
    <row r="1124" spans="1:35" ht="78.75" x14ac:dyDescent="0.3">
      <c r="A1124" s="40" t="s">
        <v>15</v>
      </c>
      <c r="B1124" s="27" t="str">
        <f t="shared" si="622"/>
        <v/>
      </c>
      <c r="C1124" s="8" t="s">
        <v>114</v>
      </c>
      <c r="D1124" s="13" t="s">
        <v>171</v>
      </c>
      <c r="E1124" s="28"/>
      <c r="F1124" s="28"/>
      <c r="G1124" s="28"/>
      <c r="H1124" s="28"/>
      <c r="I1124" s="28"/>
      <c r="J1124" s="28"/>
      <c r="K1124" s="28"/>
      <c r="L1124" s="28"/>
      <c r="M1124" s="28"/>
      <c r="N1124" s="28"/>
      <c r="O1124" s="28"/>
      <c r="P1124" s="28"/>
      <c r="Q1124" s="28"/>
      <c r="R1124" s="28"/>
      <c r="S1124" s="28"/>
      <c r="T1124" s="28"/>
      <c r="U1124" s="28"/>
      <c r="V1124" s="28"/>
      <c r="W1124" s="28"/>
      <c r="X1124" s="28"/>
      <c r="Y1124" s="28"/>
      <c r="Z1124" s="28"/>
      <c r="AA1124" s="28"/>
      <c r="AB1124" s="28"/>
      <c r="AC1124" s="28"/>
      <c r="AD1124" s="28"/>
      <c r="AE1124" s="28"/>
      <c r="AF1124" s="26" t="str">
        <f t="shared" si="625"/>
        <v>проверка пройдена</v>
      </c>
      <c r="AG1124" s="26" t="str">
        <f t="shared" si="621"/>
        <v>проверка пройдена</v>
      </c>
      <c r="AH1124" s="41" t="e">
        <f>IF(B1124=VLOOKUP(B1124,'Списки (не редактирутся)'!A:A,1,0),"проверка пройдена","проверьте или заполните графу 02")</f>
        <v>#N/A</v>
      </c>
      <c r="AI1124" s="3">
        <f t="shared" si="619"/>
        <v>0</v>
      </c>
    </row>
    <row r="1125" spans="1:35" ht="48" thickBot="1" x14ac:dyDescent="0.35">
      <c r="A1125" s="42" t="s">
        <v>15</v>
      </c>
      <c r="B1125" s="43" t="str">
        <f t="shared" si="622"/>
        <v/>
      </c>
      <c r="C1125" s="44" t="s">
        <v>115</v>
      </c>
      <c r="D1125" s="45" t="s">
        <v>779</v>
      </c>
      <c r="E1125" s="46" t="str">
        <f>IF(AND(E1111&lt;=E1110,E1112&lt;=E1111,E1113&lt;=E1110,E1114&lt;=E1110,E1115=(E1111+E1113),E1115=(E1116+E1117+E1118+E1119+E1120+E1121+E1122),E1123&lt;=E1115,E1124&lt;=E1115,(E1111+E1113)&lt;=E1110,E1116&lt;=E1115,E1117&lt;=E1115,E1118&lt;=E1115,E1119&lt;=E1115,E1120&lt;=E1115,E1121&lt;=E1115,E1122&lt;=E1115,E1123&lt;=E1114,E1123&lt;=E1115),"проверка пройдена","ВНИМАНИЕ! Не пройдены формулы логического контроля между строками. Скорректируйте введенные данные!")</f>
        <v>проверка пройдена</v>
      </c>
      <c r="F1125" s="46" t="str">
        <f t="shared" ref="F1125:AD1125" si="626">IF(AND(F1111&lt;=F1110,F1112&lt;=F1111,F1113&lt;=F1110,F1114&lt;=F1110,F1115=(F1111+F1113),F1115=(F1116+F1117+F1118+F1119+F1120+F1121+F1122),F1123&lt;=F1115,F1124&lt;=F1115,(F1111+F1113)&lt;=F1110,F1116&lt;=F1115,F1117&lt;=F1115,F1118&lt;=F1115,F1119&lt;=F1115,F1120&lt;=F1115,F1121&lt;=F1115,F1122&lt;=F1115,F1123&lt;=F1114,F1123&lt;=F1115),"проверка пройдена","ВНИМАНИЕ! Не пройдены формулы логического контроля между строками. Скорректируйте введенные данные!")</f>
        <v>проверка пройдена</v>
      </c>
      <c r="G1125" s="46" t="str">
        <f t="shared" si="626"/>
        <v>проверка пройдена</v>
      </c>
      <c r="H1125" s="46" t="str">
        <f t="shared" si="626"/>
        <v>проверка пройдена</v>
      </c>
      <c r="I1125" s="46" t="str">
        <f t="shared" si="626"/>
        <v>проверка пройдена</v>
      </c>
      <c r="J1125" s="46" t="str">
        <f t="shared" si="626"/>
        <v>проверка пройдена</v>
      </c>
      <c r="K1125" s="46" t="str">
        <f t="shared" si="626"/>
        <v>проверка пройдена</v>
      </c>
      <c r="L1125" s="46" t="str">
        <f t="shared" si="626"/>
        <v>проверка пройдена</v>
      </c>
      <c r="M1125" s="46" t="str">
        <f t="shared" si="626"/>
        <v>проверка пройдена</v>
      </c>
      <c r="N1125" s="46" t="str">
        <f t="shared" si="626"/>
        <v>проверка пройдена</v>
      </c>
      <c r="O1125" s="46" t="str">
        <f t="shared" si="626"/>
        <v>проверка пройдена</v>
      </c>
      <c r="P1125" s="46" t="str">
        <f t="shared" si="626"/>
        <v>проверка пройдена</v>
      </c>
      <c r="Q1125" s="46" t="str">
        <f t="shared" si="626"/>
        <v>проверка пройдена</v>
      </c>
      <c r="R1125" s="46" t="str">
        <f t="shared" si="626"/>
        <v>проверка пройдена</v>
      </c>
      <c r="S1125" s="46" t="str">
        <f t="shared" si="626"/>
        <v>проверка пройдена</v>
      </c>
      <c r="T1125" s="46" t="str">
        <f t="shared" si="626"/>
        <v>проверка пройдена</v>
      </c>
      <c r="U1125" s="46" t="str">
        <f t="shared" si="626"/>
        <v>проверка пройдена</v>
      </c>
      <c r="V1125" s="46" t="str">
        <f t="shared" si="626"/>
        <v>проверка пройдена</v>
      </c>
      <c r="W1125" s="46" t="str">
        <f t="shared" si="626"/>
        <v>проверка пройдена</v>
      </c>
      <c r="X1125" s="46" t="str">
        <f t="shared" si="626"/>
        <v>проверка пройдена</v>
      </c>
      <c r="Y1125" s="46" t="str">
        <f t="shared" si="626"/>
        <v>проверка пройдена</v>
      </c>
      <c r="Z1125" s="46" t="str">
        <f t="shared" si="626"/>
        <v>проверка пройдена</v>
      </c>
      <c r="AA1125" s="46" t="str">
        <f t="shared" si="626"/>
        <v>проверка пройдена</v>
      </c>
      <c r="AB1125" s="46" t="str">
        <f t="shared" si="626"/>
        <v>проверка пройдена</v>
      </c>
      <c r="AC1125" s="46" t="str">
        <f t="shared" si="626"/>
        <v>проверка пройдена</v>
      </c>
      <c r="AD1125" s="46" t="str">
        <f t="shared" si="626"/>
        <v>проверка пройдена</v>
      </c>
      <c r="AE1125" s="47"/>
      <c r="AF1125" s="48"/>
      <c r="AG1125" s="48"/>
      <c r="AH1125" s="49"/>
      <c r="AI1125" s="1">
        <f t="shared" ref="AI1125" si="627">IFERROR(IF(AND(AI1110="проверка пройдена",AI1111="проверка пройдена",AI1112="проверка пройдена",AI1113="проверка пройдена",AI1114="проверка пройдена",AI1115="проверка пройдена",AI1116="проверка пройдена",AI1117="проверка пройдена",AI1118="проверка пройдена",AI1119="проверка пройдена",AI1120="проверка пройдена",AI1121="проверка пройдена",AI1122="проверка пройдена",AI1123="проверка пройдена",AI1124="проверка пройдена",E1125="проверка пройдена",F1125="проверка пройдена",G1125="проверка пройдена",H1125="проверка пройдена",I1125="проверка пройдена",J1125="проверка пройдена",K1125="проверка пройдена",L1125="проверка пройдена",M1125="проверка пройдена",N1125="проверка пройдена",O1125="проверка пройдена",P1125="проверка пройдена",Q1125="проверка пройдена",R1125="проверка пройдена",S1125="проверка пройдена",T1125="проверка пройдена",U1125="проверка пройдена",V1125="проверка пройдена",W1125="проверка пройдена",X1125="проверка пройдена",Y1125="проверка пройдена",Z1125="проверка пройдена",AA1125="проверка пройдена",AB1125="проверка пройдена",AC1125="проверка пройдена",AD1125="проверка пройдена"),1,0),0)</f>
        <v>0</v>
      </c>
    </row>
    <row r="1126" spans="1:35" s="3" customFormat="1" ht="47.25" x14ac:dyDescent="0.25">
      <c r="A1126" s="32" t="s">
        <v>15</v>
      </c>
      <c r="B1126" s="33"/>
      <c r="C1126" s="34" t="s">
        <v>9</v>
      </c>
      <c r="D1126" s="35" t="s">
        <v>134</v>
      </c>
      <c r="E1126" s="36" t="str">
        <f>IF('Панель управления'!$B$3="","ВНИМАНИЕ! На листе 'Панель управления' не выбрана организация!",IF(B1126="","Не заполнена графа 3!",IF(SUMIFS('Спики 2022'!E:E,'Спики 2022'!A:A,'Панель управления'!$B$3,'Спики 2022'!B:B,B1126,'Спики 2022'!C:C,C1126)=0,"У Вас нет данной специальности!",SUMIFS('Спики 2022'!D:D,'Спики 2022'!A:A,'Панель управления'!$B$3,'Спики 2022'!B:B,B1126,'Спики 2022'!C:C,C1126))))</f>
        <v>Не заполнена графа 3!</v>
      </c>
      <c r="F1126" s="37"/>
      <c r="G1126" s="37"/>
      <c r="H1126" s="37"/>
      <c r="I1126" s="37"/>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37"/>
      <c r="AF1126" s="38" t="str">
        <f>IF(E1126=F1126+I1126+J1126+K1126+L1126+M1126+N1126+O1126+P1126+Q1126+R1126+S1126+T1126+U1126+V1126+W1126+X1126+Y1126+Z1126+AA1126+AB1126+AC1126+AD1126,"проверка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126" s="38" t="str">
        <f>IF(OR(G1126&gt;F1126,H1126&gt;F1126),"ВНИМАНИЕ! В гр.09 и/или 10 не может стоять значение большее, чем в гр.08","проверка пройдена")</f>
        <v>проверка пройдена</v>
      </c>
      <c r="AH1126" s="39" t="e">
        <f>IF(B1126=VLOOKUP(B1126,'Списки (не редактирутся)'!A:A,1,0),"проверка пройдена","проверьте или заполните графу 02")</f>
        <v>#N/A</v>
      </c>
      <c r="AI1126" s="3">
        <f t="shared" ref="AI1126" si="628">IFERROR(IF(AND(AF1126="проверка пройдена",AG1126="проверка пройдена",AH1126="проверка пройдена"),"проверка пройдена",0),0)</f>
        <v>0</v>
      </c>
    </row>
    <row r="1127" spans="1:35" s="3" customFormat="1" ht="31.5" x14ac:dyDescent="0.25">
      <c r="A1127" s="40" t="s">
        <v>15</v>
      </c>
      <c r="B1127" s="27" t="str">
        <f>IF(B1126&lt;&gt;"",B1126,"")</f>
        <v/>
      </c>
      <c r="C1127" s="9" t="s">
        <v>10</v>
      </c>
      <c r="D1127" s="11" t="s">
        <v>135</v>
      </c>
      <c r="E1127" s="57"/>
      <c r="F1127" s="28"/>
      <c r="G1127" s="28"/>
      <c r="H1127" s="28"/>
      <c r="I1127" s="28"/>
      <c r="J1127" s="28"/>
      <c r="K1127" s="28"/>
      <c r="L1127" s="28"/>
      <c r="M1127" s="28"/>
      <c r="N1127" s="28"/>
      <c r="O1127" s="28"/>
      <c r="P1127" s="28"/>
      <c r="Q1127" s="28"/>
      <c r="R1127" s="28"/>
      <c r="S1127" s="28"/>
      <c r="T1127" s="28"/>
      <c r="U1127" s="28"/>
      <c r="V1127" s="28"/>
      <c r="W1127" s="28"/>
      <c r="X1127" s="28"/>
      <c r="Y1127" s="28"/>
      <c r="Z1127" s="28"/>
      <c r="AA1127" s="28"/>
      <c r="AB1127" s="28"/>
      <c r="AC1127" s="28"/>
      <c r="AD1127" s="28"/>
      <c r="AE1127" s="28"/>
      <c r="AF1127" s="26" t="str">
        <f t="shared" ref="AF1127:AF1130" si="629">IF(E1127=F1127+I1127+J1127+K1127+L1127+M1127+N1127+O1127+P1127+Q1127+R1127+S1127+T1127+U1127+V1127+W1127+X1127+Y1127+Z1127+AA1127+AB1127+AC1127+AD1127,"проверка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27" s="26" t="str">
        <f t="shared" ref="AG1127:AG1140" si="630">IF(OR(G1127&gt;F1127,H1127&gt;F1127),"ВНИМАНИЕ! В гр.09 и/или 10 не может стоять значение большее, чем в гр.08","проверка пройдена")</f>
        <v>проверка пройдена</v>
      </c>
      <c r="AH1127" s="41" t="e">
        <f>IF(B1127=VLOOKUP(B1127,'Списки (не редактирутся)'!A:A,1,0),"проверка пройдена","проверьте или заполните графу 02")</f>
        <v>#N/A</v>
      </c>
      <c r="AI1127" s="3">
        <f t="shared" si="619"/>
        <v>0</v>
      </c>
    </row>
    <row r="1128" spans="1:35" s="3" customFormat="1" ht="31.5" x14ac:dyDescent="0.25">
      <c r="A1128" s="40" t="s">
        <v>15</v>
      </c>
      <c r="B1128" s="27" t="str">
        <f t="shared" ref="B1128:B1141" si="631">IF(B1127&lt;&gt;"",B1127,"")</f>
        <v/>
      </c>
      <c r="C1128" s="9" t="s">
        <v>11</v>
      </c>
      <c r="D1128" s="11" t="s">
        <v>136</v>
      </c>
      <c r="E1128" s="57"/>
      <c r="F1128" s="28"/>
      <c r="G1128" s="28"/>
      <c r="H1128" s="28"/>
      <c r="I1128" s="28"/>
      <c r="J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6" t="str">
        <f t="shared" si="629"/>
        <v>проверка пройдена</v>
      </c>
      <c r="AG1128" s="26" t="str">
        <f t="shared" si="630"/>
        <v>проверка пройдена</v>
      </c>
      <c r="AH1128" s="41" t="e">
        <f>IF(B1128=VLOOKUP(B1128,'Списки (не редактирутся)'!A:A,1,0),"проверка пройдена","проверьте или заполните графу 02")</f>
        <v>#N/A</v>
      </c>
      <c r="AI1128" s="3">
        <f t="shared" si="619"/>
        <v>0</v>
      </c>
    </row>
    <row r="1129" spans="1:35" s="3" customFormat="1" ht="31.5" x14ac:dyDescent="0.25">
      <c r="A1129" s="40" t="s">
        <v>15</v>
      </c>
      <c r="B1129" s="27" t="str">
        <f t="shared" si="631"/>
        <v/>
      </c>
      <c r="C1129" s="9" t="s">
        <v>12</v>
      </c>
      <c r="D1129" s="11" t="s">
        <v>14</v>
      </c>
      <c r="E1129" s="57"/>
      <c r="F1129" s="28"/>
      <c r="G1129" s="28"/>
      <c r="H1129" s="28"/>
      <c r="I1129" s="28"/>
      <c r="J1129" s="28"/>
      <c r="K1129" s="28"/>
      <c r="L1129" s="28"/>
      <c r="M1129" s="28"/>
      <c r="N1129" s="28"/>
      <c r="O1129" s="28"/>
      <c r="P1129" s="28"/>
      <c r="Q1129" s="28"/>
      <c r="R1129" s="28"/>
      <c r="S1129" s="28"/>
      <c r="T1129" s="28"/>
      <c r="U1129" s="28"/>
      <c r="V1129" s="28"/>
      <c r="W1129" s="28"/>
      <c r="X1129" s="28"/>
      <c r="Y1129" s="28"/>
      <c r="Z1129" s="28"/>
      <c r="AA1129" s="28"/>
      <c r="AB1129" s="28"/>
      <c r="AC1129" s="28"/>
      <c r="AD1129" s="28"/>
      <c r="AE1129" s="28"/>
      <c r="AF1129" s="26" t="str">
        <f t="shared" si="629"/>
        <v>проверка пройдена</v>
      </c>
      <c r="AG1129" s="26" t="str">
        <f t="shared" si="630"/>
        <v>проверка пройдена</v>
      </c>
      <c r="AH1129" s="41" t="e">
        <f>IF(B1129=VLOOKUP(B1129,'Списки (не редактирутся)'!A:A,1,0),"проверка пройдена","проверьте или заполните графу 02")</f>
        <v>#N/A</v>
      </c>
      <c r="AI1129" s="3">
        <f t="shared" si="619"/>
        <v>0</v>
      </c>
    </row>
    <row r="1130" spans="1:35" s="3" customFormat="1" ht="47.25" x14ac:dyDescent="0.25">
      <c r="A1130" s="40" t="s">
        <v>15</v>
      </c>
      <c r="B1130" s="27" t="str">
        <f t="shared" si="631"/>
        <v/>
      </c>
      <c r="C1130" s="9" t="s">
        <v>13</v>
      </c>
      <c r="D1130" s="11" t="s">
        <v>17</v>
      </c>
      <c r="E1130" s="30" t="str">
        <f>IF('Панель управления'!$B$3="","ВНИМАНИЕ! На листе 'Панель управления' не выбрана организация!",IF(B1130="","Не заполнена графа 3!",IF(SUMIFS('Спики 2022'!E:E,'Спики 2022'!A:A,'Панель управления'!$B$3,'Спики 2022'!B:B,B1130,'Спики 2022'!C:C,C1130)=0,"У Вас нет данной специальности!",SUMIFS('Спики 2022'!D:D,'Спики 2022'!A:A,'Панель управления'!$B$3,'Спики 2022'!B:B,B1130,'Спики 2022'!C:C,C1130))))</f>
        <v>Не заполнена графа 3!</v>
      </c>
      <c r="F1130" s="28"/>
      <c r="G1130" s="28"/>
      <c r="H1130" s="28"/>
      <c r="I1130" s="28"/>
      <c r="J1130" s="28"/>
      <c r="K1130" s="28"/>
      <c r="L1130" s="28"/>
      <c r="M1130" s="28"/>
      <c r="N1130" s="28"/>
      <c r="O1130" s="28"/>
      <c r="P1130" s="28"/>
      <c r="Q1130" s="28"/>
      <c r="R1130" s="28"/>
      <c r="S1130" s="28"/>
      <c r="T1130" s="28"/>
      <c r="U1130" s="28"/>
      <c r="V1130" s="28"/>
      <c r="W1130" s="28"/>
      <c r="X1130" s="28"/>
      <c r="Y1130" s="28"/>
      <c r="Z1130" s="28"/>
      <c r="AA1130" s="28"/>
      <c r="AB1130" s="28"/>
      <c r="AC1130" s="28"/>
      <c r="AD1130" s="28"/>
      <c r="AE1130" s="28"/>
      <c r="AF1130" s="26" t="str">
        <f t="shared" si="629"/>
        <v>ВНИМАНИЕ! Сумма по строке не сходится с общей численностью выпускников! Исправьте ошибку в расчетах, пока это сообщение не исчезнет!</v>
      </c>
      <c r="AG1130" s="26" t="str">
        <f t="shared" si="630"/>
        <v>проверка пройдена</v>
      </c>
      <c r="AH1130" s="41" t="e">
        <f>IF(B1130=VLOOKUP(B1130,'Списки (не редактирутся)'!A:A,1,0),"проверка пройдена","проверьте или заполните графу 02")</f>
        <v>#N/A</v>
      </c>
      <c r="AI1130" s="3">
        <f t="shared" si="619"/>
        <v>0</v>
      </c>
    </row>
    <row r="1131" spans="1:35" s="3" customFormat="1" ht="63" x14ac:dyDescent="0.25">
      <c r="A1131" s="40" t="s">
        <v>15</v>
      </c>
      <c r="B1131" s="27" t="str">
        <f t="shared" si="631"/>
        <v/>
      </c>
      <c r="C1131" s="8" t="s">
        <v>105</v>
      </c>
      <c r="D1131" s="12" t="s">
        <v>172</v>
      </c>
      <c r="E1131" s="10">
        <f>E1127+E1129</f>
        <v>0</v>
      </c>
      <c r="F1131" s="10">
        <f t="shared" ref="F1131:AD1131" si="632">F1127+F1129</f>
        <v>0</v>
      </c>
      <c r="G1131" s="10">
        <f t="shared" si="632"/>
        <v>0</v>
      </c>
      <c r="H1131" s="10">
        <f t="shared" si="632"/>
        <v>0</v>
      </c>
      <c r="I1131" s="10">
        <f t="shared" si="632"/>
        <v>0</v>
      </c>
      <c r="J1131" s="10">
        <f t="shared" si="632"/>
        <v>0</v>
      </c>
      <c r="K1131" s="10">
        <f t="shared" si="632"/>
        <v>0</v>
      </c>
      <c r="L1131" s="10">
        <f t="shared" si="632"/>
        <v>0</v>
      </c>
      <c r="M1131" s="10">
        <f t="shared" si="632"/>
        <v>0</v>
      </c>
      <c r="N1131" s="10">
        <f t="shared" si="632"/>
        <v>0</v>
      </c>
      <c r="O1131" s="10">
        <f t="shared" si="632"/>
        <v>0</v>
      </c>
      <c r="P1131" s="10">
        <f t="shared" si="632"/>
        <v>0</v>
      </c>
      <c r="Q1131" s="10">
        <f t="shared" si="632"/>
        <v>0</v>
      </c>
      <c r="R1131" s="10">
        <f t="shared" si="632"/>
        <v>0</v>
      </c>
      <c r="S1131" s="10">
        <f t="shared" si="632"/>
        <v>0</v>
      </c>
      <c r="T1131" s="10">
        <f t="shared" si="632"/>
        <v>0</v>
      </c>
      <c r="U1131" s="10">
        <f t="shared" si="632"/>
        <v>0</v>
      </c>
      <c r="V1131" s="10">
        <f t="shared" si="632"/>
        <v>0</v>
      </c>
      <c r="W1131" s="10">
        <f t="shared" si="632"/>
        <v>0</v>
      </c>
      <c r="X1131" s="10">
        <f t="shared" si="632"/>
        <v>0</v>
      </c>
      <c r="Y1131" s="10">
        <f t="shared" si="632"/>
        <v>0</v>
      </c>
      <c r="Z1131" s="10">
        <f t="shared" si="632"/>
        <v>0</v>
      </c>
      <c r="AA1131" s="10">
        <f t="shared" si="632"/>
        <v>0</v>
      </c>
      <c r="AB1131" s="10">
        <f t="shared" si="632"/>
        <v>0</v>
      </c>
      <c r="AC1131" s="10">
        <f t="shared" si="632"/>
        <v>0</v>
      </c>
      <c r="AD1131" s="10">
        <f t="shared" si="632"/>
        <v>0</v>
      </c>
      <c r="AE1131" s="10"/>
      <c r="AF1131" s="26" t="str">
        <f>IF(E1131=F1131+I1131+J1131+K1131+L1131+M1131+N1131+O1131+P1131+Q1131+R1131+S1131+T1131+U1131+V1131+W1131+X1131+Y1131+Z1131+AA1131+AB1131+AC1131+AD1131,"проверка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31" s="26" t="str">
        <f t="shared" si="630"/>
        <v>проверка пройдена</v>
      </c>
      <c r="AH1131" s="41" t="e">
        <f>IF(B1131=VLOOKUP(B1131,'Списки (не редактирутся)'!A:A,1,0),"проверка пройдена","проверьте или заполните графу 02")</f>
        <v>#N/A</v>
      </c>
      <c r="AI1131" s="3">
        <f t="shared" si="619"/>
        <v>0</v>
      </c>
    </row>
    <row r="1132" spans="1:35" ht="78.75" x14ac:dyDescent="0.3">
      <c r="A1132" s="40" t="s">
        <v>15</v>
      </c>
      <c r="B1132" s="27" t="str">
        <f t="shared" si="631"/>
        <v/>
      </c>
      <c r="C1132" s="8" t="s">
        <v>106</v>
      </c>
      <c r="D1132" s="12" t="s">
        <v>169</v>
      </c>
      <c r="E1132" s="28"/>
      <c r="F1132" s="28"/>
      <c r="G1132" s="28"/>
      <c r="H1132" s="28"/>
      <c r="I1132" s="28"/>
      <c r="J1132" s="28"/>
      <c r="K1132" s="28"/>
      <c r="L1132" s="28"/>
      <c r="M1132" s="28"/>
      <c r="N1132" s="28"/>
      <c r="O1132" s="28"/>
      <c r="P1132" s="28"/>
      <c r="Q1132" s="28"/>
      <c r="R1132" s="28"/>
      <c r="S1132" s="28"/>
      <c r="T1132" s="28"/>
      <c r="U1132" s="28"/>
      <c r="V1132" s="28"/>
      <c r="W1132" s="28"/>
      <c r="X1132" s="28"/>
      <c r="Y1132" s="28"/>
      <c r="Z1132" s="28"/>
      <c r="AA1132" s="28"/>
      <c r="AB1132" s="28"/>
      <c r="AC1132" s="28"/>
      <c r="AD1132" s="28"/>
      <c r="AE1132" s="28"/>
      <c r="AF1132" s="26" t="str">
        <f>IF(E1132=F1132+I1132+J1132+K1132+L1132+M1132+N1132+O1132+P1132+Q1132+R1132+S1132+T1132+U1132+V1132+W1132+X1132+Y1132+Z1132+AA1132+AB1132+AC1132+AD1132,"проверка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32" s="26" t="str">
        <f t="shared" si="630"/>
        <v>проверка пройдена</v>
      </c>
      <c r="AH1132" s="41" t="e">
        <f>IF(B1132=VLOOKUP(B1132,'Списки (не редактирутся)'!A:A,1,0),"проверка пройдена","проверьте или заполните графу 02")</f>
        <v>#N/A</v>
      </c>
      <c r="AI1132" s="3">
        <f t="shared" si="619"/>
        <v>0</v>
      </c>
    </row>
    <row r="1133" spans="1:35" ht="31.5" x14ac:dyDescent="0.3">
      <c r="A1133" s="40" t="s">
        <v>15</v>
      </c>
      <c r="B1133" s="27" t="str">
        <f t="shared" si="631"/>
        <v/>
      </c>
      <c r="C1133" s="8" t="s">
        <v>107</v>
      </c>
      <c r="D1133" s="12" t="s">
        <v>167</v>
      </c>
      <c r="E1133" s="28"/>
      <c r="F1133" s="28"/>
      <c r="G1133" s="28"/>
      <c r="H1133" s="28"/>
      <c r="I1133" s="28"/>
      <c r="J1133" s="28"/>
      <c r="K1133" s="28"/>
      <c r="L1133" s="28"/>
      <c r="M1133" s="28"/>
      <c r="N1133" s="28"/>
      <c r="O1133" s="28"/>
      <c r="P1133" s="28"/>
      <c r="Q1133" s="28"/>
      <c r="R1133" s="28"/>
      <c r="S1133" s="28"/>
      <c r="T1133" s="28"/>
      <c r="U1133" s="28"/>
      <c r="V1133" s="28"/>
      <c r="W1133" s="28"/>
      <c r="X1133" s="28"/>
      <c r="Y1133" s="28"/>
      <c r="Z1133" s="28"/>
      <c r="AA1133" s="28"/>
      <c r="AB1133" s="28"/>
      <c r="AC1133" s="28"/>
      <c r="AD1133" s="28"/>
      <c r="AE1133" s="28"/>
      <c r="AF1133" s="26" t="str">
        <f t="shared" ref="AF1133:AF1135" si="633">IF(E1133=F1133+I1133+J1133+K1133+L1133+M1133+N1133+O1133+P1133+Q1133+R1133+S1133+T1133+U1133+V1133+W1133+X1133+Y1133+Z1133+AA1133+AB1133+AC1133+AD1133,"проверка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33" s="26" t="str">
        <f t="shared" si="630"/>
        <v>проверка пройдена</v>
      </c>
      <c r="AH1133" s="41" t="e">
        <f>IF(B1133=VLOOKUP(B1133,'Списки (не редактирутся)'!A:A,1,0),"проверка пройдена","проверьте или заполните графу 02")</f>
        <v>#N/A</v>
      </c>
      <c r="AI1133" s="3">
        <f t="shared" si="619"/>
        <v>0</v>
      </c>
    </row>
    <row r="1134" spans="1:35" ht="31.5" x14ac:dyDescent="0.3">
      <c r="A1134" s="40" t="s">
        <v>15</v>
      </c>
      <c r="B1134" s="27" t="str">
        <f t="shared" si="631"/>
        <v/>
      </c>
      <c r="C1134" s="8" t="s">
        <v>108</v>
      </c>
      <c r="D1134" s="12" t="s">
        <v>168</v>
      </c>
      <c r="E1134" s="28"/>
      <c r="F1134" s="28"/>
      <c r="G1134" s="28"/>
      <c r="H1134" s="28"/>
      <c r="I1134" s="28"/>
      <c r="J1134" s="28"/>
      <c r="K1134" s="28"/>
      <c r="L1134" s="28"/>
      <c r="M1134" s="28"/>
      <c r="N1134" s="28"/>
      <c r="O1134" s="28"/>
      <c r="P1134" s="28"/>
      <c r="Q1134" s="28"/>
      <c r="R1134" s="28"/>
      <c r="S1134" s="28"/>
      <c r="T1134" s="28"/>
      <c r="U1134" s="28"/>
      <c r="V1134" s="28"/>
      <c r="W1134" s="28"/>
      <c r="X1134" s="28"/>
      <c r="Y1134" s="28"/>
      <c r="Z1134" s="28"/>
      <c r="AA1134" s="28"/>
      <c r="AB1134" s="28"/>
      <c r="AC1134" s="28"/>
      <c r="AD1134" s="28"/>
      <c r="AE1134" s="28"/>
      <c r="AF1134" s="26" t="str">
        <f t="shared" si="633"/>
        <v>проверка пройдена</v>
      </c>
      <c r="AG1134" s="26" t="str">
        <f t="shared" si="630"/>
        <v>проверка пройдена</v>
      </c>
      <c r="AH1134" s="41" t="e">
        <f>IF(B1134=VLOOKUP(B1134,'Списки (не редактирутся)'!A:A,1,0),"проверка пройдена","проверьте или заполните графу 02")</f>
        <v>#N/A</v>
      </c>
      <c r="AI1134" s="3">
        <f t="shared" si="619"/>
        <v>0</v>
      </c>
    </row>
    <row r="1135" spans="1:35" ht="31.5" x14ac:dyDescent="0.3">
      <c r="A1135" s="40" t="s">
        <v>15</v>
      </c>
      <c r="B1135" s="27" t="str">
        <f t="shared" si="631"/>
        <v/>
      </c>
      <c r="C1135" s="8" t="s">
        <v>109</v>
      </c>
      <c r="D1135" s="12" t="s">
        <v>173</v>
      </c>
      <c r="E1135" s="28"/>
      <c r="F1135" s="28"/>
      <c r="G1135" s="28"/>
      <c r="H1135" s="28"/>
      <c r="I1135" s="28"/>
      <c r="J1135" s="28"/>
      <c r="K1135" s="28"/>
      <c r="L1135" s="28"/>
      <c r="M1135" s="28"/>
      <c r="N1135" s="28"/>
      <c r="O1135" s="28"/>
      <c r="P1135" s="28"/>
      <c r="Q1135" s="28"/>
      <c r="R1135" s="28"/>
      <c r="S1135" s="28"/>
      <c r="T1135" s="28"/>
      <c r="U1135" s="28"/>
      <c r="V1135" s="28"/>
      <c r="W1135" s="28"/>
      <c r="X1135" s="28"/>
      <c r="Y1135" s="28"/>
      <c r="Z1135" s="28"/>
      <c r="AA1135" s="28"/>
      <c r="AB1135" s="28"/>
      <c r="AC1135" s="28"/>
      <c r="AD1135" s="28"/>
      <c r="AE1135" s="28"/>
      <c r="AF1135" s="26" t="str">
        <f t="shared" si="633"/>
        <v>проверка пройдена</v>
      </c>
      <c r="AG1135" s="26" t="str">
        <f t="shared" si="630"/>
        <v>проверка пройдена</v>
      </c>
      <c r="AH1135" s="41" t="e">
        <f>IF(B1135=VLOOKUP(B1135,'Списки (не редактирутся)'!A:A,1,0),"проверка пройдена","проверьте или заполните графу 02")</f>
        <v>#N/A</v>
      </c>
      <c r="AI1135" s="3">
        <f t="shared" si="619"/>
        <v>0</v>
      </c>
    </row>
    <row r="1136" spans="1:35" ht="31.5" x14ac:dyDescent="0.3">
      <c r="A1136" s="40" t="s">
        <v>15</v>
      </c>
      <c r="B1136" s="27" t="str">
        <f t="shared" si="631"/>
        <v/>
      </c>
      <c r="C1136" s="8" t="s">
        <v>110</v>
      </c>
      <c r="D1136" s="12" t="s">
        <v>174</v>
      </c>
      <c r="E1136" s="28"/>
      <c r="F1136" s="28"/>
      <c r="G1136" s="28"/>
      <c r="H1136" s="28"/>
      <c r="I1136" s="28"/>
      <c r="J1136" s="28"/>
      <c r="K1136" s="28"/>
      <c r="L1136" s="28"/>
      <c r="M1136" s="28"/>
      <c r="N1136" s="28"/>
      <c r="O1136" s="28"/>
      <c r="P1136" s="28"/>
      <c r="Q1136" s="28"/>
      <c r="R1136" s="28"/>
      <c r="S1136" s="28"/>
      <c r="T1136" s="28"/>
      <c r="U1136" s="28"/>
      <c r="V1136" s="28"/>
      <c r="W1136" s="28"/>
      <c r="X1136" s="28"/>
      <c r="Y1136" s="28"/>
      <c r="Z1136" s="28"/>
      <c r="AA1136" s="28"/>
      <c r="AB1136" s="28"/>
      <c r="AC1136" s="28"/>
      <c r="AD1136" s="28"/>
      <c r="AE1136" s="28"/>
      <c r="AF1136" s="26" t="str">
        <f>IF(E1136=F1136+I1136+J1136+K1136+L1136+M1136+N1136+O1136+P1136+Q1136+R1136+S1136+T1136+U1136+V1136+W1136+X1136+Y1136+Z1136+AA1136+AB1136+AC1136+AD1136,"проверка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36" s="26" t="str">
        <f t="shared" si="630"/>
        <v>проверка пройдена</v>
      </c>
      <c r="AH1136" s="41" t="e">
        <f>IF(B1136=VLOOKUP(B1136,'Списки (не редактирутся)'!A:A,1,0),"проверка пройдена","проверьте или заполните графу 02")</f>
        <v>#N/A</v>
      </c>
      <c r="AI1136" s="3">
        <f t="shared" si="619"/>
        <v>0</v>
      </c>
    </row>
    <row r="1137" spans="1:35" ht="31.5" x14ac:dyDescent="0.3">
      <c r="A1137" s="40" t="s">
        <v>15</v>
      </c>
      <c r="B1137" s="27" t="str">
        <f t="shared" si="631"/>
        <v/>
      </c>
      <c r="C1137" s="8" t="s">
        <v>111</v>
      </c>
      <c r="D1137" s="12" t="s">
        <v>175</v>
      </c>
      <c r="E1137" s="28"/>
      <c r="F1137" s="28"/>
      <c r="G1137" s="28"/>
      <c r="H1137" s="28"/>
      <c r="I1137" s="28"/>
      <c r="J1137" s="28"/>
      <c r="K1137" s="28"/>
      <c r="L1137" s="28"/>
      <c r="M1137" s="28"/>
      <c r="N1137" s="28"/>
      <c r="O1137" s="28"/>
      <c r="P1137" s="28"/>
      <c r="Q1137" s="28"/>
      <c r="R1137" s="28"/>
      <c r="S1137" s="28"/>
      <c r="T1137" s="28"/>
      <c r="U1137" s="28"/>
      <c r="V1137" s="28"/>
      <c r="W1137" s="28"/>
      <c r="X1137" s="28"/>
      <c r="Y1137" s="28"/>
      <c r="Z1137" s="28"/>
      <c r="AA1137" s="28"/>
      <c r="AB1137" s="28"/>
      <c r="AC1137" s="28"/>
      <c r="AD1137" s="28"/>
      <c r="AE1137" s="28"/>
      <c r="AF1137" s="26" t="str">
        <f t="shared" ref="AF1137:AF1140" si="634">IF(E1137=F1137+I1137+J1137+K1137+L1137+M1137+N1137+O1137+P1137+Q1137+R1137+S1137+T1137+U1137+V1137+W1137+X1137+Y1137+Z1137+AA1137+AB1137+AC1137+AD1137,"проверка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37" s="26" t="str">
        <f t="shared" si="630"/>
        <v>проверка пройдена</v>
      </c>
      <c r="AH1137" s="41" t="e">
        <f>IF(B1137=VLOOKUP(B1137,'Списки (не редактирутся)'!A:A,1,0),"проверка пройдена","проверьте или заполните графу 02")</f>
        <v>#N/A</v>
      </c>
      <c r="AI1137" s="3">
        <f t="shared" si="619"/>
        <v>0</v>
      </c>
    </row>
    <row r="1138" spans="1:35" ht="31.5" x14ac:dyDescent="0.3">
      <c r="A1138" s="40" t="s">
        <v>15</v>
      </c>
      <c r="B1138" s="27" t="str">
        <f t="shared" si="631"/>
        <v/>
      </c>
      <c r="C1138" s="8" t="s">
        <v>112</v>
      </c>
      <c r="D1138" s="12" t="s">
        <v>176</v>
      </c>
      <c r="E1138" s="28"/>
      <c r="F1138" s="28"/>
      <c r="G1138" s="28"/>
      <c r="H1138" s="28"/>
      <c r="I1138" s="28"/>
      <c r="J1138" s="28"/>
      <c r="K1138" s="28"/>
      <c r="L1138" s="28"/>
      <c r="M1138" s="28"/>
      <c r="N1138" s="28"/>
      <c r="O1138" s="28"/>
      <c r="P1138" s="28"/>
      <c r="Q1138" s="28"/>
      <c r="R1138" s="28"/>
      <c r="S1138" s="28"/>
      <c r="T1138" s="28"/>
      <c r="U1138" s="28"/>
      <c r="V1138" s="28"/>
      <c r="W1138" s="28"/>
      <c r="X1138" s="28"/>
      <c r="Y1138" s="28"/>
      <c r="Z1138" s="28"/>
      <c r="AA1138" s="28"/>
      <c r="AB1138" s="28"/>
      <c r="AC1138" s="28"/>
      <c r="AD1138" s="28"/>
      <c r="AE1138" s="28"/>
      <c r="AF1138" s="26" t="str">
        <f t="shared" si="634"/>
        <v>проверка пройдена</v>
      </c>
      <c r="AG1138" s="26" t="str">
        <f t="shared" si="630"/>
        <v>проверка пройдена</v>
      </c>
      <c r="AH1138" s="41" t="e">
        <f>IF(B1138=VLOOKUP(B1138,'Списки (не редактирутся)'!A:A,1,0),"проверка пройдена","проверьте или заполните графу 02")</f>
        <v>#N/A</v>
      </c>
      <c r="AI1138" s="3">
        <f t="shared" si="619"/>
        <v>0</v>
      </c>
    </row>
    <row r="1139" spans="1:35" ht="63" x14ac:dyDescent="0.3">
      <c r="A1139" s="40" t="s">
        <v>15</v>
      </c>
      <c r="B1139" s="27" t="str">
        <f t="shared" si="631"/>
        <v/>
      </c>
      <c r="C1139" s="8" t="s">
        <v>113</v>
      </c>
      <c r="D1139" s="13" t="s">
        <v>170</v>
      </c>
      <c r="E1139" s="28"/>
      <c r="F1139" s="28"/>
      <c r="G1139" s="28"/>
      <c r="H1139" s="28"/>
      <c r="I1139" s="28"/>
      <c r="J1139" s="28"/>
      <c r="K1139" s="28"/>
      <c r="L1139" s="28"/>
      <c r="M1139" s="28"/>
      <c r="N1139" s="28"/>
      <c r="O1139" s="28"/>
      <c r="P1139" s="28"/>
      <c r="Q1139" s="28"/>
      <c r="R1139" s="28"/>
      <c r="S1139" s="28"/>
      <c r="T1139" s="28"/>
      <c r="U1139" s="28"/>
      <c r="V1139" s="28"/>
      <c r="W1139" s="28"/>
      <c r="X1139" s="28"/>
      <c r="Y1139" s="28"/>
      <c r="Z1139" s="28"/>
      <c r="AA1139" s="28"/>
      <c r="AB1139" s="28"/>
      <c r="AC1139" s="28"/>
      <c r="AD1139" s="28"/>
      <c r="AE1139" s="28"/>
      <c r="AF1139" s="26" t="str">
        <f t="shared" si="634"/>
        <v>проверка пройдена</v>
      </c>
      <c r="AG1139" s="26" t="str">
        <f t="shared" si="630"/>
        <v>проверка пройдена</v>
      </c>
      <c r="AH1139" s="41" t="e">
        <f>IF(B1139=VLOOKUP(B1139,'Списки (не редактирутся)'!A:A,1,0),"проверка пройдена","проверьте или заполните графу 02")</f>
        <v>#N/A</v>
      </c>
      <c r="AI1139" s="3">
        <f t="shared" si="619"/>
        <v>0</v>
      </c>
    </row>
    <row r="1140" spans="1:35" ht="78.75" x14ac:dyDescent="0.3">
      <c r="A1140" s="40" t="s">
        <v>15</v>
      </c>
      <c r="B1140" s="27" t="str">
        <f t="shared" si="631"/>
        <v/>
      </c>
      <c r="C1140" s="8" t="s">
        <v>114</v>
      </c>
      <c r="D1140" s="13" t="s">
        <v>171</v>
      </c>
      <c r="E1140" s="28"/>
      <c r="F1140" s="28"/>
      <c r="G1140" s="28"/>
      <c r="H1140" s="28"/>
      <c r="I1140" s="28"/>
      <c r="J1140" s="28"/>
      <c r="K1140" s="28"/>
      <c r="L1140" s="28"/>
      <c r="M1140" s="28"/>
      <c r="N1140" s="28"/>
      <c r="O1140" s="28"/>
      <c r="P1140" s="28"/>
      <c r="Q1140" s="28"/>
      <c r="R1140" s="28"/>
      <c r="S1140" s="28"/>
      <c r="T1140" s="28"/>
      <c r="U1140" s="28"/>
      <c r="V1140" s="28"/>
      <c r="W1140" s="28"/>
      <c r="X1140" s="28"/>
      <c r="Y1140" s="28"/>
      <c r="Z1140" s="28"/>
      <c r="AA1140" s="28"/>
      <c r="AB1140" s="28"/>
      <c r="AC1140" s="28"/>
      <c r="AD1140" s="28"/>
      <c r="AE1140" s="28"/>
      <c r="AF1140" s="26" t="str">
        <f t="shared" si="634"/>
        <v>проверка пройдена</v>
      </c>
      <c r="AG1140" s="26" t="str">
        <f t="shared" si="630"/>
        <v>проверка пройдена</v>
      </c>
      <c r="AH1140" s="41" t="e">
        <f>IF(B1140=VLOOKUP(B1140,'Списки (не редактирутся)'!A:A,1,0),"проверка пройдена","проверьте или заполните графу 02")</f>
        <v>#N/A</v>
      </c>
      <c r="AI1140" s="3">
        <f t="shared" si="619"/>
        <v>0</v>
      </c>
    </row>
    <row r="1141" spans="1:35" ht="48" thickBot="1" x14ac:dyDescent="0.35">
      <c r="A1141" s="42" t="s">
        <v>15</v>
      </c>
      <c r="B1141" s="43" t="str">
        <f t="shared" si="631"/>
        <v/>
      </c>
      <c r="C1141" s="44" t="s">
        <v>115</v>
      </c>
      <c r="D1141" s="45" t="s">
        <v>779</v>
      </c>
      <c r="E1141" s="46" t="str">
        <f>IF(AND(E1127&lt;=E1126,E1128&lt;=E1127,E1129&lt;=E1126,E1130&lt;=E1126,E1131=(E1127+E1129),E1131=(E1132+E1133+E1134+E1135+E1136+E1137+E1138),E1139&lt;=E1131,E1140&lt;=E1131,(E1127+E1129)&lt;=E1126,E1132&lt;=E1131,E1133&lt;=E1131,E1134&lt;=E1131,E1135&lt;=E1131,E1136&lt;=E1131,E1137&lt;=E1131,E1138&lt;=E1131,E1139&lt;=E1130,E1139&lt;=E1131),"проверка пройдена","ВНИМАНИЕ! Не пройдены формулы логического контроля между строками. Скорректируйте введенные данные!")</f>
        <v>проверка пройдена</v>
      </c>
      <c r="F1141" s="46" t="str">
        <f t="shared" ref="F1141:AD1141" si="635">IF(AND(F1127&lt;=F1126,F1128&lt;=F1127,F1129&lt;=F1126,F1130&lt;=F1126,F1131=(F1127+F1129),F1131=(F1132+F1133+F1134+F1135+F1136+F1137+F1138),F1139&lt;=F1131,F1140&lt;=F1131,(F1127+F1129)&lt;=F1126,F1132&lt;=F1131,F1133&lt;=F1131,F1134&lt;=F1131,F1135&lt;=F1131,F1136&lt;=F1131,F1137&lt;=F1131,F1138&lt;=F1131,F1139&lt;=F1130,F1139&lt;=F1131),"проверка пройдена","ВНИМАНИЕ! Не пройдены формулы логического контроля между строками. Скорректируйте введенные данные!")</f>
        <v>проверка пройдена</v>
      </c>
      <c r="G1141" s="46" t="str">
        <f t="shared" si="635"/>
        <v>проверка пройдена</v>
      </c>
      <c r="H1141" s="46" t="str">
        <f t="shared" si="635"/>
        <v>проверка пройдена</v>
      </c>
      <c r="I1141" s="46" t="str">
        <f t="shared" si="635"/>
        <v>проверка пройдена</v>
      </c>
      <c r="J1141" s="46" t="str">
        <f t="shared" si="635"/>
        <v>проверка пройдена</v>
      </c>
      <c r="K1141" s="46" t="str">
        <f t="shared" si="635"/>
        <v>проверка пройдена</v>
      </c>
      <c r="L1141" s="46" t="str">
        <f t="shared" si="635"/>
        <v>проверка пройдена</v>
      </c>
      <c r="M1141" s="46" t="str">
        <f t="shared" si="635"/>
        <v>проверка пройдена</v>
      </c>
      <c r="N1141" s="46" t="str">
        <f t="shared" si="635"/>
        <v>проверка пройдена</v>
      </c>
      <c r="O1141" s="46" t="str">
        <f t="shared" si="635"/>
        <v>проверка пройдена</v>
      </c>
      <c r="P1141" s="46" t="str">
        <f t="shared" si="635"/>
        <v>проверка пройдена</v>
      </c>
      <c r="Q1141" s="46" t="str">
        <f t="shared" si="635"/>
        <v>проверка пройдена</v>
      </c>
      <c r="R1141" s="46" t="str">
        <f t="shared" si="635"/>
        <v>проверка пройдена</v>
      </c>
      <c r="S1141" s="46" t="str">
        <f t="shared" si="635"/>
        <v>проверка пройдена</v>
      </c>
      <c r="T1141" s="46" t="str">
        <f t="shared" si="635"/>
        <v>проверка пройдена</v>
      </c>
      <c r="U1141" s="46" t="str">
        <f t="shared" si="635"/>
        <v>проверка пройдена</v>
      </c>
      <c r="V1141" s="46" t="str">
        <f t="shared" si="635"/>
        <v>проверка пройдена</v>
      </c>
      <c r="W1141" s="46" t="str">
        <f t="shared" si="635"/>
        <v>проверка пройдена</v>
      </c>
      <c r="X1141" s="46" t="str">
        <f t="shared" si="635"/>
        <v>проверка пройдена</v>
      </c>
      <c r="Y1141" s="46" t="str">
        <f t="shared" si="635"/>
        <v>проверка пройдена</v>
      </c>
      <c r="Z1141" s="46" t="str">
        <f t="shared" si="635"/>
        <v>проверка пройдена</v>
      </c>
      <c r="AA1141" s="46" t="str">
        <f t="shared" si="635"/>
        <v>проверка пройдена</v>
      </c>
      <c r="AB1141" s="46" t="str">
        <f t="shared" si="635"/>
        <v>проверка пройдена</v>
      </c>
      <c r="AC1141" s="46" t="str">
        <f t="shared" si="635"/>
        <v>проверка пройдена</v>
      </c>
      <c r="AD1141" s="46" t="str">
        <f t="shared" si="635"/>
        <v>проверка пройдена</v>
      </c>
      <c r="AE1141" s="47"/>
      <c r="AF1141" s="48"/>
      <c r="AG1141" s="48"/>
      <c r="AH1141" s="49"/>
      <c r="AI1141" s="1">
        <f t="shared" ref="AI1141" si="636">IFERROR(IF(AND(AI1126="проверка пройдена",AI1127="проверка пройдена",AI1128="проверка пройдена",AI1129="проверка пройдена",AI1130="проверка пройдена",AI1131="проверка пройдена",AI1132="проверка пройдена",AI1133="проверка пройдена",AI1134="проверка пройдена",AI1135="проверка пройдена",AI1136="проверка пройдена",AI1137="проверка пройдена",AI1138="проверка пройдена",AI1139="проверка пройдена",AI1140="проверка пройдена",E1141="проверка пройдена",F1141="проверка пройдена",G1141="проверка пройдена",H1141="проверка пройдена",I1141="проверка пройдена",J1141="проверка пройдена",K1141="проверка пройдена",L1141="проверка пройдена",M1141="проверка пройдена",N1141="проверка пройдена",O1141="проверка пройдена",P1141="проверка пройдена",Q1141="проверка пройдена",R1141="проверка пройдена",S1141="проверка пройдена",T1141="проверка пройдена",U1141="проверка пройдена",V1141="проверка пройдена",W1141="проверка пройдена",X1141="проверка пройдена",Y1141="проверка пройдена",Z1141="проверка пройдена",AA1141="проверка пройдена",AB1141="проверка пройдена",AC1141="проверка пройдена",AD1141="проверка пройдена"),1,0),0)</f>
        <v>0</v>
      </c>
    </row>
    <row r="1142" spans="1:35" s="3" customFormat="1" ht="47.25" x14ac:dyDescent="0.25">
      <c r="A1142" s="32" t="s">
        <v>15</v>
      </c>
      <c r="B1142" s="33"/>
      <c r="C1142" s="34" t="s">
        <v>9</v>
      </c>
      <c r="D1142" s="35" t="s">
        <v>134</v>
      </c>
      <c r="E1142" s="36" t="str">
        <f>IF('Панель управления'!$B$3="","ВНИМАНИЕ! На листе 'Панель управления' не выбрана организация!",IF(B1142="","Не заполнена графа 3!",IF(SUMIFS('Спики 2022'!E:E,'Спики 2022'!A:A,'Панель управления'!$B$3,'Спики 2022'!B:B,B1142,'Спики 2022'!C:C,C1142)=0,"У Вас нет данной специальности!",SUMIFS('Спики 2022'!D:D,'Спики 2022'!A:A,'Панель управления'!$B$3,'Спики 2022'!B:B,B1142,'Спики 2022'!C:C,C1142))))</f>
        <v>Не заполнена графа 3!</v>
      </c>
      <c r="F1142" s="37"/>
      <c r="G1142" s="37"/>
      <c r="H1142" s="37"/>
      <c r="I1142" s="37"/>
      <c r="J1142" s="37"/>
      <c r="K1142" s="37"/>
      <c r="L1142" s="37"/>
      <c r="M1142" s="37"/>
      <c r="N1142" s="37"/>
      <c r="O1142" s="37"/>
      <c r="P1142" s="37"/>
      <c r="Q1142" s="37"/>
      <c r="R1142" s="37"/>
      <c r="S1142" s="37"/>
      <c r="T1142" s="37"/>
      <c r="U1142" s="37"/>
      <c r="V1142" s="37"/>
      <c r="W1142" s="37"/>
      <c r="X1142" s="37"/>
      <c r="Y1142" s="37"/>
      <c r="Z1142" s="37"/>
      <c r="AA1142" s="37"/>
      <c r="AB1142" s="37"/>
      <c r="AC1142" s="37"/>
      <c r="AD1142" s="37"/>
      <c r="AE1142" s="37"/>
      <c r="AF1142" s="38" t="str">
        <f>IF(E1142=F1142+I1142+J1142+K1142+L1142+M1142+N1142+O1142+P1142+Q1142+R1142+S1142+T1142+U1142+V1142+W1142+X1142+Y1142+Z1142+AA1142+AB1142+AC1142+AD1142,"проверка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142" s="38" t="str">
        <f>IF(OR(G1142&gt;F1142,H1142&gt;F1142),"ВНИМАНИЕ! В гр.09 и/или 10 не может стоять значение большее, чем в гр.08","проверка пройдена")</f>
        <v>проверка пройдена</v>
      </c>
      <c r="AH1142" s="39" t="e">
        <f>IF(B1142=VLOOKUP(B1142,'Списки (не редактирутся)'!A:A,1,0),"проверка пройдена","проверьте или заполните графу 02")</f>
        <v>#N/A</v>
      </c>
      <c r="AI1142" s="3">
        <f t="shared" ref="AI1142" si="637">IFERROR(IF(AND(AF1142="проверка пройдена",AG1142="проверка пройдена",AH1142="проверка пройдена"),"проверка пройдена",0),0)</f>
        <v>0</v>
      </c>
    </row>
    <row r="1143" spans="1:35" s="3" customFormat="1" ht="31.5" x14ac:dyDescent="0.25">
      <c r="A1143" s="40" t="s">
        <v>15</v>
      </c>
      <c r="B1143" s="27" t="str">
        <f>IF(B1142&lt;&gt;"",B1142,"")</f>
        <v/>
      </c>
      <c r="C1143" s="9" t="s">
        <v>10</v>
      </c>
      <c r="D1143" s="11" t="s">
        <v>135</v>
      </c>
      <c r="E1143" s="57"/>
      <c r="F1143" s="28"/>
      <c r="G1143" s="28"/>
      <c r="H1143" s="28"/>
      <c r="I1143" s="28"/>
      <c r="J1143" s="28"/>
      <c r="K1143" s="28"/>
      <c r="L1143" s="28"/>
      <c r="M1143" s="28"/>
      <c r="N1143" s="28"/>
      <c r="O1143" s="28"/>
      <c r="P1143" s="28"/>
      <c r="Q1143" s="28"/>
      <c r="R1143" s="28"/>
      <c r="S1143" s="28"/>
      <c r="T1143" s="28"/>
      <c r="U1143" s="28"/>
      <c r="V1143" s="28"/>
      <c r="W1143" s="28"/>
      <c r="X1143" s="28"/>
      <c r="Y1143" s="28"/>
      <c r="Z1143" s="28"/>
      <c r="AA1143" s="28"/>
      <c r="AB1143" s="28"/>
      <c r="AC1143" s="28"/>
      <c r="AD1143" s="28"/>
      <c r="AE1143" s="28"/>
      <c r="AF1143" s="26" t="str">
        <f t="shared" ref="AF1143:AF1146" si="638">IF(E1143=F1143+I1143+J1143+K1143+L1143+M1143+N1143+O1143+P1143+Q1143+R1143+S1143+T1143+U1143+V1143+W1143+X1143+Y1143+Z1143+AA1143+AB1143+AC1143+AD1143,"проверка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43" s="26" t="str">
        <f t="shared" ref="AG1143:AG1156" si="639">IF(OR(G1143&gt;F1143,H1143&gt;F1143),"ВНИМАНИЕ! В гр.09 и/или 10 не может стоять значение большее, чем в гр.08","проверка пройдена")</f>
        <v>проверка пройдена</v>
      </c>
      <c r="AH1143" s="41" t="e">
        <f>IF(B1143=VLOOKUP(B1143,'Списки (не редактирутся)'!A:A,1,0),"проверка пройдена","проверьте или заполните графу 02")</f>
        <v>#N/A</v>
      </c>
      <c r="AI1143" s="3">
        <f t="shared" si="619"/>
        <v>0</v>
      </c>
    </row>
    <row r="1144" spans="1:35" s="3" customFormat="1" ht="31.5" x14ac:dyDescent="0.25">
      <c r="A1144" s="40" t="s">
        <v>15</v>
      </c>
      <c r="B1144" s="27" t="str">
        <f t="shared" ref="B1144:B1157" si="640">IF(B1143&lt;&gt;"",B1143,"")</f>
        <v/>
      </c>
      <c r="C1144" s="9" t="s">
        <v>11</v>
      </c>
      <c r="D1144" s="11" t="s">
        <v>136</v>
      </c>
      <c r="E1144" s="57"/>
      <c r="F1144" s="28"/>
      <c r="G1144" s="28"/>
      <c r="H1144" s="28"/>
      <c r="I1144" s="28"/>
      <c r="J1144" s="28"/>
      <c r="K1144" s="28"/>
      <c r="L1144" s="28"/>
      <c r="M1144" s="28"/>
      <c r="N1144" s="28"/>
      <c r="O1144" s="28"/>
      <c r="P1144" s="28"/>
      <c r="Q1144" s="28"/>
      <c r="R1144" s="28"/>
      <c r="S1144" s="28"/>
      <c r="T1144" s="28"/>
      <c r="U1144" s="28"/>
      <c r="V1144" s="28"/>
      <c r="W1144" s="28"/>
      <c r="X1144" s="28"/>
      <c r="Y1144" s="28"/>
      <c r="Z1144" s="28"/>
      <c r="AA1144" s="28"/>
      <c r="AB1144" s="28"/>
      <c r="AC1144" s="28"/>
      <c r="AD1144" s="28"/>
      <c r="AE1144" s="28"/>
      <c r="AF1144" s="26" t="str">
        <f t="shared" si="638"/>
        <v>проверка пройдена</v>
      </c>
      <c r="AG1144" s="26" t="str">
        <f t="shared" si="639"/>
        <v>проверка пройдена</v>
      </c>
      <c r="AH1144" s="41" t="e">
        <f>IF(B1144=VLOOKUP(B1144,'Списки (не редактирутся)'!A:A,1,0),"проверка пройдена","проверьте или заполните графу 02")</f>
        <v>#N/A</v>
      </c>
      <c r="AI1144" s="3">
        <f t="shared" si="619"/>
        <v>0</v>
      </c>
    </row>
    <row r="1145" spans="1:35" s="3" customFormat="1" ht="31.5" x14ac:dyDescent="0.25">
      <c r="A1145" s="40" t="s">
        <v>15</v>
      </c>
      <c r="B1145" s="27" t="str">
        <f t="shared" si="640"/>
        <v/>
      </c>
      <c r="C1145" s="9" t="s">
        <v>12</v>
      </c>
      <c r="D1145" s="11" t="s">
        <v>14</v>
      </c>
      <c r="E1145" s="57"/>
      <c r="F1145" s="28"/>
      <c r="G1145" s="28"/>
      <c r="H1145" s="28"/>
      <c r="I1145" s="28"/>
      <c r="J1145" s="28"/>
      <c r="K1145" s="28"/>
      <c r="L1145" s="28"/>
      <c r="M1145" s="28"/>
      <c r="N1145" s="28"/>
      <c r="O1145" s="28"/>
      <c r="P1145" s="28"/>
      <c r="Q1145" s="28"/>
      <c r="R1145" s="28"/>
      <c r="S1145" s="28"/>
      <c r="T1145" s="28"/>
      <c r="U1145" s="28"/>
      <c r="V1145" s="28"/>
      <c r="W1145" s="28"/>
      <c r="X1145" s="28"/>
      <c r="Y1145" s="28"/>
      <c r="Z1145" s="28"/>
      <c r="AA1145" s="28"/>
      <c r="AB1145" s="28"/>
      <c r="AC1145" s="28"/>
      <c r="AD1145" s="28"/>
      <c r="AE1145" s="28"/>
      <c r="AF1145" s="26" t="str">
        <f t="shared" si="638"/>
        <v>проверка пройдена</v>
      </c>
      <c r="AG1145" s="26" t="str">
        <f t="shared" si="639"/>
        <v>проверка пройдена</v>
      </c>
      <c r="AH1145" s="41" t="e">
        <f>IF(B1145=VLOOKUP(B1145,'Списки (не редактирутся)'!A:A,1,0),"проверка пройдена","проверьте или заполните графу 02")</f>
        <v>#N/A</v>
      </c>
      <c r="AI1145" s="3">
        <f t="shared" si="619"/>
        <v>0</v>
      </c>
    </row>
    <row r="1146" spans="1:35" s="3" customFormat="1" ht="47.25" x14ac:dyDescent="0.25">
      <c r="A1146" s="40" t="s">
        <v>15</v>
      </c>
      <c r="B1146" s="27" t="str">
        <f t="shared" si="640"/>
        <v/>
      </c>
      <c r="C1146" s="9" t="s">
        <v>13</v>
      </c>
      <c r="D1146" s="11" t="s">
        <v>17</v>
      </c>
      <c r="E1146" s="30" t="str">
        <f>IF('Панель управления'!$B$3="","ВНИМАНИЕ! На листе 'Панель управления' не выбрана организация!",IF(B1146="","Не заполнена графа 3!",IF(SUMIFS('Спики 2022'!E:E,'Спики 2022'!A:A,'Панель управления'!$B$3,'Спики 2022'!B:B,B1146,'Спики 2022'!C:C,C1146)=0,"У Вас нет данной специальности!",SUMIFS('Спики 2022'!D:D,'Спики 2022'!A:A,'Панель управления'!$B$3,'Спики 2022'!B:B,B1146,'Спики 2022'!C:C,C1146))))</f>
        <v>Не заполнена графа 3!</v>
      </c>
      <c r="F1146" s="28"/>
      <c r="G1146" s="28"/>
      <c r="H1146" s="28"/>
      <c r="I1146" s="28"/>
      <c r="J1146" s="28"/>
      <c r="K1146" s="28"/>
      <c r="L1146" s="28"/>
      <c r="M1146" s="28"/>
      <c r="N1146" s="28"/>
      <c r="O1146" s="28"/>
      <c r="P1146" s="28"/>
      <c r="Q1146" s="28"/>
      <c r="R1146" s="28"/>
      <c r="S1146" s="28"/>
      <c r="T1146" s="28"/>
      <c r="U1146" s="28"/>
      <c r="V1146" s="28"/>
      <c r="W1146" s="28"/>
      <c r="X1146" s="28"/>
      <c r="Y1146" s="28"/>
      <c r="Z1146" s="28"/>
      <c r="AA1146" s="28"/>
      <c r="AB1146" s="28"/>
      <c r="AC1146" s="28"/>
      <c r="AD1146" s="28"/>
      <c r="AE1146" s="28"/>
      <c r="AF1146" s="26" t="str">
        <f t="shared" si="638"/>
        <v>ВНИМАНИЕ! Сумма по строке не сходится с общей численностью выпускников! Исправьте ошибку в расчетах, пока это сообщение не исчезнет!</v>
      </c>
      <c r="AG1146" s="26" t="str">
        <f t="shared" si="639"/>
        <v>проверка пройдена</v>
      </c>
      <c r="AH1146" s="41" t="e">
        <f>IF(B1146=VLOOKUP(B1146,'Списки (не редактирутся)'!A:A,1,0),"проверка пройдена","проверьте или заполните графу 02")</f>
        <v>#N/A</v>
      </c>
      <c r="AI1146" s="3">
        <f t="shared" si="619"/>
        <v>0</v>
      </c>
    </row>
    <row r="1147" spans="1:35" s="3" customFormat="1" ht="63" x14ac:dyDescent="0.25">
      <c r="A1147" s="40" t="s">
        <v>15</v>
      </c>
      <c r="B1147" s="27" t="str">
        <f t="shared" si="640"/>
        <v/>
      </c>
      <c r="C1147" s="8" t="s">
        <v>105</v>
      </c>
      <c r="D1147" s="12" t="s">
        <v>172</v>
      </c>
      <c r="E1147" s="10">
        <f>E1143+E1145</f>
        <v>0</v>
      </c>
      <c r="F1147" s="10">
        <f t="shared" ref="F1147:AD1147" si="641">F1143+F1145</f>
        <v>0</v>
      </c>
      <c r="G1147" s="10">
        <f t="shared" si="641"/>
        <v>0</v>
      </c>
      <c r="H1147" s="10">
        <f t="shared" si="641"/>
        <v>0</v>
      </c>
      <c r="I1147" s="10">
        <f t="shared" si="641"/>
        <v>0</v>
      </c>
      <c r="J1147" s="10">
        <f t="shared" si="641"/>
        <v>0</v>
      </c>
      <c r="K1147" s="10">
        <f t="shared" si="641"/>
        <v>0</v>
      </c>
      <c r="L1147" s="10">
        <f t="shared" si="641"/>
        <v>0</v>
      </c>
      <c r="M1147" s="10">
        <f t="shared" si="641"/>
        <v>0</v>
      </c>
      <c r="N1147" s="10">
        <f t="shared" si="641"/>
        <v>0</v>
      </c>
      <c r="O1147" s="10">
        <f t="shared" si="641"/>
        <v>0</v>
      </c>
      <c r="P1147" s="10">
        <f t="shared" si="641"/>
        <v>0</v>
      </c>
      <c r="Q1147" s="10">
        <f t="shared" si="641"/>
        <v>0</v>
      </c>
      <c r="R1147" s="10">
        <f t="shared" si="641"/>
        <v>0</v>
      </c>
      <c r="S1147" s="10">
        <f t="shared" si="641"/>
        <v>0</v>
      </c>
      <c r="T1147" s="10">
        <f t="shared" si="641"/>
        <v>0</v>
      </c>
      <c r="U1147" s="10">
        <f t="shared" si="641"/>
        <v>0</v>
      </c>
      <c r="V1147" s="10">
        <f t="shared" si="641"/>
        <v>0</v>
      </c>
      <c r="W1147" s="10">
        <f t="shared" si="641"/>
        <v>0</v>
      </c>
      <c r="X1147" s="10">
        <f t="shared" si="641"/>
        <v>0</v>
      </c>
      <c r="Y1147" s="10">
        <f t="shared" si="641"/>
        <v>0</v>
      </c>
      <c r="Z1147" s="10">
        <f t="shared" si="641"/>
        <v>0</v>
      </c>
      <c r="AA1147" s="10">
        <f t="shared" si="641"/>
        <v>0</v>
      </c>
      <c r="AB1147" s="10">
        <f t="shared" si="641"/>
        <v>0</v>
      </c>
      <c r="AC1147" s="10">
        <f t="shared" si="641"/>
        <v>0</v>
      </c>
      <c r="AD1147" s="10">
        <f t="shared" si="641"/>
        <v>0</v>
      </c>
      <c r="AE1147" s="10"/>
      <c r="AF1147" s="26" t="str">
        <f>IF(E1147=F1147+I1147+J1147+K1147+L1147+M1147+N1147+O1147+P1147+Q1147+R1147+S1147+T1147+U1147+V1147+W1147+X1147+Y1147+Z1147+AA1147+AB1147+AC1147+AD1147,"проверка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47" s="26" t="str">
        <f t="shared" si="639"/>
        <v>проверка пройдена</v>
      </c>
      <c r="AH1147" s="41" t="e">
        <f>IF(B1147=VLOOKUP(B1147,'Списки (не редактирутся)'!A:A,1,0),"проверка пройдена","проверьте или заполните графу 02")</f>
        <v>#N/A</v>
      </c>
      <c r="AI1147" s="3">
        <f t="shared" si="619"/>
        <v>0</v>
      </c>
    </row>
    <row r="1148" spans="1:35" ht="78.75" x14ac:dyDescent="0.3">
      <c r="A1148" s="40" t="s">
        <v>15</v>
      </c>
      <c r="B1148" s="27" t="str">
        <f t="shared" si="640"/>
        <v/>
      </c>
      <c r="C1148" s="8" t="s">
        <v>106</v>
      </c>
      <c r="D1148" s="12" t="s">
        <v>169</v>
      </c>
      <c r="E1148" s="28"/>
      <c r="F1148" s="28"/>
      <c r="G1148" s="28"/>
      <c r="H1148" s="28"/>
      <c r="I1148" s="28"/>
      <c r="J1148" s="28"/>
      <c r="K1148" s="28"/>
      <c r="L1148" s="28"/>
      <c r="M1148" s="28"/>
      <c r="N1148" s="28"/>
      <c r="O1148" s="28"/>
      <c r="P1148" s="28"/>
      <c r="Q1148" s="28"/>
      <c r="R1148" s="28"/>
      <c r="S1148" s="28"/>
      <c r="T1148" s="28"/>
      <c r="U1148" s="28"/>
      <c r="V1148" s="28"/>
      <c r="W1148" s="28"/>
      <c r="X1148" s="28"/>
      <c r="Y1148" s="28"/>
      <c r="Z1148" s="28"/>
      <c r="AA1148" s="28"/>
      <c r="AB1148" s="28"/>
      <c r="AC1148" s="28"/>
      <c r="AD1148" s="28"/>
      <c r="AE1148" s="28"/>
      <c r="AF1148" s="26" t="str">
        <f>IF(E1148=F1148+I1148+J1148+K1148+L1148+M1148+N1148+O1148+P1148+Q1148+R1148+S1148+T1148+U1148+V1148+W1148+X1148+Y1148+Z1148+AA1148+AB1148+AC1148+AD1148,"проверка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48" s="26" t="str">
        <f t="shared" si="639"/>
        <v>проверка пройдена</v>
      </c>
      <c r="AH1148" s="41" t="e">
        <f>IF(B1148=VLOOKUP(B1148,'Списки (не редактирутся)'!A:A,1,0),"проверка пройдена","проверьте или заполните графу 02")</f>
        <v>#N/A</v>
      </c>
      <c r="AI1148" s="3">
        <f t="shared" si="619"/>
        <v>0</v>
      </c>
    </row>
    <row r="1149" spans="1:35" ht="31.5" x14ac:dyDescent="0.3">
      <c r="A1149" s="40" t="s">
        <v>15</v>
      </c>
      <c r="B1149" s="27" t="str">
        <f t="shared" si="640"/>
        <v/>
      </c>
      <c r="C1149" s="8" t="s">
        <v>107</v>
      </c>
      <c r="D1149" s="12" t="s">
        <v>167</v>
      </c>
      <c r="E1149" s="28"/>
      <c r="F1149" s="28"/>
      <c r="G1149" s="28"/>
      <c r="H1149" s="28"/>
      <c r="I1149" s="28"/>
      <c r="J1149" s="28"/>
      <c r="K1149" s="28"/>
      <c r="L1149" s="28"/>
      <c r="M1149" s="28"/>
      <c r="N1149" s="28"/>
      <c r="O1149" s="28"/>
      <c r="P1149" s="28"/>
      <c r="Q1149" s="28"/>
      <c r="R1149" s="28"/>
      <c r="S1149" s="28"/>
      <c r="T1149" s="28"/>
      <c r="U1149" s="28"/>
      <c r="V1149" s="28"/>
      <c r="W1149" s="28"/>
      <c r="X1149" s="28"/>
      <c r="Y1149" s="28"/>
      <c r="Z1149" s="28"/>
      <c r="AA1149" s="28"/>
      <c r="AB1149" s="28"/>
      <c r="AC1149" s="28"/>
      <c r="AD1149" s="28"/>
      <c r="AE1149" s="28"/>
      <c r="AF1149" s="26" t="str">
        <f t="shared" ref="AF1149:AF1151" si="642">IF(E1149=F1149+I1149+J1149+K1149+L1149+M1149+N1149+O1149+P1149+Q1149+R1149+S1149+T1149+U1149+V1149+W1149+X1149+Y1149+Z1149+AA1149+AB1149+AC1149+AD1149,"проверка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49" s="26" t="str">
        <f t="shared" si="639"/>
        <v>проверка пройдена</v>
      </c>
      <c r="AH1149" s="41" t="e">
        <f>IF(B1149=VLOOKUP(B1149,'Списки (не редактирутся)'!A:A,1,0),"проверка пройдена","проверьте или заполните графу 02")</f>
        <v>#N/A</v>
      </c>
      <c r="AI1149" s="3">
        <f t="shared" si="619"/>
        <v>0</v>
      </c>
    </row>
    <row r="1150" spans="1:35" ht="31.5" x14ac:dyDescent="0.3">
      <c r="A1150" s="40" t="s">
        <v>15</v>
      </c>
      <c r="B1150" s="27" t="str">
        <f t="shared" si="640"/>
        <v/>
      </c>
      <c r="C1150" s="8" t="s">
        <v>108</v>
      </c>
      <c r="D1150" s="12" t="s">
        <v>168</v>
      </c>
      <c r="E1150" s="28"/>
      <c r="F1150" s="28"/>
      <c r="G1150" s="28"/>
      <c r="H1150" s="28"/>
      <c r="I1150" s="28"/>
      <c r="J1150" s="28"/>
      <c r="K1150" s="28"/>
      <c r="L1150" s="28"/>
      <c r="M1150" s="28"/>
      <c r="N1150" s="28"/>
      <c r="O1150" s="28"/>
      <c r="P1150" s="28"/>
      <c r="Q1150" s="28"/>
      <c r="R1150" s="28"/>
      <c r="S1150" s="28"/>
      <c r="T1150" s="28"/>
      <c r="U1150" s="28"/>
      <c r="V1150" s="28"/>
      <c r="W1150" s="28"/>
      <c r="X1150" s="28"/>
      <c r="Y1150" s="28"/>
      <c r="Z1150" s="28"/>
      <c r="AA1150" s="28"/>
      <c r="AB1150" s="28"/>
      <c r="AC1150" s="28"/>
      <c r="AD1150" s="28"/>
      <c r="AE1150" s="28"/>
      <c r="AF1150" s="26" t="str">
        <f t="shared" si="642"/>
        <v>проверка пройдена</v>
      </c>
      <c r="AG1150" s="26" t="str">
        <f t="shared" si="639"/>
        <v>проверка пройдена</v>
      </c>
      <c r="AH1150" s="41" t="e">
        <f>IF(B1150=VLOOKUP(B1150,'Списки (не редактирутся)'!A:A,1,0),"проверка пройдена","проверьте или заполните графу 02")</f>
        <v>#N/A</v>
      </c>
      <c r="AI1150" s="3">
        <f t="shared" si="619"/>
        <v>0</v>
      </c>
    </row>
    <row r="1151" spans="1:35" ht="31.5" x14ac:dyDescent="0.3">
      <c r="A1151" s="40" t="s">
        <v>15</v>
      </c>
      <c r="B1151" s="27" t="str">
        <f t="shared" si="640"/>
        <v/>
      </c>
      <c r="C1151" s="8" t="s">
        <v>109</v>
      </c>
      <c r="D1151" s="12" t="s">
        <v>173</v>
      </c>
      <c r="E1151" s="28"/>
      <c r="F1151" s="28"/>
      <c r="G1151" s="28"/>
      <c r="H1151" s="28"/>
      <c r="I1151" s="28"/>
      <c r="J1151" s="28"/>
      <c r="K1151" s="28"/>
      <c r="L1151" s="28"/>
      <c r="M1151" s="28"/>
      <c r="N1151" s="28"/>
      <c r="O1151" s="28"/>
      <c r="P1151" s="28"/>
      <c r="Q1151" s="28"/>
      <c r="R1151" s="28"/>
      <c r="S1151" s="28"/>
      <c r="T1151" s="28"/>
      <c r="U1151" s="28"/>
      <c r="V1151" s="28"/>
      <c r="W1151" s="28"/>
      <c r="X1151" s="28"/>
      <c r="Y1151" s="28"/>
      <c r="Z1151" s="28"/>
      <c r="AA1151" s="28"/>
      <c r="AB1151" s="28"/>
      <c r="AC1151" s="28"/>
      <c r="AD1151" s="28"/>
      <c r="AE1151" s="28"/>
      <c r="AF1151" s="26" t="str">
        <f t="shared" si="642"/>
        <v>проверка пройдена</v>
      </c>
      <c r="AG1151" s="26" t="str">
        <f t="shared" si="639"/>
        <v>проверка пройдена</v>
      </c>
      <c r="AH1151" s="41" t="e">
        <f>IF(B1151=VLOOKUP(B1151,'Списки (не редактирутся)'!A:A,1,0),"проверка пройдена","проверьте или заполните графу 02")</f>
        <v>#N/A</v>
      </c>
      <c r="AI1151" s="3">
        <f t="shared" si="619"/>
        <v>0</v>
      </c>
    </row>
    <row r="1152" spans="1:35" ht="31.5" x14ac:dyDescent="0.3">
      <c r="A1152" s="40" t="s">
        <v>15</v>
      </c>
      <c r="B1152" s="27" t="str">
        <f t="shared" si="640"/>
        <v/>
      </c>
      <c r="C1152" s="8" t="s">
        <v>110</v>
      </c>
      <c r="D1152" s="12" t="s">
        <v>174</v>
      </c>
      <c r="E1152" s="28"/>
      <c r="F1152" s="28"/>
      <c r="G1152" s="28"/>
      <c r="H1152" s="28"/>
      <c r="I1152" s="28"/>
      <c r="J1152" s="28"/>
      <c r="K1152" s="28"/>
      <c r="L1152" s="28"/>
      <c r="M1152" s="28"/>
      <c r="N1152" s="28"/>
      <c r="O1152" s="28"/>
      <c r="P1152" s="28"/>
      <c r="Q1152" s="28"/>
      <c r="R1152" s="28"/>
      <c r="S1152" s="28"/>
      <c r="T1152" s="28"/>
      <c r="U1152" s="28"/>
      <c r="V1152" s="28"/>
      <c r="W1152" s="28"/>
      <c r="X1152" s="28"/>
      <c r="Y1152" s="28"/>
      <c r="Z1152" s="28"/>
      <c r="AA1152" s="28"/>
      <c r="AB1152" s="28"/>
      <c r="AC1152" s="28"/>
      <c r="AD1152" s="28"/>
      <c r="AE1152" s="28"/>
      <c r="AF1152" s="26" t="str">
        <f>IF(E1152=F1152+I1152+J1152+K1152+L1152+M1152+N1152+O1152+P1152+Q1152+R1152+S1152+T1152+U1152+V1152+W1152+X1152+Y1152+Z1152+AA1152+AB1152+AC1152+AD1152,"проверка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52" s="26" t="str">
        <f t="shared" si="639"/>
        <v>проверка пройдена</v>
      </c>
      <c r="AH1152" s="41" t="e">
        <f>IF(B1152=VLOOKUP(B1152,'Списки (не редактирутся)'!A:A,1,0),"проверка пройдена","проверьте или заполните графу 02")</f>
        <v>#N/A</v>
      </c>
      <c r="AI1152" s="3">
        <f t="shared" si="619"/>
        <v>0</v>
      </c>
    </row>
    <row r="1153" spans="1:35" ht="31.5" x14ac:dyDescent="0.3">
      <c r="A1153" s="40" t="s">
        <v>15</v>
      </c>
      <c r="B1153" s="27" t="str">
        <f t="shared" si="640"/>
        <v/>
      </c>
      <c r="C1153" s="8" t="s">
        <v>111</v>
      </c>
      <c r="D1153" s="12" t="s">
        <v>175</v>
      </c>
      <c r="E1153" s="28"/>
      <c r="F1153" s="28"/>
      <c r="G1153" s="28"/>
      <c r="H1153" s="28"/>
      <c r="I1153" s="28"/>
      <c r="J1153" s="28"/>
      <c r="K1153" s="28"/>
      <c r="L1153" s="28"/>
      <c r="M1153" s="28"/>
      <c r="N1153" s="28"/>
      <c r="O1153" s="28"/>
      <c r="P1153" s="28"/>
      <c r="Q1153" s="28"/>
      <c r="R1153" s="28"/>
      <c r="S1153" s="28"/>
      <c r="T1153" s="28"/>
      <c r="U1153" s="28"/>
      <c r="V1153" s="28"/>
      <c r="W1153" s="28"/>
      <c r="X1153" s="28"/>
      <c r="Y1153" s="28"/>
      <c r="Z1153" s="28"/>
      <c r="AA1153" s="28"/>
      <c r="AB1153" s="28"/>
      <c r="AC1153" s="28"/>
      <c r="AD1153" s="28"/>
      <c r="AE1153" s="28"/>
      <c r="AF1153" s="26" t="str">
        <f t="shared" ref="AF1153:AF1156" si="643">IF(E1153=F1153+I1153+J1153+K1153+L1153+M1153+N1153+O1153+P1153+Q1153+R1153+S1153+T1153+U1153+V1153+W1153+X1153+Y1153+Z1153+AA1153+AB1153+AC1153+AD1153,"проверка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53" s="26" t="str">
        <f t="shared" si="639"/>
        <v>проверка пройдена</v>
      </c>
      <c r="AH1153" s="41" t="e">
        <f>IF(B1153=VLOOKUP(B1153,'Списки (не редактирутся)'!A:A,1,0),"проверка пройдена","проверьте или заполните графу 02")</f>
        <v>#N/A</v>
      </c>
      <c r="AI1153" s="3">
        <f t="shared" si="619"/>
        <v>0</v>
      </c>
    </row>
    <row r="1154" spans="1:35" ht="31.5" x14ac:dyDescent="0.3">
      <c r="A1154" s="40" t="s">
        <v>15</v>
      </c>
      <c r="B1154" s="27" t="str">
        <f t="shared" si="640"/>
        <v/>
      </c>
      <c r="C1154" s="8" t="s">
        <v>112</v>
      </c>
      <c r="D1154" s="12" t="s">
        <v>176</v>
      </c>
      <c r="E1154" s="28"/>
      <c r="F1154" s="28"/>
      <c r="G1154" s="28"/>
      <c r="H1154" s="28"/>
      <c r="I1154" s="28"/>
      <c r="J1154" s="28"/>
      <c r="K1154" s="28"/>
      <c r="L1154" s="28"/>
      <c r="M1154" s="28"/>
      <c r="N1154" s="28"/>
      <c r="O1154" s="28"/>
      <c r="P1154" s="28"/>
      <c r="Q1154" s="28"/>
      <c r="R1154" s="28"/>
      <c r="S1154" s="28"/>
      <c r="T1154" s="28"/>
      <c r="U1154" s="28"/>
      <c r="V1154" s="28"/>
      <c r="W1154" s="28"/>
      <c r="X1154" s="28"/>
      <c r="Y1154" s="28"/>
      <c r="Z1154" s="28"/>
      <c r="AA1154" s="28"/>
      <c r="AB1154" s="28"/>
      <c r="AC1154" s="28"/>
      <c r="AD1154" s="28"/>
      <c r="AE1154" s="28"/>
      <c r="AF1154" s="26" t="str">
        <f t="shared" si="643"/>
        <v>проверка пройдена</v>
      </c>
      <c r="AG1154" s="26" t="str">
        <f t="shared" si="639"/>
        <v>проверка пройдена</v>
      </c>
      <c r="AH1154" s="41" t="e">
        <f>IF(B1154=VLOOKUP(B1154,'Списки (не редактирутся)'!A:A,1,0),"проверка пройдена","проверьте или заполните графу 02")</f>
        <v>#N/A</v>
      </c>
      <c r="AI1154" s="3">
        <f t="shared" si="619"/>
        <v>0</v>
      </c>
    </row>
    <row r="1155" spans="1:35" ht="63" x14ac:dyDescent="0.3">
      <c r="A1155" s="40" t="s">
        <v>15</v>
      </c>
      <c r="B1155" s="27" t="str">
        <f t="shared" si="640"/>
        <v/>
      </c>
      <c r="C1155" s="8" t="s">
        <v>113</v>
      </c>
      <c r="D1155" s="13" t="s">
        <v>170</v>
      </c>
      <c r="E1155" s="28"/>
      <c r="F1155" s="28"/>
      <c r="G1155" s="28"/>
      <c r="H1155" s="28"/>
      <c r="I1155" s="28"/>
      <c r="J1155" s="28"/>
      <c r="K1155" s="28"/>
      <c r="L1155" s="28"/>
      <c r="M1155" s="28"/>
      <c r="N1155" s="28"/>
      <c r="O1155" s="28"/>
      <c r="P1155" s="28"/>
      <c r="Q1155" s="28"/>
      <c r="R1155" s="28"/>
      <c r="S1155" s="28"/>
      <c r="T1155" s="28"/>
      <c r="U1155" s="28"/>
      <c r="V1155" s="28"/>
      <c r="W1155" s="28"/>
      <c r="X1155" s="28"/>
      <c r="Y1155" s="28"/>
      <c r="Z1155" s="28"/>
      <c r="AA1155" s="28"/>
      <c r="AB1155" s="28"/>
      <c r="AC1155" s="28"/>
      <c r="AD1155" s="28"/>
      <c r="AE1155" s="28"/>
      <c r="AF1155" s="26" t="str">
        <f t="shared" si="643"/>
        <v>проверка пройдена</v>
      </c>
      <c r="AG1155" s="26" t="str">
        <f t="shared" si="639"/>
        <v>проверка пройдена</v>
      </c>
      <c r="AH1155" s="41" t="e">
        <f>IF(B1155=VLOOKUP(B1155,'Списки (не редактирутся)'!A:A,1,0),"проверка пройдена","проверьте или заполните графу 02")</f>
        <v>#N/A</v>
      </c>
      <c r="AI1155" s="3">
        <f t="shared" si="619"/>
        <v>0</v>
      </c>
    </row>
    <row r="1156" spans="1:35" ht="78.75" x14ac:dyDescent="0.3">
      <c r="A1156" s="40" t="s">
        <v>15</v>
      </c>
      <c r="B1156" s="27" t="str">
        <f t="shared" si="640"/>
        <v/>
      </c>
      <c r="C1156" s="8" t="s">
        <v>114</v>
      </c>
      <c r="D1156" s="13" t="s">
        <v>171</v>
      </c>
      <c r="E1156" s="28"/>
      <c r="F1156" s="28"/>
      <c r="G1156" s="28"/>
      <c r="H1156" s="28"/>
      <c r="I1156" s="28"/>
      <c r="J1156" s="28"/>
      <c r="K1156" s="28"/>
      <c r="L1156" s="28"/>
      <c r="M1156" s="28"/>
      <c r="N1156" s="28"/>
      <c r="O1156" s="28"/>
      <c r="P1156" s="28"/>
      <c r="Q1156" s="28"/>
      <c r="R1156" s="28"/>
      <c r="S1156" s="28"/>
      <c r="T1156" s="28"/>
      <c r="U1156" s="28"/>
      <c r="V1156" s="28"/>
      <c r="W1156" s="28"/>
      <c r="X1156" s="28"/>
      <c r="Y1156" s="28"/>
      <c r="Z1156" s="28"/>
      <c r="AA1156" s="28"/>
      <c r="AB1156" s="28"/>
      <c r="AC1156" s="28"/>
      <c r="AD1156" s="28"/>
      <c r="AE1156" s="28"/>
      <c r="AF1156" s="26" t="str">
        <f t="shared" si="643"/>
        <v>проверка пройдена</v>
      </c>
      <c r="AG1156" s="26" t="str">
        <f t="shared" si="639"/>
        <v>проверка пройдена</v>
      </c>
      <c r="AH1156" s="41" t="e">
        <f>IF(B1156=VLOOKUP(B1156,'Списки (не редактирутся)'!A:A,1,0),"проверка пройдена","проверьте или заполните графу 02")</f>
        <v>#N/A</v>
      </c>
      <c r="AI1156" s="3">
        <f t="shared" si="619"/>
        <v>0</v>
      </c>
    </row>
    <row r="1157" spans="1:35" ht="48" thickBot="1" x14ac:dyDescent="0.35">
      <c r="A1157" s="42" t="s">
        <v>15</v>
      </c>
      <c r="B1157" s="43" t="str">
        <f t="shared" si="640"/>
        <v/>
      </c>
      <c r="C1157" s="44" t="s">
        <v>115</v>
      </c>
      <c r="D1157" s="45" t="s">
        <v>779</v>
      </c>
      <c r="E1157" s="46" t="str">
        <f>IF(AND(E1143&lt;=E1142,E1144&lt;=E1143,E1145&lt;=E1142,E1146&lt;=E1142,E1147=(E1143+E1145),E1147=(E1148+E1149+E1150+E1151+E1152+E1153+E1154),E1155&lt;=E1147,E1156&lt;=E1147,(E1143+E1145)&lt;=E1142,E1148&lt;=E1147,E1149&lt;=E1147,E1150&lt;=E1147,E1151&lt;=E1147,E1152&lt;=E1147,E1153&lt;=E1147,E1154&lt;=E1147,E1155&lt;=E1146,E1155&lt;=E1147),"проверка пройдена","ВНИМАНИЕ! Не пройдены формулы логического контроля между строками. Скорректируйте введенные данные!")</f>
        <v>проверка пройдена</v>
      </c>
      <c r="F1157" s="46" t="str">
        <f t="shared" ref="F1157:AD1157" si="644">IF(AND(F1143&lt;=F1142,F1144&lt;=F1143,F1145&lt;=F1142,F1146&lt;=F1142,F1147=(F1143+F1145),F1147=(F1148+F1149+F1150+F1151+F1152+F1153+F1154),F1155&lt;=F1147,F1156&lt;=F1147,(F1143+F1145)&lt;=F1142,F1148&lt;=F1147,F1149&lt;=F1147,F1150&lt;=F1147,F1151&lt;=F1147,F1152&lt;=F1147,F1153&lt;=F1147,F1154&lt;=F1147,F1155&lt;=F1146,F1155&lt;=F1147),"проверка пройдена","ВНИМАНИЕ! Не пройдены формулы логического контроля между строками. Скорректируйте введенные данные!")</f>
        <v>проверка пройдена</v>
      </c>
      <c r="G1157" s="46" t="str">
        <f t="shared" si="644"/>
        <v>проверка пройдена</v>
      </c>
      <c r="H1157" s="46" t="str">
        <f t="shared" si="644"/>
        <v>проверка пройдена</v>
      </c>
      <c r="I1157" s="46" t="str">
        <f t="shared" si="644"/>
        <v>проверка пройдена</v>
      </c>
      <c r="J1157" s="46" t="str">
        <f t="shared" si="644"/>
        <v>проверка пройдена</v>
      </c>
      <c r="K1157" s="46" t="str">
        <f t="shared" si="644"/>
        <v>проверка пройдена</v>
      </c>
      <c r="L1157" s="46" t="str">
        <f t="shared" si="644"/>
        <v>проверка пройдена</v>
      </c>
      <c r="M1157" s="46" t="str">
        <f t="shared" si="644"/>
        <v>проверка пройдена</v>
      </c>
      <c r="N1157" s="46" t="str">
        <f t="shared" si="644"/>
        <v>проверка пройдена</v>
      </c>
      <c r="O1157" s="46" t="str">
        <f t="shared" si="644"/>
        <v>проверка пройдена</v>
      </c>
      <c r="P1157" s="46" t="str">
        <f t="shared" si="644"/>
        <v>проверка пройдена</v>
      </c>
      <c r="Q1157" s="46" t="str">
        <f t="shared" si="644"/>
        <v>проверка пройдена</v>
      </c>
      <c r="R1157" s="46" t="str">
        <f t="shared" si="644"/>
        <v>проверка пройдена</v>
      </c>
      <c r="S1157" s="46" t="str">
        <f t="shared" si="644"/>
        <v>проверка пройдена</v>
      </c>
      <c r="T1157" s="46" t="str">
        <f t="shared" si="644"/>
        <v>проверка пройдена</v>
      </c>
      <c r="U1157" s="46" t="str">
        <f t="shared" si="644"/>
        <v>проверка пройдена</v>
      </c>
      <c r="V1157" s="46" t="str">
        <f t="shared" si="644"/>
        <v>проверка пройдена</v>
      </c>
      <c r="W1157" s="46" t="str">
        <f t="shared" si="644"/>
        <v>проверка пройдена</v>
      </c>
      <c r="X1157" s="46" t="str">
        <f t="shared" si="644"/>
        <v>проверка пройдена</v>
      </c>
      <c r="Y1157" s="46" t="str">
        <f t="shared" si="644"/>
        <v>проверка пройдена</v>
      </c>
      <c r="Z1157" s="46" t="str">
        <f t="shared" si="644"/>
        <v>проверка пройдена</v>
      </c>
      <c r="AA1157" s="46" t="str">
        <f t="shared" si="644"/>
        <v>проверка пройдена</v>
      </c>
      <c r="AB1157" s="46" t="str">
        <f t="shared" si="644"/>
        <v>проверка пройдена</v>
      </c>
      <c r="AC1157" s="46" t="str">
        <f t="shared" si="644"/>
        <v>проверка пройдена</v>
      </c>
      <c r="AD1157" s="46" t="str">
        <f t="shared" si="644"/>
        <v>проверка пройдена</v>
      </c>
      <c r="AE1157" s="47"/>
      <c r="AF1157" s="48"/>
      <c r="AG1157" s="48"/>
      <c r="AH1157" s="49"/>
      <c r="AI1157" s="1">
        <f t="shared" ref="AI1157" si="645">IFERROR(IF(AND(AI1142="проверка пройдена",AI1143="проверка пройдена",AI1144="проверка пройдена",AI1145="проверка пройдена",AI1146="проверка пройдена",AI1147="проверка пройдена",AI1148="проверка пройдена",AI1149="проверка пройдена",AI1150="проверка пройдена",AI1151="проверка пройдена",AI1152="проверка пройдена",AI1153="проверка пройдена",AI1154="проверка пройдена",AI1155="проверка пройдена",AI1156="проверка пройдена",E1157="проверка пройдена",F1157="проверка пройдена",G1157="проверка пройдена",H1157="проверка пройдена",I1157="проверка пройдена",J1157="проверка пройдена",K1157="проверка пройдена",L1157="проверка пройдена",M1157="проверка пройдена",N1157="проверка пройдена",O1157="проверка пройдена",P1157="проверка пройдена",Q1157="проверка пройдена",R1157="проверка пройдена",S1157="проверка пройдена",T1157="проверка пройдена",U1157="проверка пройдена",V1157="проверка пройдена",W1157="проверка пройдена",X1157="проверка пройдена",Y1157="проверка пройдена",Z1157="проверка пройдена",AA1157="проверка пройдена",AB1157="проверка пройдена",AC1157="проверка пройдена",AD1157="проверка пройдена"),1,0),0)</f>
        <v>0</v>
      </c>
    </row>
    <row r="1158" spans="1:35" s="3" customFormat="1" ht="47.25" x14ac:dyDescent="0.25">
      <c r="A1158" s="32" t="s">
        <v>15</v>
      </c>
      <c r="B1158" s="33"/>
      <c r="C1158" s="34" t="s">
        <v>9</v>
      </c>
      <c r="D1158" s="35" t="s">
        <v>134</v>
      </c>
      <c r="E1158" s="36" t="str">
        <f>IF('Панель управления'!$B$3="","ВНИМАНИЕ! На листе 'Панель управления' не выбрана организация!",IF(B1158="","Не заполнена графа 3!",IF(SUMIFS('Спики 2022'!E:E,'Спики 2022'!A:A,'Панель управления'!$B$3,'Спики 2022'!B:B,B1158,'Спики 2022'!C:C,C1158)=0,"У Вас нет данной специальности!",SUMIFS('Спики 2022'!D:D,'Спики 2022'!A:A,'Панель управления'!$B$3,'Спики 2022'!B:B,B1158,'Спики 2022'!C:C,C1158))))</f>
        <v>Не заполнена графа 3!</v>
      </c>
      <c r="F1158" s="37"/>
      <c r="G1158" s="37"/>
      <c r="H1158" s="37"/>
      <c r="I1158" s="37"/>
      <c r="J1158" s="37"/>
      <c r="K1158" s="37"/>
      <c r="L1158" s="37"/>
      <c r="M1158" s="37"/>
      <c r="N1158" s="37"/>
      <c r="O1158" s="37"/>
      <c r="P1158" s="37"/>
      <c r="Q1158" s="37"/>
      <c r="R1158" s="37"/>
      <c r="S1158" s="37"/>
      <c r="T1158" s="37"/>
      <c r="U1158" s="37"/>
      <c r="V1158" s="37"/>
      <c r="W1158" s="37"/>
      <c r="X1158" s="37"/>
      <c r="Y1158" s="37"/>
      <c r="Z1158" s="37"/>
      <c r="AA1158" s="37"/>
      <c r="AB1158" s="37"/>
      <c r="AC1158" s="37"/>
      <c r="AD1158" s="37"/>
      <c r="AE1158" s="37"/>
      <c r="AF1158" s="38" t="str">
        <f>IF(E1158=F1158+I1158+J1158+K1158+L1158+M1158+N1158+O1158+P1158+Q1158+R1158+S1158+T1158+U1158+V1158+W1158+X1158+Y1158+Z1158+AA1158+AB1158+AC1158+AD1158,"проверка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158" s="38" t="str">
        <f>IF(OR(G1158&gt;F1158,H1158&gt;F1158),"ВНИМАНИЕ! В гр.09 и/или 10 не может стоять значение большее, чем в гр.08","проверка пройдена")</f>
        <v>проверка пройдена</v>
      </c>
      <c r="AH1158" s="39" t="e">
        <f>IF(B1158=VLOOKUP(B1158,'Списки (не редактирутся)'!A:A,1,0),"проверка пройдена","проверьте или заполните графу 02")</f>
        <v>#N/A</v>
      </c>
      <c r="AI1158" s="3">
        <f t="shared" ref="AI1158" si="646">IFERROR(IF(AND(AF1158="проверка пройдена",AG1158="проверка пройдена",AH1158="проверка пройдена"),"проверка пройдена",0),0)</f>
        <v>0</v>
      </c>
    </row>
    <row r="1159" spans="1:35" s="3" customFormat="1" ht="31.5" x14ac:dyDescent="0.25">
      <c r="A1159" s="40" t="s">
        <v>15</v>
      </c>
      <c r="B1159" s="27" t="str">
        <f>IF(B1158&lt;&gt;"",B1158,"")</f>
        <v/>
      </c>
      <c r="C1159" s="9" t="s">
        <v>10</v>
      </c>
      <c r="D1159" s="11" t="s">
        <v>135</v>
      </c>
      <c r="E1159" s="57"/>
      <c r="F1159" s="28"/>
      <c r="G1159" s="28"/>
      <c r="H1159" s="28"/>
      <c r="I1159" s="28"/>
      <c r="J1159" s="28"/>
      <c r="K1159" s="28"/>
      <c r="L1159" s="28"/>
      <c r="M1159" s="28"/>
      <c r="N1159" s="28"/>
      <c r="O1159" s="28"/>
      <c r="P1159" s="28"/>
      <c r="Q1159" s="28"/>
      <c r="R1159" s="28"/>
      <c r="S1159" s="28"/>
      <c r="T1159" s="28"/>
      <c r="U1159" s="28"/>
      <c r="V1159" s="28"/>
      <c r="W1159" s="28"/>
      <c r="X1159" s="28"/>
      <c r="Y1159" s="28"/>
      <c r="Z1159" s="28"/>
      <c r="AA1159" s="28"/>
      <c r="AB1159" s="28"/>
      <c r="AC1159" s="28"/>
      <c r="AD1159" s="28"/>
      <c r="AE1159" s="28"/>
      <c r="AF1159" s="26" t="str">
        <f t="shared" ref="AF1159:AF1162" si="647">IF(E1159=F1159+I1159+J1159+K1159+L1159+M1159+N1159+O1159+P1159+Q1159+R1159+S1159+T1159+U1159+V1159+W1159+X1159+Y1159+Z1159+AA1159+AB1159+AC1159+AD1159,"проверка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59" s="26" t="str">
        <f t="shared" ref="AG1159:AG1172" si="648">IF(OR(G1159&gt;F1159,H1159&gt;F1159),"ВНИМАНИЕ! В гр.09 и/или 10 не может стоять значение большее, чем в гр.08","проверка пройдена")</f>
        <v>проверка пройдена</v>
      </c>
      <c r="AH1159" s="41" t="e">
        <f>IF(B1159=VLOOKUP(B1159,'Списки (не редактирутся)'!A:A,1,0),"проверка пройдена","проверьте или заполните графу 02")</f>
        <v>#N/A</v>
      </c>
      <c r="AI1159" s="3">
        <f t="shared" si="619"/>
        <v>0</v>
      </c>
    </row>
    <row r="1160" spans="1:35" s="3" customFormat="1" ht="31.5" x14ac:dyDescent="0.25">
      <c r="A1160" s="40" t="s">
        <v>15</v>
      </c>
      <c r="B1160" s="27" t="str">
        <f t="shared" ref="B1160:B1173" si="649">IF(B1159&lt;&gt;"",B1159,"")</f>
        <v/>
      </c>
      <c r="C1160" s="9" t="s">
        <v>11</v>
      </c>
      <c r="D1160" s="11" t="s">
        <v>136</v>
      </c>
      <c r="E1160" s="57"/>
      <c r="F1160" s="28"/>
      <c r="G1160" s="28"/>
      <c r="H1160" s="28"/>
      <c r="I1160" s="28"/>
      <c r="J1160" s="28"/>
      <c r="K1160" s="28"/>
      <c r="L1160" s="28"/>
      <c r="M1160" s="28"/>
      <c r="N1160" s="28"/>
      <c r="O1160" s="28"/>
      <c r="P1160" s="28"/>
      <c r="Q1160" s="28"/>
      <c r="R1160" s="28"/>
      <c r="S1160" s="28"/>
      <c r="T1160" s="28"/>
      <c r="U1160" s="28"/>
      <c r="V1160" s="28"/>
      <c r="W1160" s="28"/>
      <c r="X1160" s="28"/>
      <c r="Y1160" s="28"/>
      <c r="Z1160" s="28"/>
      <c r="AA1160" s="28"/>
      <c r="AB1160" s="28"/>
      <c r="AC1160" s="28"/>
      <c r="AD1160" s="28"/>
      <c r="AE1160" s="28"/>
      <c r="AF1160" s="26" t="str">
        <f t="shared" si="647"/>
        <v>проверка пройдена</v>
      </c>
      <c r="AG1160" s="26" t="str">
        <f t="shared" si="648"/>
        <v>проверка пройдена</v>
      </c>
      <c r="AH1160" s="41" t="e">
        <f>IF(B1160=VLOOKUP(B1160,'Списки (не редактирутся)'!A:A,1,0),"проверка пройдена","проверьте или заполните графу 02")</f>
        <v>#N/A</v>
      </c>
      <c r="AI1160" s="3">
        <f t="shared" si="619"/>
        <v>0</v>
      </c>
    </row>
    <row r="1161" spans="1:35" s="3" customFormat="1" ht="31.5" x14ac:dyDescent="0.25">
      <c r="A1161" s="40" t="s">
        <v>15</v>
      </c>
      <c r="B1161" s="27" t="str">
        <f t="shared" si="649"/>
        <v/>
      </c>
      <c r="C1161" s="9" t="s">
        <v>12</v>
      </c>
      <c r="D1161" s="11" t="s">
        <v>14</v>
      </c>
      <c r="E1161" s="57"/>
      <c r="F1161" s="28"/>
      <c r="G1161" s="28"/>
      <c r="H1161" s="28"/>
      <c r="I1161" s="28"/>
      <c r="J1161" s="28"/>
      <c r="K1161" s="28"/>
      <c r="L1161" s="28"/>
      <c r="M1161" s="28"/>
      <c r="N1161" s="28"/>
      <c r="O1161" s="28"/>
      <c r="P1161" s="28"/>
      <c r="Q1161" s="28"/>
      <c r="R1161" s="28"/>
      <c r="S1161" s="28"/>
      <c r="T1161" s="28"/>
      <c r="U1161" s="28"/>
      <c r="V1161" s="28"/>
      <c r="W1161" s="28"/>
      <c r="X1161" s="28"/>
      <c r="Y1161" s="28"/>
      <c r="Z1161" s="28"/>
      <c r="AA1161" s="28"/>
      <c r="AB1161" s="28"/>
      <c r="AC1161" s="28"/>
      <c r="AD1161" s="28"/>
      <c r="AE1161" s="28"/>
      <c r="AF1161" s="26" t="str">
        <f t="shared" si="647"/>
        <v>проверка пройдена</v>
      </c>
      <c r="AG1161" s="26" t="str">
        <f t="shared" si="648"/>
        <v>проверка пройдена</v>
      </c>
      <c r="AH1161" s="41" t="e">
        <f>IF(B1161=VLOOKUP(B1161,'Списки (не редактирутся)'!A:A,1,0),"проверка пройдена","проверьте или заполните графу 02")</f>
        <v>#N/A</v>
      </c>
      <c r="AI1161" s="3">
        <f t="shared" si="619"/>
        <v>0</v>
      </c>
    </row>
    <row r="1162" spans="1:35" s="3" customFormat="1" ht="47.25" x14ac:dyDescent="0.25">
      <c r="A1162" s="40" t="s">
        <v>15</v>
      </c>
      <c r="B1162" s="27" t="str">
        <f t="shared" si="649"/>
        <v/>
      </c>
      <c r="C1162" s="9" t="s">
        <v>13</v>
      </c>
      <c r="D1162" s="11" t="s">
        <v>17</v>
      </c>
      <c r="E1162" s="30" t="str">
        <f>IF('Панель управления'!$B$3="","ВНИМАНИЕ! На листе 'Панель управления' не выбрана организация!",IF(B1162="","Не заполнена графа 3!",IF(SUMIFS('Спики 2022'!E:E,'Спики 2022'!A:A,'Панель управления'!$B$3,'Спики 2022'!B:B,B1162,'Спики 2022'!C:C,C1162)=0,"У Вас нет данной специальности!",SUMIFS('Спики 2022'!D:D,'Спики 2022'!A:A,'Панель управления'!$B$3,'Спики 2022'!B:B,B1162,'Спики 2022'!C:C,C1162))))</f>
        <v>Не заполнена графа 3!</v>
      </c>
      <c r="F1162" s="28"/>
      <c r="G1162" s="28"/>
      <c r="H1162" s="28"/>
      <c r="I1162" s="28"/>
      <c r="J1162" s="28"/>
      <c r="K1162" s="28"/>
      <c r="L1162" s="28"/>
      <c r="M1162" s="28"/>
      <c r="N1162" s="28"/>
      <c r="O1162" s="28"/>
      <c r="P1162" s="28"/>
      <c r="Q1162" s="28"/>
      <c r="R1162" s="28"/>
      <c r="S1162" s="28"/>
      <c r="T1162" s="28"/>
      <c r="U1162" s="28"/>
      <c r="V1162" s="28"/>
      <c r="W1162" s="28"/>
      <c r="X1162" s="28"/>
      <c r="Y1162" s="28"/>
      <c r="Z1162" s="28"/>
      <c r="AA1162" s="28"/>
      <c r="AB1162" s="28"/>
      <c r="AC1162" s="28"/>
      <c r="AD1162" s="28"/>
      <c r="AE1162" s="28"/>
      <c r="AF1162" s="26" t="str">
        <f t="shared" si="647"/>
        <v>ВНИМАНИЕ! Сумма по строке не сходится с общей численностью выпускников! Исправьте ошибку в расчетах, пока это сообщение не исчезнет!</v>
      </c>
      <c r="AG1162" s="26" t="str">
        <f t="shared" si="648"/>
        <v>проверка пройдена</v>
      </c>
      <c r="AH1162" s="41" t="e">
        <f>IF(B1162=VLOOKUP(B1162,'Списки (не редактирутся)'!A:A,1,0),"проверка пройдена","проверьте или заполните графу 02")</f>
        <v>#N/A</v>
      </c>
      <c r="AI1162" s="3">
        <f t="shared" si="619"/>
        <v>0</v>
      </c>
    </row>
    <row r="1163" spans="1:35" s="3" customFormat="1" ht="63" x14ac:dyDescent="0.25">
      <c r="A1163" s="40" t="s">
        <v>15</v>
      </c>
      <c r="B1163" s="27" t="str">
        <f t="shared" si="649"/>
        <v/>
      </c>
      <c r="C1163" s="8" t="s">
        <v>105</v>
      </c>
      <c r="D1163" s="12" t="s">
        <v>172</v>
      </c>
      <c r="E1163" s="10">
        <f>E1159+E1161</f>
        <v>0</v>
      </c>
      <c r="F1163" s="10">
        <f t="shared" ref="F1163:AD1163" si="650">F1159+F1161</f>
        <v>0</v>
      </c>
      <c r="G1163" s="10">
        <f t="shared" si="650"/>
        <v>0</v>
      </c>
      <c r="H1163" s="10">
        <f t="shared" si="650"/>
        <v>0</v>
      </c>
      <c r="I1163" s="10">
        <f t="shared" si="650"/>
        <v>0</v>
      </c>
      <c r="J1163" s="10">
        <f t="shared" si="650"/>
        <v>0</v>
      </c>
      <c r="K1163" s="10">
        <f t="shared" si="650"/>
        <v>0</v>
      </c>
      <c r="L1163" s="10">
        <f t="shared" si="650"/>
        <v>0</v>
      </c>
      <c r="M1163" s="10">
        <f t="shared" si="650"/>
        <v>0</v>
      </c>
      <c r="N1163" s="10">
        <f t="shared" si="650"/>
        <v>0</v>
      </c>
      <c r="O1163" s="10">
        <f t="shared" si="650"/>
        <v>0</v>
      </c>
      <c r="P1163" s="10">
        <f t="shared" si="650"/>
        <v>0</v>
      </c>
      <c r="Q1163" s="10">
        <f t="shared" si="650"/>
        <v>0</v>
      </c>
      <c r="R1163" s="10">
        <f t="shared" si="650"/>
        <v>0</v>
      </c>
      <c r="S1163" s="10">
        <f t="shared" si="650"/>
        <v>0</v>
      </c>
      <c r="T1163" s="10">
        <f t="shared" si="650"/>
        <v>0</v>
      </c>
      <c r="U1163" s="10">
        <f t="shared" si="650"/>
        <v>0</v>
      </c>
      <c r="V1163" s="10">
        <f t="shared" si="650"/>
        <v>0</v>
      </c>
      <c r="W1163" s="10">
        <f t="shared" si="650"/>
        <v>0</v>
      </c>
      <c r="X1163" s="10">
        <f t="shared" si="650"/>
        <v>0</v>
      </c>
      <c r="Y1163" s="10">
        <f t="shared" si="650"/>
        <v>0</v>
      </c>
      <c r="Z1163" s="10">
        <f t="shared" si="650"/>
        <v>0</v>
      </c>
      <c r="AA1163" s="10">
        <f t="shared" si="650"/>
        <v>0</v>
      </c>
      <c r="AB1163" s="10">
        <f t="shared" si="650"/>
        <v>0</v>
      </c>
      <c r="AC1163" s="10">
        <f t="shared" si="650"/>
        <v>0</v>
      </c>
      <c r="AD1163" s="10">
        <f t="shared" si="650"/>
        <v>0</v>
      </c>
      <c r="AE1163" s="10"/>
      <c r="AF1163" s="26" t="str">
        <f>IF(E1163=F1163+I1163+J1163+K1163+L1163+M1163+N1163+O1163+P1163+Q1163+R1163+S1163+T1163+U1163+V1163+W1163+X1163+Y1163+Z1163+AA1163+AB1163+AC1163+AD1163,"проверка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63" s="26" t="str">
        <f t="shared" si="648"/>
        <v>проверка пройдена</v>
      </c>
      <c r="AH1163" s="41" t="e">
        <f>IF(B1163=VLOOKUP(B1163,'Списки (не редактирутся)'!A:A,1,0),"проверка пройдена","проверьте или заполните графу 02")</f>
        <v>#N/A</v>
      </c>
      <c r="AI1163" s="3">
        <f t="shared" si="619"/>
        <v>0</v>
      </c>
    </row>
    <row r="1164" spans="1:35" ht="78.75" x14ac:dyDescent="0.3">
      <c r="A1164" s="40" t="s">
        <v>15</v>
      </c>
      <c r="B1164" s="27" t="str">
        <f t="shared" si="649"/>
        <v/>
      </c>
      <c r="C1164" s="8" t="s">
        <v>106</v>
      </c>
      <c r="D1164" s="12" t="s">
        <v>169</v>
      </c>
      <c r="E1164" s="28"/>
      <c r="F1164" s="28"/>
      <c r="G1164" s="28"/>
      <c r="H1164" s="28"/>
      <c r="I1164" s="28"/>
      <c r="J1164" s="28"/>
      <c r="K1164" s="28"/>
      <c r="L1164" s="28"/>
      <c r="M1164" s="28"/>
      <c r="N1164" s="28"/>
      <c r="O1164" s="28"/>
      <c r="P1164" s="28"/>
      <c r="Q1164" s="28"/>
      <c r="R1164" s="28"/>
      <c r="S1164" s="28"/>
      <c r="T1164" s="28"/>
      <c r="U1164" s="28"/>
      <c r="V1164" s="28"/>
      <c r="W1164" s="28"/>
      <c r="X1164" s="28"/>
      <c r="Y1164" s="28"/>
      <c r="Z1164" s="28"/>
      <c r="AA1164" s="28"/>
      <c r="AB1164" s="28"/>
      <c r="AC1164" s="28"/>
      <c r="AD1164" s="28"/>
      <c r="AE1164" s="28"/>
      <c r="AF1164" s="26" t="str">
        <f>IF(E1164=F1164+I1164+J1164+K1164+L1164+M1164+N1164+O1164+P1164+Q1164+R1164+S1164+T1164+U1164+V1164+W1164+X1164+Y1164+Z1164+AA1164+AB1164+AC1164+AD1164,"проверка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64" s="26" t="str">
        <f t="shared" si="648"/>
        <v>проверка пройдена</v>
      </c>
      <c r="AH1164" s="41" t="e">
        <f>IF(B1164=VLOOKUP(B1164,'Списки (не редактирутся)'!A:A,1,0),"проверка пройдена","проверьте или заполните графу 02")</f>
        <v>#N/A</v>
      </c>
      <c r="AI1164" s="3">
        <f t="shared" si="619"/>
        <v>0</v>
      </c>
    </row>
    <row r="1165" spans="1:35" ht="31.5" x14ac:dyDescent="0.3">
      <c r="A1165" s="40" t="s">
        <v>15</v>
      </c>
      <c r="B1165" s="27" t="str">
        <f t="shared" si="649"/>
        <v/>
      </c>
      <c r="C1165" s="8" t="s">
        <v>107</v>
      </c>
      <c r="D1165" s="12" t="s">
        <v>167</v>
      </c>
      <c r="E1165" s="28"/>
      <c r="F1165" s="28"/>
      <c r="G1165" s="28"/>
      <c r="H1165" s="28"/>
      <c r="I1165" s="28"/>
      <c r="J1165" s="28"/>
      <c r="K1165" s="28"/>
      <c r="L1165" s="28"/>
      <c r="M1165" s="28"/>
      <c r="N1165" s="28"/>
      <c r="O1165" s="28"/>
      <c r="P1165" s="28"/>
      <c r="Q1165" s="28"/>
      <c r="R1165" s="28"/>
      <c r="S1165" s="28"/>
      <c r="T1165" s="28"/>
      <c r="U1165" s="28"/>
      <c r="V1165" s="28"/>
      <c r="W1165" s="28"/>
      <c r="X1165" s="28"/>
      <c r="Y1165" s="28"/>
      <c r="Z1165" s="28"/>
      <c r="AA1165" s="28"/>
      <c r="AB1165" s="28"/>
      <c r="AC1165" s="28"/>
      <c r="AD1165" s="28"/>
      <c r="AE1165" s="28"/>
      <c r="AF1165" s="26" t="str">
        <f t="shared" ref="AF1165:AF1167" si="651">IF(E1165=F1165+I1165+J1165+K1165+L1165+M1165+N1165+O1165+P1165+Q1165+R1165+S1165+T1165+U1165+V1165+W1165+X1165+Y1165+Z1165+AA1165+AB1165+AC1165+AD1165,"проверка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65" s="26" t="str">
        <f t="shared" si="648"/>
        <v>проверка пройдена</v>
      </c>
      <c r="AH1165" s="41" t="e">
        <f>IF(B1165=VLOOKUP(B1165,'Списки (не редактирутся)'!A:A,1,0),"проверка пройдена","проверьте или заполните графу 02")</f>
        <v>#N/A</v>
      </c>
      <c r="AI1165" s="3">
        <f t="shared" si="619"/>
        <v>0</v>
      </c>
    </row>
    <row r="1166" spans="1:35" ht="31.5" x14ac:dyDescent="0.3">
      <c r="A1166" s="40" t="s">
        <v>15</v>
      </c>
      <c r="B1166" s="27" t="str">
        <f t="shared" si="649"/>
        <v/>
      </c>
      <c r="C1166" s="8" t="s">
        <v>108</v>
      </c>
      <c r="D1166" s="12" t="s">
        <v>168</v>
      </c>
      <c r="E1166" s="28"/>
      <c r="F1166" s="28"/>
      <c r="G1166" s="28"/>
      <c r="H1166" s="28"/>
      <c r="I1166" s="28"/>
      <c r="J1166" s="28"/>
      <c r="K1166" s="28"/>
      <c r="L1166" s="28"/>
      <c r="M1166" s="28"/>
      <c r="N1166" s="28"/>
      <c r="O1166" s="28"/>
      <c r="P1166" s="28"/>
      <c r="Q1166" s="28"/>
      <c r="R1166" s="28"/>
      <c r="S1166" s="28"/>
      <c r="T1166" s="28"/>
      <c r="U1166" s="28"/>
      <c r="V1166" s="28"/>
      <c r="W1166" s="28"/>
      <c r="X1166" s="28"/>
      <c r="Y1166" s="28"/>
      <c r="Z1166" s="28"/>
      <c r="AA1166" s="28"/>
      <c r="AB1166" s="28"/>
      <c r="AC1166" s="28"/>
      <c r="AD1166" s="28"/>
      <c r="AE1166" s="28"/>
      <c r="AF1166" s="26" t="str">
        <f t="shared" si="651"/>
        <v>проверка пройдена</v>
      </c>
      <c r="AG1166" s="26" t="str">
        <f t="shared" si="648"/>
        <v>проверка пройдена</v>
      </c>
      <c r="AH1166" s="41" t="e">
        <f>IF(B1166=VLOOKUP(B1166,'Списки (не редактирутся)'!A:A,1,0),"проверка пройдена","проверьте или заполните графу 02")</f>
        <v>#N/A</v>
      </c>
      <c r="AI1166" s="3">
        <f t="shared" si="619"/>
        <v>0</v>
      </c>
    </row>
    <row r="1167" spans="1:35" ht="31.5" x14ac:dyDescent="0.3">
      <c r="A1167" s="40" t="s">
        <v>15</v>
      </c>
      <c r="B1167" s="27" t="str">
        <f t="shared" si="649"/>
        <v/>
      </c>
      <c r="C1167" s="8" t="s">
        <v>109</v>
      </c>
      <c r="D1167" s="12" t="s">
        <v>173</v>
      </c>
      <c r="E1167" s="28"/>
      <c r="F1167" s="28"/>
      <c r="G1167" s="28"/>
      <c r="H1167" s="28"/>
      <c r="I1167" s="28"/>
      <c r="J1167" s="28"/>
      <c r="K1167" s="28"/>
      <c r="L1167" s="28"/>
      <c r="M1167" s="28"/>
      <c r="N1167" s="28"/>
      <c r="O1167" s="28"/>
      <c r="P1167" s="28"/>
      <c r="Q1167" s="28"/>
      <c r="R1167" s="28"/>
      <c r="S1167" s="28"/>
      <c r="T1167" s="28"/>
      <c r="U1167" s="28"/>
      <c r="V1167" s="28"/>
      <c r="W1167" s="28"/>
      <c r="X1167" s="28"/>
      <c r="Y1167" s="28"/>
      <c r="Z1167" s="28"/>
      <c r="AA1167" s="28"/>
      <c r="AB1167" s="28"/>
      <c r="AC1167" s="28"/>
      <c r="AD1167" s="28"/>
      <c r="AE1167" s="28"/>
      <c r="AF1167" s="26" t="str">
        <f t="shared" si="651"/>
        <v>проверка пройдена</v>
      </c>
      <c r="AG1167" s="26" t="str">
        <f t="shared" si="648"/>
        <v>проверка пройдена</v>
      </c>
      <c r="AH1167" s="41" t="e">
        <f>IF(B1167=VLOOKUP(B1167,'Списки (не редактирутся)'!A:A,1,0),"проверка пройдена","проверьте или заполните графу 02")</f>
        <v>#N/A</v>
      </c>
      <c r="AI1167" s="3">
        <f t="shared" si="619"/>
        <v>0</v>
      </c>
    </row>
    <row r="1168" spans="1:35" ht="31.5" x14ac:dyDescent="0.3">
      <c r="A1168" s="40" t="s">
        <v>15</v>
      </c>
      <c r="B1168" s="27" t="str">
        <f t="shared" si="649"/>
        <v/>
      </c>
      <c r="C1168" s="8" t="s">
        <v>110</v>
      </c>
      <c r="D1168" s="12" t="s">
        <v>174</v>
      </c>
      <c r="E1168" s="28"/>
      <c r="F1168" s="28"/>
      <c r="G1168" s="28"/>
      <c r="H1168" s="28"/>
      <c r="I1168" s="28"/>
      <c r="J1168" s="28"/>
      <c r="K1168" s="28"/>
      <c r="L1168" s="28"/>
      <c r="M1168" s="28"/>
      <c r="N1168" s="28"/>
      <c r="O1168" s="28"/>
      <c r="P1168" s="28"/>
      <c r="Q1168" s="28"/>
      <c r="R1168" s="28"/>
      <c r="S1168" s="28"/>
      <c r="T1168" s="28"/>
      <c r="U1168" s="28"/>
      <c r="V1168" s="28"/>
      <c r="W1168" s="28"/>
      <c r="X1168" s="28"/>
      <c r="Y1168" s="28"/>
      <c r="Z1168" s="28"/>
      <c r="AA1168" s="28"/>
      <c r="AB1168" s="28"/>
      <c r="AC1168" s="28"/>
      <c r="AD1168" s="28"/>
      <c r="AE1168" s="28"/>
      <c r="AF1168" s="26" t="str">
        <f>IF(E1168=F1168+I1168+J1168+K1168+L1168+M1168+N1168+O1168+P1168+Q1168+R1168+S1168+T1168+U1168+V1168+W1168+X1168+Y1168+Z1168+AA1168+AB1168+AC1168+AD1168,"проверка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68" s="26" t="str">
        <f t="shared" si="648"/>
        <v>проверка пройдена</v>
      </c>
      <c r="AH1168" s="41" t="e">
        <f>IF(B1168=VLOOKUP(B1168,'Списки (не редактирутся)'!A:A,1,0),"проверка пройдена","проверьте или заполните графу 02")</f>
        <v>#N/A</v>
      </c>
      <c r="AI1168" s="3">
        <f t="shared" si="619"/>
        <v>0</v>
      </c>
    </row>
    <row r="1169" spans="1:35" ht="31.5" x14ac:dyDescent="0.3">
      <c r="A1169" s="40" t="s">
        <v>15</v>
      </c>
      <c r="B1169" s="27" t="str">
        <f t="shared" si="649"/>
        <v/>
      </c>
      <c r="C1169" s="8" t="s">
        <v>111</v>
      </c>
      <c r="D1169" s="12" t="s">
        <v>175</v>
      </c>
      <c r="E1169" s="28"/>
      <c r="F1169" s="28"/>
      <c r="G1169" s="28"/>
      <c r="H1169" s="28"/>
      <c r="I1169" s="28"/>
      <c r="J1169" s="28"/>
      <c r="K1169" s="28"/>
      <c r="L1169" s="28"/>
      <c r="M1169" s="28"/>
      <c r="N1169" s="28"/>
      <c r="O1169" s="28"/>
      <c r="P1169" s="28"/>
      <c r="Q1169" s="28"/>
      <c r="R1169" s="28"/>
      <c r="S1169" s="28"/>
      <c r="T1169" s="28"/>
      <c r="U1169" s="28"/>
      <c r="V1169" s="28"/>
      <c r="W1169" s="28"/>
      <c r="X1169" s="28"/>
      <c r="Y1169" s="28"/>
      <c r="Z1169" s="28"/>
      <c r="AA1169" s="28"/>
      <c r="AB1169" s="28"/>
      <c r="AC1169" s="28"/>
      <c r="AD1169" s="28"/>
      <c r="AE1169" s="28"/>
      <c r="AF1169" s="26" t="str">
        <f t="shared" ref="AF1169:AF1172" si="652">IF(E1169=F1169+I1169+J1169+K1169+L1169+M1169+N1169+O1169+P1169+Q1169+R1169+S1169+T1169+U1169+V1169+W1169+X1169+Y1169+Z1169+AA1169+AB1169+AC1169+AD1169,"проверка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69" s="26" t="str">
        <f t="shared" si="648"/>
        <v>проверка пройдена</v>
      </c>
      <c r="AH1169" s="41" t="e">
        <f>IF(B1169=VLOOKUP(B1169,'Списки (не редактирутся)'!A:A,1,0),"проверка пройдена","проверьте или заполните графу 02")</f>
        <v>#N/A</v>
      </c>
      <c r="AI1169" s="3">
        <f t="shared" si="619"/>
        <v>0</v>
      </c>
    </row>
    <row r="1170" spans="1:35" ht="31.5" x14ac:dyDescent="0.3">
      <c r="A1170" s="40" t="s">
        <v>15</v>
      </c>
      <c r="B1170" s="27" t="str">
        <f t="shared" si="649"/>
        <v/>
      </c>
      <c r="C1170" s="8" t="s">
        <v>112</v>
      </c>
      <c r="D1170" s="12" t="s">
        <v>176</v>
      </c>
      <c r="E1170" s="28"/>
      <c r="F1170" s="28"/>
      <c r="G1170" s="28"/>
      <c r="H1170" s="28"/>
      <c r="I1170" s="28"/>
      <c r="J1170" s="28"/>
      <c r="K1170" s="28"/>
      <c r="L1170" s="28"/>
      <c r="M1170" s="28"/>
      <c r="N1170" s="28"/>
      <c r="O1170" s="28"/>
      <c r="P1170" s="28"/>
      <c r="Q1170" s="28"/>
      <c r="R1170" s="28"/>
      <c r="S1170" s="28"/>
      <c r="T1170" s="28"/>
      <c r="U1170" s="28"/>
      <c r="V1170" s="28"/>
      <c r="W1170" s="28"/>
      <c r="X1170" s="28"/>
      <c r="Y1170" s="28"/>
      <c r="Z1170" s="28"/>
      <c r="AA1170" s="28"/>
      <c r="AB1170" s="28"/>
      <c r="AC1170" s="28"/>
      <c r="AD1170" s="28"/>
      <c r="AE1170" s="28"/>
      <c r="AF1170" s="26" t="str">
        <f t="shared" si="652"/>
        <v>проверка пройдена</v>
      </c>
      <c r="AG1170" s="26" t="str">
        <f t="shared" si="648"/>
        <v>проверка пройдена</v>
      </c>
      <c r="AH1170" s="41" t="e">
        <f>IF(B1170=VLOOKUP(B1170,'Списки (не редактирутся)'!A:A,1,0),"проверка пройдена","проверьте или заполните графу 02")</f>
        <v>#N/A</v>
      </c>
      <c r="AI1170" s="3">
        <f t="shared" si="619"/>
        <v>0</v>
      </c>
    </row>
    <row r="1171" spans="1:35" ht="63" x14ac:dyDescent="0.3">
      <c r="A1171" s="40" t="s">
        <v>15</v>
      </c>
      <c r="B1171" s="27" t="str">
        <f t="shared" si="649"/>
        <v/>
      </c>
      <c r="C1171" s="8" t="s">
        <v>113</v>
      </c>
      <c r="D1171" s="13" t="s">
        <v>170</v>
      </c>
      <c r="E1171" s="28"/>
      <c r="F1171" s="28"/>
      <c r="G1171" s="28"/>
      <c r="H1171" s="28"/>
      <c r="I1171" s="28"/>
      <c r="J1171" s="28"/>
      <c r="K1171" s="28"/>
      <c r="L1171" s="28"/>
      <c r="M1171" s="28"/>
      <c r="N1171" s="28"/>
      <c r="O1171" s="28"/>
      <c r="P1171" s="28"/>
      <c r="Q1171" s="28"/>
      <c r="R1171" s="28"/>
      <c r="S1171" s="28"/>
      <c r="T1171" s="28"/>
      <c r="U1171" s="28"/>
      <c r="V1171" s="28"/>
      <c r="W1171" s="28"/>
      <c r="X1171" s="28"/>
      <c r="Y1171" s="28"/>
      <c r="Z1171" s="28"/>
      <c r="AA1171" s="28"/>
      <c r="AB1171" s="28"/>
      <c r="AC1171" s="28"/>
      <c r="AD1171" s="28"/>
      <c r="AE1171" s="28"/>
      <c r="AF1171" s="26" t="str">
        <f t="shared" si="652"/>
        <v>проверка пройдена</v>
      </c>
      <c r="AG1171" s="26" t="str">
        <f t="shared" si="648"/>
        <v>проверка пройдена</v>
      </c>
      <c r="AH1171" s="41" t="e">
        <f>IF(B1171=VLOOKUP(B1171,'Списки (не редактирутся)'!A:A,1,0),"проверка пройдена","проверьте или заполните графу 02")</f>
        <v>#N/A</v>
      </c>
      <c r="AI1171" s="3">
        <f t="shared" si="619"/>
        <v>0</v>
      </c>
    </row>
    <row r="1172" spans="1:35" ht="78.75" x14ac:dyDescent="0.3">
      <c r="A1172" s="40" t="s">
        <v>15</v>
      </c>
      <c r="B1172" s="27" t="str">
        <f t="shared" si="649"/>
        <v/>
      </c>
      <c r="C1172" s="8" t="s">
        <v>114</v>
      </c>
      <c r="D1172" s="13" t="s">
        <v>171</v>
      </c>
      <c r="E1172" s="28"/>
      <c r="F1172" s="28"/>
      <c r="G1172" s="28"/>
      <c r="H1172" s="28"/>
      <c r="I1172" s="28"/>
      <c r="J1172" s="28"/>
      <c r="K1172" s="28"/>
      <c r="L1172" s="28"/>
      <c r="M1172" s="28"/>
      <c r="N1172" s="28"/>
      <c r="O1172" s="28"/>
      <c r="P1172" s="28"/>
      <c r="Q1172" s="28"/>
      <c r="R1172" s="28"/>
      <c r="S1172" s="28"/>
      <c r="T1172" s="28"/>
      <c r="U1172" s="28"/>
      <c r="V1172" s="28"/>
      <c r="W1172" s="28"/>
      <c r="X1172" s="28"/>
      <c r="Y1172" s="28"/>
      <c r="Z1172" s="28"/>
      <c r="AA1172" s="28"/>
      <c r="AB1172" s="28"/>
      <c r="AC1172" s="28"/>
      <c r="AD1172" s="28"/>
      <c r="AE1172" s="28"/>
      <c r="AF1172" s="26" t="str">
        <f t="shared" si="652"/>
        <v>проверка пройдена</v>
      </c>
      <c r="AG1172" s="26" t="str">
        <f t="shared" si="648"/>
        <v>проверка пройдена</v>
      </c>
      <c r="AH1172" s="41" t="e">
        <f>IF(B1172=VLOOKUP(B1172,'Списки (не редактирутся)'!A:A,1,0),"проверка пройдена","проверьте или заполните графу 02")</f>
        <v>#N/A</v>
      </c>
      <c r="AI1172" s="3">
        <f t="shared" si="619"/>
        <v>0</v>
      </c>
    </row>
    <row r="1173" spans="1:35" ht="48" thickBot="1" x14ac:dyDescent="0.35">
      <c r="A1173" s="42" t="s">
        <v>15</v>
      </c>
      <c r="B1173" s="43" t="str">
        <f t="shared" si="649"/>
        <v/>
      </c>
      <c r="C1173" s="44" t="s">
        <v>115</v>
      </c>
      <c r="D1173" s="45" t="s">
        <v>779</v>
      </c>
      <c r="E1173" s="46" t="str">
        <f>IF(AND(E1159&lt;=E1158,E1160&lt;=E1159,E1161&lt;=E1158,E1162&lt;=E1158,E1163=(E1159+E1161),E1163=(E1164+E1165+E1166+E1167+E1168+E1169+E1170),E1171&lt;=E1163,E1172&lt;=E1163,(E1159+E1161)&lt;=E1158,E1164&lt;=E1163,E1165&lt;=E1163,E1166&lt;=E1163,E1167&lt;=E1163,E1168&lt;=E1163,E1169&lt;=E1163,E1170&lt;=E1163,E1171&lt;=E1162,E1171&lt;=E1163),"проверка пройдена","ВНИМАНИЕ! Не пройдены формулы логического контроля между строками. Скорректируйте введенные данные!")</f>
        <v>проверка пройдена</v>
      </c>
      <c r="F1173" s="46" t="str">
        <f t="shared" ref="F1173:AD1173" si="653">IF(AND(F1159&lt;=F1158,F1160&lt;=F1159,F1161&lt;=F1158,F1162&lt;=F1158,F1163=(F1159+F1161),F1163=(F1164+F1165+F1166+F1167+F1168+F1169+F1170),F1171&lt;=F1163,F1172&lt;=F1163,(F1159+F1161)&lt;=F1158,F1164&lt;=F1163,F1165&lt;=F1163,F1166&lt;=F1163,F1167&lt;=F1163,F1168&lt;=F1163,F1169&lt;=F1163,F1170&lt;=F1163,F1171&lt;=F1162,F1171&lt;=F1163),"проверка пройдена","ВНИМАНИЕ! Не пройдены формулы логического контроля между строками. Скорректируйте введенные данные!")</f>
        <v>проверка пройдена</v>
      </c>
      <c r="G1173" s="46" t="str">
        <f t="shared" si="653"/>
        <v>проверка пройдена</v>
      </c>
      <c r="H1173" s="46" t="str">
        <f t="shared" si="653"/>
        <v>проверка пройдена</v>
      </c>
      <c r="I1173" s="46" t="str">
        <f t="shared" si="653"/>
        <v>проверка пройдена</v>
      </c>
      <c r="J1173" s="46" t="str">
        <f t="shared" si="653"/>
        <v>проверка пройдена</v>
      </c>
      <c r="K1173" s="46" t="str">
        <f t="shared" si="653"/>
        <v>проверка пройдена</v>
      </c>
      <c r="L1173" s="46" t="str">
        <f t="shared" si="653"/>
        <v>проверка пройдена</v>
      </c>
      <c r="M1173" s="46" t="str">
        <f t="shared" si="653"/>
        <v>проверка пройдена</v>
      </c>
      <c r="N1173" s="46" t="str">
        <f t="shared" si="653"/>
        <v>проверка пройдена</v>
      </c>
      <c r="O1173" s="46" t="str">
        <f t="shared" si="653"/>
        <v>проверка пройдена</v>
      </c>
      <c r="P1173" s="46" t="str">
        <f t="shared" si="653"/>
        <v>проверка пройдена</v>
      </c>
      <c r="Q1173" s="46" t="str">
        <f t="shared" si="653"/>
        <v>проверка пройдена</v>
      </c>
      <c r="R1173" s="46" t="str">
        <f t="shared" si="653"/>
        <v>проверка пройдена</v>
      </c>
      <c r="S1173" s="46" t="str">
        <f t="shared" si="653"/>
        <v>проверка пройдена</v>
      </c>
      <c r="T1173" s="46" t="str">
        <f t="shared" si="653"/>
        <v>проверка пройдена</v>
      </c>
      <c r="U1173" s="46" t="str">
        <f t="shared" si="653"/>
        <v>проверка пройдена</v>
      </c>
      <c r="V1173" s="46" t="str">
        <f t="shared" si="653"/>
        <v>проверка пройдена</v>
      </c>
      <c r="W1173" s="46" t="str">
        <f t="shared" si="653"/>
        <v>проверка пройдена</v>
      </c>
      <c r="X1173" s="46" t="str">
        <f t="shared" si="653"/>
        <v>проверка пройдена</v>
      </c>
      <c r="Y1173" s="46" t="str">
        <f t="shared" si="653"/>
        <v>проверка пройдена</v>
      </c>
      <c r="Z1173" s="46" t="str">
        <f t="shared" si="653"/>
        <v>проверка пройдена</v>
      </c>
      <c r="AA1173" s="46" t="str">
        <f t="shared" si="653"/>
        <v>проверка пройдена</v>
      </c>
      <c r="AB1173" s="46" t="str">
        <f t="shared" si="653"/>
        <v>проверка пройдена</v>
      </c>
      <c r="AC1173" s="46" t="str">
        <f t="shared" si="653"/>
        <v>проверка пройдена</v>
      </c>
      <c r="AD1173" s="46" t="str">
        <f t="shared" si="653"/>
        <v>проверка пройдена</v>
      </c>
      <c r="AE1173" s="47"/>
      <c r="AF1173" s="48"/>
      <c r="AG1173" s="48"/>
      <c r="AH1173" s="49"/>
      <c r="AI1173" s="1">
        <f t="shared" ref="AI1173" si="654">IFERROR(IF(AND(AI1158="проверка пройдена",AI1159="проверка пройдена",AI1160="проверка пройдена",AI1161="проверка пройдена",AI1162="проверка пройдена",AI1163="проверка пройдена",AI1164="проверка пройдена",AI1165="проверка пройдена",AI1166="проверка пройдена",AI1167="проверка пройдена",AI1168="проверка пройдена",AI1169="проверка пройдена",AI1170="проверка пройдена",AI1171="проверка пройдена",AI1172="проверка пройдена",E1173="проверка пройдена",F1173="проверка пройдена",G1173="проверка пройдена",H1173="проверка пройдена",I1173="проверка пройдена",J1173="проверка пройдена",K1173="проверка пройдена",L1173="проверка пройдена",M1173="проверка пройдена",N1173="проверка пройдена",O1173="проверка пройдена",P1173="проверка пройдена",Q1173="проверка пройдена",R1173="проверка пройдена",S1173="проверка пройдена",T1173="проверка пройдена",U1173="проверка пройдена",V1173="проверка пройдена",W1173="проверка пройдена",X1173="проверка пройдена",Y1173="проверка пройдена",Z1173="проверка пройдена",AA1173="проверка пройдена",AB1173="проверка пройдена",AC1173="проверка пройдена",AD1173="проверка пройдена"),1,0),0)</f>
        <v>0</v>
      </c>
    </row>
    <row r="1174" spans="1:35" s="3" customFormat="1" ht="47.25" x14ac:dyDescent="0.25">
      <c r="A1174" s="32" t="s">
        <v>15</v>
      </c>
      <c r="B1174" s="33"/>
      <c r="C1174" s="34" t="s">
        <v>9</v>
      </c>
      <c r="D1174" s="35" t="s">
        <v>134</v>
      </c>
      <c r="E1174" s="36" t="str">
        <f>IF('Панель управления'!$B$3="","ВНИМАНИЕ! На листе 'Панель управления' не выбрана организация!",IF(B1174="","Не заполнена графа 3!",IF(SUMIFS('Спики 2022'!E:E,'Спики 2022'!A:A,'Панель управления'!$B$3,'Спики 2022'!B:B,B1174,'Спики 2022'!C:C,C1174)=0,"У Вас нет данной специальности!",SUMIFS('Спики 2022'!D:D,'Спики 2022'!A:A,'Панель управления'!$B$3,'Спики 2022'!B:B,B1174,'Спики 2022'!C:C,C1174))))</f>
        <v>Не заполнена графа 3!</v>
      </c>
      <c r="F1174" s="37"/>
      <c r="G1174" s="37"/>
      <c r="H1174" s="37"/>
      <c r="I1174" s="37"/>
      <c r="J1174" s="37"/>
      <c r="K1174" s="37"/>
      <c r="L1174" s="37"/>
      <c r="M1174" s="37"/>
      <c r="N1174" s="37"/>
      <c r="O1174" s="37"/>
      <c r="P1174" s="37"/>
      <c r="Q1174" s="37"/>
      <c r="R1174" s="37"/>
      <c r="S1174" s="37"/>
      <c r="T1174" s="37"/>
      <c r="U1174" s="37"/>
      <c r="V1174" s="37"/>
      <c r="W1174" s="37"/>
      <c r="X1174" s="37"/>
      <c r="Y1174" s="37"/>
      <c r="Z1174" s="37"/>
      <c r="AA1174" s="37"/>
      <c r="AB1174" s="37"/>
      <c r="AC1174" s="37"/>
      <c r="AD1174" s="37"/>
      <c r="AE1174" s="37"/>
      <c r="AF1174" s="38" t="str">
        <f>IF(E1174=F1174+I1174+J1174+K1174+L1174+M1174+N1174+O1174+P1174+Q1174+R1174+S1174+T1174+U1174+V1174+W1174+X1174+Y1174+Z1174+AA1174+AB1174+AC1174+AD1174,"проверка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174" s="38" t="str">
        <f>IF(OR(G1174&gt;F1174,H1174&gt;F1174),"ВНИМАНИЕ! В гр.09 и/или 10 не может стоять значение большее, чем в гр.08","проверка пройдена")</f>
        <v>проверка пройдена</v>
      </c>
      <c r="AH1174" s="39" t="e">
        <f>IF(B1174=VLOOKUP(B1174,'Списки (не редактирутся)'!A:A,1,0),"проверка пройдена","проверьте или заполните графу 02")</f>
        <v>#N/A</v>
      </c>
      <c r="AI1174" s="3">
        <f t="shared" ref="AI1174:AI1236" si="655">IFERROR(IF(AND(AF1174="проверка пройдена",AG1174="проверка пройдена",AH1174="проверка пройдена"),"проверка пройдена",0),0)</f>
        <v>0</v>
      </c>
    </row>
    <row r="1175" spans="1:35" s="3" customFormat="1" ht="31.5" x14ac:dyDescent="0.25">
      <c r="A1175" s="40" t="s">
        <v>15</v>
      </c>
      <c r="B1175" s="27" t="str">
        <f>IF(B1174&lt;&gt;"",B1174,"")</f>
        <v/>
      </c>
      <c r="C1175" s="9" t="s">
        <v>10</v>
      </c>
      <c r="D1175" s="11" t="s">
        <v>135</v>
      </c>
      <c r="E1175" s="57"/>
      <c r="F1175" s="28"/>
      <c r="G1175" s="28"/>
      <c r="H1175" s="28"/>
      <c r="I1175" s="28"/>
      <c r="J1175" s="28"/>
      <c r="K1175" s="28"/>
      <c r="L1175" s="28"/>
      <c r="M1175" s="28"/>
      <c r="N1175" s="28"/>
      <c r="O1175" s="28"/>
      <c r="P1175" s="28"/>
      <c r="Q1175" s="28"/>
      <c r="R1175" s="28"/>
      <c r="S1175" s="28"/>
      <c r="T1175" s="28"/>
      <c r="U1175" s="28"/>
      <c r="V1175" s="28"/>
      <c r="W1175" s="28"/>
      <c r="X1175" s="28"/>
      <c r="Y1175" s="28"/>
      <c r="Z1175" s="28"/>
      <c r="AA1175" s="28"/>
      <c r="AB1175" s="28"/>
      <c r="AC1175" s="28"/>
      <c r="AD1175" s="28"/>
      <c r="AE1175" s="28"/>
      <c r="AF1175" s="26" t="str">
        <f t="shared" ref="AF1175:AF1178" si="656">IF(E1175=F1175+I1175+J1175+K1175+L1175+M1175+N1175+O1175+P1175+Q1175+R1175+S1175+T1175+U1175+V1175+W1175+X1175+Y1175+Z1175+AA1175+AB1175+AC1175+AD1175,"проверка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75" s="26" t="str">
        <f t="shared" ref="AG1175:AG1188" si="657">IF(OR(G1175&gt;F1175,H1175&gt;F1175),"ВНИМАНИЕ! В гр.09 и/или 10 не может стоять значение большее, чем в гр.08","проверка пройдена")</f>
        <v>проверка пройдена</v>
      </c>
      <c r="AH1175" s="41" t="e">
        <f>IF(B1175=VLOOKUP(B1175,'Списки (не редактирутся)'!A:A,1,0),"проверка пройдена","проверьте или заполните графу 02")</f>
        <v>#N/A</v>
      </c>
      <c r="AI1175" s="3">
        <f t="shared" si="655"/>
        <v>0</v>
      </c>
    </row>
    <row r="1176" spans="1:35" s="3" customFormat="1" ht="31.5" x14ac:dyDescent="0.25">
      <c r="A1176" s="40" t="s">
        <v>15</v>
      </c>
      <c r="B1176" s="27" t="str">
        <f t="shared" ref="B1176:B1189" si="658">IF(B1175&lt;&gt;"",B1175,"")</f>
        <v/>
      </c>
      <c r="C1176" s="9" t="s">
        <v>11</v>
      </c>
      <c r="D1176" s="11" t="s">
        <v>136</v>
      </c>
      <c r="E1176" s="57"/>
      <c r="F1176" s="28"/>
      <c r="G1176" s="28"/>
      <c r="H1176" s="28"/>
      <c r="I1176" s="28"/>
      <c r="J1176" s="28"/>
      <c r="K1176" s="28"/>
      <c r="L1176" s="28"/>
      <c r="M1176" s="28"/>
      <c r="N1176" s="28"/>
      <c r="O1176" s="28"/>
      <c r="P1176" s="28"/>
      <c r="Q1176" s="28"/>
      <c r="R1176" s="28"/>
      <c r="S1176" s="28"/>
      <c r="T1176" s="28"/>
      <c r="U1176" s="28"/>
      <c r="V1176" s="28"/>
      <c r="W1176" s="28"/>
      <c r="X1176" s="28"/>
      <c r="Y1176" s="28"/>
      <c r="Z1176" s="28"/>
      <c r="AA1176" s="28"/>
      <c r="AB1176" s="28"/>
      <c r="AC1176" s="28"/>
      <c r="AD1176" s="28"/>
      <c r="AE1176" s="28"/>
      <c r="AF1176" s="26" t="str">
        <f t="shared" si="656"/>
        <v>проверка пройдена</v>
      </c>
      <c r="AG1176" s="26" t="str">
        <f t="shared" si="657"/>
        <v>проверка пройдена</v>
      </c>
      <c r="AH1176" s="41" t="e">
        <f>IF(B1176=VLOOKUP(B1176,'Списки (не редактирутся)'!A:A,1,0),"проверка пройдена","проверьте или заполните графу 02")</f>
        <v>#N/A</v>
      </c>
      <c r="AI1176" s="3">
        <f t="shared" si="655"/>
        <v>0</v>
      </c>
    </row>
    <row r="1177" spans="1:35" s="3" customFormat="1" ht="31.5" x14ac:dyDescent="0.25">
      <c r="A1177" s="40" t="s">
        <v>15</v>
      </c>
      <c r="B1177" s="27" t="str">
        <f t="shared" si="658"/>
        <v/>
      </c>
      <c r="C1177" s="9" t="s">
        <v>12</v>
      </c>
      <c r="D1177" s="11" t="s">
        <v>14</v>
      </c>
      <c r="E1177" s="57"/>
      <c r="F1177" s="28"/>
      <c r="G1177" s="28"/>
      <c r="H1177" s="28"/>
      <c r="I1177" s="28"/>
      <c r="J1177" s="28"/>
      <c r="K1177" s="28"/>
      <c r="L1177" s="28"/>
      <c r="M1177" s="28"/>
      <c r="N1177" s="28"/>
      <c r="O1177" s="28"/>
      <c r="P1177" s="28"/>
      <c r="Q1177" s="28"/>
      <c r="R1177" s="28"/>
      <c r="S1177" s="28"/>
      <c r="T1177" s="28"/>
      <c r="U1177" s="28"/>
      <c r="V1177" s="28"/>
      <c r="W1177" s="28"/>
      <c r="X1177" s="28"/>
      <c r="Y1177" s="28"/>
      <c r="Z1177" s="28"/>
      <c r="AA1177" s="28"/>
      <c r="AB1177" s="28"/>
      <c r="AC1177" s="28"/>
      <c r="AD1177" s="28"/>
      <c r="AE1177" s="28"/>
      <c r="AF1177" s="26" t="str">
        <f t="shared" si="656"/>
        <v>проверка пройдена</v>
      </c>
      <c r="AG1177" s="26" t="str">
        <f t="shared" si="657"/>
        <v>проверка пройдена</v>
      </c>
      <c r="AH1177" s="41" t="e">
        <f>IF(B1177=VLOOKUP(B1177,'Списки (не редактирутся)'!A:A,1,0),"проверка пройдена","проверьте или заполните графу 02")</f>
        <v>#N/A</v>
      </c>
      <c r="AI1177" s="3">
        <f t="shared" si="655"/>
        <v>0</v>
      </c>
    </row>
    <row r="1178" spans="1:35" s="3" customFormat="1" ht="47.25" x14ac:dyDescent="0.25">
      <c r="A1178" s="40" t="s">
        <v>15</v>
      </c>
      <c r="B1178" s="27" t="str">
        <f t="shared" si="658"/>
        <v/>
      </c>
      <c r="C1178" s="9" t="s">
        <v>13</v>
      </c>
      <c r="D1178" s="11" t="s">
        <v>17</v>
      </c>
      <c r="E1178" s="30" t="str">
        <f>IF('Панель управления'!$B$3="","ВНИМАНИЕ! На листе 'Панель управления' не выбрана организация!",IF(B1178="","Не заполнена графа 3!",IF(SUMIFS('Спики 2022'!E:E,'Спики 2022'!A:A,'Панель управления'!$B$3,'Спики 2022'!B:B,B1178,'Спики 2022'!C:C,C1178)=0,"У Вас нет данной специальности!",SUMIFS('Спики 2022'!D:D,'Спики 2022'!A:A,'Панель управления'!$B$3,'Спики 2022'!B:B,B1178,'Спики 2022'!C:C,C1178))))</f>
        <v>Не заполнена графа 3!</v>
      </c>
      <c r="F1178" s="28"/>
      <c r="G1178" s="28"/>
      <c r="H1178" s="28"/>
      <c r="I1178" s="28"/>
      <c r="J1178" s="28"/>
      <c r="K1178" s="28"/>
      <c r="L1178" s="28"/>
      <c r="M1178" s="28"/>
      <c r="N1178" s="28"/>
      <c r="O1178" s="28"/>
      <c r="P1178" s="28"/>
      <c r="Q1178" s="28"/>
      <c r="R1178" s="28"/>
      <c r="S1178" s="28"/>
      <c r="T1178" s="28"/>
      <c r="U1178" s="28"/>
      <c r="V1178" s="28"/>
      <c r="W1178" s="28"/>
      <c r="X1178" s="28"/>
      <c r="Y1178" s="28"/>
      <c r="Z1178" s="28"/>
      <c r="AA1178" s="28"/>
      <c r="AB1178" s="28"/>
      <c r="AC1178" s="28"/>
      <c r="AD1178" s="28"/>
      <c r="AE1178" s="28"/>
      <c r="AF1178" s="26" t="str">
        <f t="shared" si="656"/>
        <v>ВНИМАНИЕ! Сумма по строке не сходится с общей численностью выпускников! Исправьте ошибку в расчетах, пока это сообщение не исчезнет!</v>
      </c>
      <c r="AG1178" s="26" t="str">
        <f t="shared" si="657"/>
        <v>проверка пройдена</v>
      </c>
      <c r="AH1178" s="41" t="e">
        <f>IF(B1178=VLOOKUP(B1178,'Списки (не редактирутся)'!A:A,1,0),"проверка пройдена","проверьте или заполните графу 02")</f>
        <v>#N/A</v>
      </c>
      <c r="AI1178" s="3">
        <f t="shared" si="655"/>
        <v>0</v>
      </c>
    </row>
    <row r="1179" spans="1:35" s="3" customFormat="1" ht="63" x14ac:dyDescent="0.25">
      <c r="A1179" s="40" t="s">
        <v>15</v>
      </c>
      <c r="B1179" s="27" t="str">
        <f t="shared" si="658"/>
        <v/>
      </c>
      <c r="C1179" s="8" t="s">
        <v>105</v>
      </c>
      <c r="D1179" s="12" t="s">
        <v>172</v>
      </c>
      <c r="E1179" s="10">
        <f>E1175+E1177</f>
        <v>0</v>
      </c>
      <c r="F1179" s="10">
        <f t="shared" ref="F1179:AD1179" si="659">F1175+F1177</f>
        <v>0</v>
      </c>
      <c r="G1179" s="10">
        <f t="shared" si="659"/>
        <v>0</v>
      </c>
      <c r="H1179" s="10">
        <f t="shared" si="659"/>
        <v>0</v>
      </c>
      <c r="I1179" s="10">
        <f t="shared" si="659"/>
        <v>0</v>
      </c>
      <c r="J1179" s="10">
        <f t="shared" si="659"/>
        <v>0</v>
      </c>
      <c r="K1179" s="10">
        <f t="shared" si="659"/>
        <v>0</v>
      </c>
      <c r="L1179" s="10">
        <f t="shared" si="659"/>
        <v>0</v>
      </c>
      <c r="M1179" s="10">
        <f t="shared" si="659"/>
        <v>0</v>
      </c>
      <c r="N1179" s="10">
        <f t="shared" si="659"/>
        <v>0</v>
      </c>
      <c r="O1179" s="10">
        <f t="shared" si="659"/>
        <v>0</v>
      </c>
      <c r="P1179" s="10">
        <f t="shared" si="659"/>
        <v>0</v>
      </c>
      <c r="Q1179" s="10">
        <f t="shared" si="659"/>
        <v>0</v>
      </c>
      <c r="R1179" s="10">
        <f t="shared" si="659"/>
        <v>0</v>
      </c>
      <c r="S1179" s="10">
        <f t="shared" si="659"/>
        <v>0</v>
      </c>
      <c r="T1179" s="10">
        <f t="shared" si="659"/>
        <v>0</v>
      </c>
      <c r="U1179" s="10">
        <f t="shared" si="659"/>
        <v>0</v>
      </c>
      <c r="V1179" s="10">
        <f t="shared" si="659"/>
        <v>0</v>
      </c>
      <c r="W1179" s="10">
        <f t="shared" si="659"/>
        <v>0</v>
      </c>
      <c r="X1179" s="10">
        <f t="shared" si="659"/>
        <v>0</v>
      </c>
      <c r="Y1179" s="10">
        <f t="shared" si="659"/>
        <v>0</v>
      </c>
      <c r="Z1179" s="10">
        <f t="shared" si="659"/>
        <v>0</v>
      </c>
      <c r="AA1179" s="10">
        <f t="shared" si="659"/>
        <v>0</v>
      </c>
      <c r="AB1179" s="10">
        <f t="shared" si="659"/>
        <v>0</v>
      </c>
      <c r="AC1179" s="10">
        <f t="shared" si="659"/>
        <v>0</v>
      </c>
      <c r="AD1179" s="10">
        <f t="shared" si="659"/>
        <v>0</v>
      </c>
      <c r="AE1179" s="10"/>
      <c r="AF1179" s="26" t="str">
        <f>IF(E1179=F1179+I1179+J1179+K1179+L1179+M1179+N1179+O1179+P1179+Q1179+R1179+S1179+T1179+U1179+V1179+W1179+X1179+Y1179+Z1179+AA1179+AB1179+AC1179+AD1179,"проверка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79" s="26" t="str">
        <f t="shared" si="657"/>
        <v>проверка пройдена</v>
      </c>
      <c r="AH1179" s="41" t="e">
        <f>IF(B1179=VLOOKUP(B1179,'Списки (не редактирутся)'!A:A,1,0),"проверка пройдена","проверьте или заполните графу 02")</f>
        <v>#N/A</v>
      </c>
      <c r="AI1179" s="3">
        <f t="shared" si="655"/>
        <v>0</v>
      </c>
    </row>
    <row r="1180" spans="1:35" ht="78.75" x14ac:dyDescent="0.3">
      <c r="A1180" s="40" t="s">
        <v>15</v>
      </c>
      <c r="B1180" s="27" t="str">
        <f t="shared" si="658"/>
        <v/>
      </c>
      <c r="C1180" s="8" t="s">
        <v>106</v>
      </c>
      <c r="D1180" s="12" t="s">
        <v>169</v>
      </c>
      <c r="E1180" s="28"/>
      <c r="F1180" s="28"/>
      <c r="G1180" s="28"/>
      <c r="H1180" s="28"/>
      <c r="I1180" s="28"/>
      <c r="J1180" s="28"/>
      <c r="K1180" s="28"/>
      <c r="L1180" s="28"/>
      <c r="M1180" s="28"/>
      <c r="N1180" s="28"/>
      <c r="O1180" s="28"/>
      <c r="P1180" s="28"/>
      <c r="Q1180" s="28"/>
      <c r="R1180" s="28"/>
      <c r="S1180" s="28"/>
      <c r="T1180" s="28"/>
      <c r="U1180" s="28"/>
      <c r="V1180" s="28"/>
      <c r="W1180" s="28"/>
      <c r="X1180" s="28"/>
      <c r="Y1180" s="28"/>
      <c r="Z1180" s="28"/>
      <c r="AA1180" s="28"/>
      <c r="AB1180" s="28"/>
      <c r="AC1180" s="28"/>
      <c r="AD1180" s="28"/>
      <c r="AE1180" s="28"/>
      <c r="AF1180" s="26" t="str">
        <f>IF(E1180=F1180+I1180+J1180+K1180+L1180+M1180+N1180+O1180+P1180+Q1180+R1180+S1180+T1180+U1180+V1180+W1180+X1180+Y1180+Z1180+AA1180+AB1180+AC1180+AD1180,"проверка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80" s="26" t="str">
        <f t="shared" si="657"/>
        <v>проверка пройдена</v>
      </c>
      <c r="AH1180" s="41" t="e">
        <f>IF(B1180=VLOOKUP(B1180,'Списки (не редактирутся)'!A:A,1,0),"проверка пройдена","проверьте или заполните графу 02")</f>
        <v>#N/A</v>
      </c>
      <c r="AI1180" s="3">
        <f t="shared" si="655"/>
        <v>0</v>
      </c>
    </row>
    <row r="1181" spans="1:35" ht="31.5" x14ac:dyDescent="0.3">
      <c r="A1181" s="40" t="s">
        <v>15</v>
      </c>
      <c r="B1181" s="27" t="str">
        <f t="shared" si="658"/>
        <v/>
      </c>
      <c r="C1181" s="8" t="s">
        <v>107</v>
      </c>
      <c r="D1181" s="12" t="s">
        <v>167</v>
      </c>
      <c r="E1181" s="28"/>
      <c r="F1181" s="28"/>
      <c r="G1181" s="28"/>
      <c r="H1181" s="28"/>
      <c r="I1181" s="28"/>
      <c r="J1181" s="28"/>
      <c r="K1181" s="28"/>
      <c r="L1181" s="28"/>
      <c r="M1181" s="28"/>
      <c r="N1181" s="28"/>
      <c r="O1181" s="28"/>
      <c r="P1181" s="28"/>
      <c r="Q1181" s="28"/>
      <c r="R1181" s="28"/>
      <c r="S1181" s="28"/>
      <c r="T1181" s="28"/>
      <c r="U1181" s="28"/>
      <c r="V1181" s="28"/>
      <c r="W1181" s="28"/>
      <c r="X1181" s="28"/>
      <c r="Y1181" s="28"/>
      <c r="Z1181" s="28"/>
      <c r="AA1181" s="28"/>
      <c r="AB1181" s="28"/>
      <c r="AC1181" s="28"/>
      <c r="AD1181" s="28"/>
      <c r="AE1181" s="28"/>
      <c r="AF1181" s="26" t="str">
        <f t="shared" ref="AF1181:AF1183" si="660">IF(E1181=F1181+I1181+J1181+K1181+L1181+M1181+N1181+O1181+P1181+Q1181+R1181+S1181+T1181+U1181+V1181+W1181+X1181+Y1181+Z1181+AA1181+AB1181+AC1181+AD1181,"проверка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81" s="26" t="str">
        <f t="shared" si="657"/>
        <v>проверка пройдена</v>
      </c>
      <c r="AH1181" s="41" t="e">
        <f>IF(B1181=VLOOKUP(B1181,'Списки (не редактирутся)'!A:A,1,0),"проверка пройдена","проверьте или заполните графу 02")</f>
        <v>#N/A</v>
      </c>
      <c r="AI1181" s="3">
        <f t="shared" si="655"/>
        <v>0</v>
      </c>
    </row>
    <row r="1182" spans="1:35" ht="31.5" x14ac:dyDescent="0.3">
      <c r="A1182" s="40" t="s">
        <v>15</v>
      </c>
      <c r="B1182" s="27" t="str">
        <f t="shared" si="658"/>
        <v/>
      </c>
      <c r="C1182" s="8" t="s">
        <v>108</v>
      </c>
      <c r="D1182" s="12" t="s">
        <v>168</v>
      </c>
      <c r="E1182" s="28"/>
      <c r="F1182" s="28"/>
      <c r="G1182" s="28"/>
      <c r="H1182" s="28"/>
      <c r="I1182" s="28"/>
      <c r="J1182" s="28"/>
      <c r="K1182" s="28"/>
      <c r="L1182" s="28"/>
      <c r="M1182" s="28"/>
      <c r="N1182" s="28"/>
      <c r="O1182" s="28"/>
      <c r="P1182" s="28"/>
      <c r="Q1182" s="28"/>
      <c r="R1182" s="28"/>
      <c r="S1182" s="28"/>
      <c r="T1182" s="28"/>
      <c r="U1182" s="28"/>
      <c r="V1182" s="28"/>
      <c r="W1182" s="28"/>
      <c r="X1182" s="28"/>
      <c r="Y1182" s="28"/>
      <c r="Z1182" s="28"/>
      <c r="AA1182" s="28"/>
      <c r="AB1182" s="28"/>
      <c r="AC1182" s="28"/>
      <c r="AD1182" s="28"/>
      <c r="AE1182" s="28"/>
      <c r="AF1182" s="26" t="str">
        <f t="shared" si="660"/>
        <v>проверка пройдена</v>
      </c>
      <c r="AG1182" s="26" t="str">
        <f t="shared" si="657"/>
        <v>проверка пройдена</v>
      </c>
      <c r="AH1182" s="41" t="e">
        <f>IF(B1182=VLOOKUP(B1182,'Списки (не редактирутся)'!A:A,1,0),"проверка пройдена","проверьте или заполните графу 02")</f>
        <v>#N/A</v>
      </c>
      <c r="AI1182" s="3">
        <f t="shared" si="655"/>
        <v>0</v>
      </c>
    </row>
    <row r="1183" spans="1:35" ht="31.5" x14ac:dyDescent="0.3">
      <c r="A1183" s="40" t="s">
        <v>15</v>
      </c>
      <c r="B1183" s="27" t="str">
        <f t="shared" si="658"/>
        <v/>
      </c>
      <c r="C1183" s="8" t="s">
        <v>109</v>
      </c>
      <c r="D1183" s="12" t="s">
        <v>173</v>
      </c>
      <c r="E1183" s="28"/>
      <c r="F1183" s="28"/>
      <c r="G1183" s="28"/>
      <c r="H1183" s="28"/>
      <c r="I1183" s="28"/>
      <c r="J1183" s="28"/>
      <c r="K1183" s="28"/>
      <c r="L1183" s="28"/>
      <c r="M1183" s="28"/>
      <c r="N1183" s="28"/>
      <c r="O1183" s="28"/>
      <c r="P1183" s="28"/>
      <c r="Q1183" s="28"/>
      <c r="R1183" s="28"/>
      <c r="S1183" s="28"/>
      <c r="T1183" s="28"/>
      <c r="U1183" s="28"/>
      <c r="V1183" s="28"/>
      <c r="W1183" s="28"/>
      <c r="X1183" s="28"/>
      <c r="Y1183" s="28"/>
      <c r="Z1183" s="28"/>
      <c r="AA1183" s="28"/>
      <c r="AB1183" s="28"/>
      <c r="AC1183" s="28"/>
      <c r="AD1183" s="28"/>
      <c r="AE1183" s="28"/>
      <c r="AF1183" s="26" t="str">
        <f t="shared" si="660"/>
        <v>проверка пройдена</v>
      </c>
      <c r="AG1183" s="26" t="str">
        <f t="shared" si="657"/>
        <v>проверка пройдена</v>
      </c>
      <c r="AH1183" s="41" t="e">
        <f>IF(B1183=VLOOKUP(B1183,'Списки (не редактирутся)'!A:A,1,0),"проверка пройдена","проверьте или заполните графу 02")</f>
        <v>#N/A</v>
      </c>
      <c r="AI1183" s="3">
        <f t="shared" si="655"/>
        <v>0</v>
      </c>
    </row>
    <row r="1184" spans="1:35" ht="31.5" x14ac:dyDescent="0.3">
      <c r="A1184" s="40" t="s">
        <v>15</v>
      </c>
      <c r="B1184" s="27" t="str">
        <f t="shared" si="658"/>
        <v/>
      </c>
      <c r="C1184" s="8" t="s">
        <v>110</v>
      </c>
      <c r="D1184" s="12" t="s">
        <v>174</v>
      </c>
      <c r="E1184" s="28"/>
      <c r="F1184" s="28"/>
      <c r="G1184" s="28"/>
      <c r="H1184" s="28"/>
      <c r="I1184" s="28"/>
      <c r="J1184" s="28"/>
      <c r="K1184" s="28"/>
      <c r="L1184" s="28"/>
      <c r="M1184" s="28"/>
      <c r="N1184" s="28"/>
      <c r="O1184" s="28"/>
      <c r="P1184" s="28"/>
      <c r="Q1184" s="28"/>
      <c r="R1184" s="28"/>
      <c r="S1184" s="28"/>
      <c r="T1184" s="28"/>
      <c r="U1184" s="28"/>
      <c r="V1184" s="28"/>
      <c r="W1184" s="28"/>
      <c r="X1184" s="28"/>
      <c r="Y1184" s="28"/>
      <c r="Z1184" s="28"/>
      <c r="AA1184" s="28"/>
      <c r="AB1184" s="28"/>
      <c r="AC1184" s="28"/>
      <c r="AD1184" s="28"/>
      <c r="AE1184" s="28"/>
      <c r="AF1184" s="26" t="str">
        <f>IF(E1184=F1184+I1184+J1184+K1184+L1184+M1184+N1184+O1184+P1184+Q1184+R1184+S1184+T1184+U1184+V1184+W1184+X1184+Y1184+Z1184+AA1184+AB1184+AC1184+AD1184,"проверка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84" s="26" t="str">
        <f t="shared" si="657"/>
        <v>проверка пройдена</v>
      </c>
      <c r="AH1184" s="41" t="e">
        <f>IF(B1184=VLOOKUP(B1184,'Списки (не редактирутся)'!A:A,1,0),"проверка пройдена","проверьте или заполните графу 02")</f>
        <v>#N/A</v>
      </c>
      <c r="AI1184" s="3">
        <f t="shared" si="655"/>
        <v>0</v>
      </c>
    </row>
    <row r="1185" spans="1:35" ht="31.5" x14ac:dyDescent="0.3">
      <c r="A1185" s="40" t="s">
        <v>15</v>
      </c>
      <c r="B1185" s="27" t="str">
        <f t="shared" si="658"/>
        <v/>
      </c>
      <c r="C1185" s="8" t="s">
        <v>111</v>
      </c>
      <c r="D1185" s="12" t="s">
        <v>175</v>
      </c>
      <c r="E1185" s="28"/>
      <c r="F1185" s="28"/>
      <c r="G1185" s="28"/>
      <c r="H1185" s="28"/>
      <c r="I1185" s="28"/>
      <c r="J1185" s="28"/>
      <c r="K1185" s="28"/>
      <c r="L1185" s="28"/>
      <c r="M1185" s="28"/>
      <c r="N1185" s="28"/>
      <c r="O1185" s="28"/>
      <c r="P1185" s="28"/>
      <c r="Q1185" s="28"/>
      <c r="R1185" s="28"/>
      <c r="S1185" s="28"/>
      <c r="T1185" s="28"/>
      <c r="U1185" s="28"/>
      <c r="V1185" s="28"/>
      <c r="W1185" s="28"/>
      <c r="X1185" s="28"/>
      <c r="Y1185" s="28"/>
      <c r="Z1185" s="28"/>
      <c r="AA1185" s="28"/>
      <c r="AB1185" s="28"/>
      <c r="AC1185" s="28"/>
      <c r="AD1185" s="28"/>
      <c r="AE1185" s="28"/>
      <c r="AF1185" s="26" t="str">
        <f t="shared" ref="AF1185:AF1188" si="661">IF(E1185=F1185+I1185+J1185+K1185+L1185+M1185+N1185+O1185+P1185+Q1185+R1185+S1185+T1185+U1185+V1185+W1185+X1185+Y1185+Z1185+AA1185+AB1185+AC1185+AD1185,"проверка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85" s="26" t="str">
        <f t="shared" si="657"/>
        <v>проверка пройдена</v>
      </c>
      <c r="AH1185" s="41" t="e">
        <f>IF(B1185=VLOOKUP(B1185,'Списки (не редактирутся)'!A:A,1,0),"проверка пройдена","проверьте или заполните графу 02")</f>
        <v>#N/A</v>
      </c>
      <c r="AI1185" s="3">
        <f t="shared" si="655"/>
        <v>0</v>
      </c>
    </row>
    <row r="1186" spans="1:35" ht="31.5" x14ac:dyDescent="0.3">
      <c r="A1186" s="40" t="s">
        <v>15</v>
      </c>
      <c r="B1186" s="27" t="str">
        <f t="shared" si="658"/>
        <v/>
      </c>
      <c r="C1186" s="8" t="s">
        <v>112</v>
      </c>
      <c r="D1186" s="12" t="s">
        <v>176</v>
      </c>
      <c r="E1186" s="28"/>
      <c r="F1186" s="28"/>
      <c r="G1186" s="28"/>
      <c r="H1186" s="28"/>
      <c r="I1186" s="28"/>
      <c r="J1186" s="28"/>
      <c r="K1186" s="28"/>
      <c r="L1186" s="28"/>
      <c r="M1186" s="28"/>
      <c r="N1186" s="28"/>
      <c r="O1186" s="28"/>
      <c r="P1186" s="28"/>
      <c r="Q1186" s="28"/>
      <c r="R1186" s="28"/>
      <c r="S1186" s="28"/>
      <c r="T1186" s="28"/>
      <c r="U1186" s="28"/>
      <c r="V1186" s="28"/>
      <c r="W1186" s="28"/>
      <c r="X1186" s="28"/>
      <c r="Y1186" s="28"/>
      <c r="Z1186" s="28"/>
      <c r="AA1186" s="28"/>
      <c r="AB1186" s="28"/>
      <c r="AC1186" s="28"/>
      <c r="AD1186" s="28"/>
      <c r="AE1186" s="28"/>
      <c r="AF1186" s="26" t="str">
        <f t="shared" si="661"/>
        <v>проверка пройдена</v>
      </c>
      <c r="AG1186" s="26" t="str">
        <f t="shared" si="657"/>
        <v>проверка пройдена</v>
      </c>
      <c r="AH1186" s="41" t="e">
        <f>IF(B1186=VLOOKUP(B1186,'Списки (не редактирутся)'!A:A,1,0),"проверка пройдена","проверьте или заполните графу 02")</f>
        <v>#N/A</v>
      </c>
      <c r="AI1186" s="3">
        <f t="shared" si="655"/>
        <v>0</v>
      </c>
    </row>
    <row r="1187" spans="1:35" ht="63" x14ac:dyDescent="0.3">
      <c r="A1187" s="40" t="s">
        <v>15</v>
      </c>
      <c r="B1187" s="27" t="str">
        <f t="shared" si="658"/>
        <v/>
      </c>
      <c r="C1187" s="8" t="s">
        <v>113</v>
      </c>
      <c r="D1187" s="13" t="s">
        <v>170</v>
      </c>
      <c r="E1187" s="28"/>
      <c r="F1187" s="28"/>
      <c r="G1187" s="28"/>
      <c r="H1187" s="28"/>
      <c r="I1187" s="28"/>
      <c r="J1187" s="28"/>
      <c r="K1187" s="28"/>
      <c r="L1187" s="28"/>
      <c r="M1187" s="28"/>
      <c r="N1187" s="28"/>
      <c r="O1187" s="28"/>
      <c r="P1187" s="28"/>
      <c r="Q1187" s="28"/>
      <c r="R1187" s="28"/>
      <c r="S1187" s="28"/>
      <c r="T1187" s="28"/>
      <c r="U1187" s="28"/>
      <c r="V1187" s="28"/>
      <c r="W1187" s="28"/>
      <c r="X1187" s="28"/>
      <c r="Y1187" s="28"/>
      <c r="Z1187" s="28"/>
      <c r="AA1187" s="28"/>
      <c r="AB1187" s="28"/>
      <c r="AC1187" s="28"/>
      <c r="AD1187" s="28"/>
      <c r="AE1187" s="28"/>
      <c r="AF1187" s="26" t="str">
        <f t="shared" si="661"/>
        <v>проверка пройдена</v>
      </c>
      <c r="AG1187" s="26" t="str">
        <f t="shared" si="657"/>
        <v>проверка пройдена</v>
      </c>
      <c r="AH1187" s="41" t="e">
        <f>IF(B1187=VLOOKUP(B1187,'Списки (не редактирутся)'!A:A,1,0),"проверка пройдена","проверьте или заполните графу 02")</f>
        <v>#N/A</v>
      </c>
      <c r="AI1187" s="3">
        <f t="shared" si="655"/>
        <v>0</v>
      </c>
    </row>
    <row r="1188" spans="1:35" ht="78.75" x14ac:dyDescent="0.3">
      <c r="A1188" s="40" t="s">
        <v>15</v>
      </c>
      <c r="B1188" s="27" t="str">
        <f t="shared" si="658"/>
        <v/>
      </c>
      <c r="C1188" s="8" t="s">
        <v>114</v>
      </c>
      <c r="D1188" s="13" t="s">
        <v>171</v>
      </c>
      <c r="E1188" s="28"/>
      <c r="F1188" s="28"/>
      <c r="G1188" s="28"/>
      <c r="H1188" s="28"/>
      <c r="I1188" s="28"/>
      <c r="J1188" s="28"/>
      <c r="K1188" s="28"/>
      <c r="L1188" s="28"/>
      <c r="M1188" s="28"/>
      <c r="N1188" s="28"/>
      <c r="O1188" s="28"/>
      <c r="P1188" s="28"/>
      <c r="Q1188" s="28"/>
      <c r="R1188" s="28"/>
      <c r="S1188" s="28"/>
      <c r="T1188" s="28"/>
      <c r="U1188" s="28"/>
      <c r="V1188" s="28"/>
      <c r="W1188" s="28"/>
      <c r="X1188" s="28"/>
      <c r="Y1188" s="28"/>
      <c r="Z1188" s="28"/>
      <c r="AA1188" s="28"/>
      <c r="AB1188" s="28"/>
      <c r="AC1188" s="28"/>
      <c r="AD1188" s="28"/>
      <c r="AE1188" s="28"/>
      <c r="AF1188" s="26" t="str">
        <f t="shared" si="661"/>
        <v>проверка пройдена</v>
      </c>
      <c r="AG1188" s="26" t="str">
        <f t="shared" si="657"/>
        <v>проверка пройдена</v>
      </c>
      <c r="AH1188" s="41" t="e">
        <f>IF(B1188=VLOOKUP(B1188,'Списки (не редактирутся)'!A:A,1,0),"проверка пройдена","проверьте или заполните графу 02")</f>
        <v>#N/A</v>
      </c>
      <c r="AI1188" s="3">
        <f t="shared" si="655"/>
        <v>0</v>
      </c>
    </row>
    <row r="1189" spans="1:35" ht="48" thickBot="1" x14ac:dyDescent="0.35">
      <c r="A1189" s="42" t="s">
        <v>15</v>
      </c>
      <c r="B1189" s="43" t="str">
        <f t="shared" si="658"/>
        <v/>
      </c>
      <c r="C1189" s="44" t="s">
        <v>115</v>
      </c>
      <c r="D1189" s="45" t="s">
        <v>779</v>
      </c>
      <c r="E1189" s="46" t="str">
        <f>IF(AND(E1175&lt;=E1174,E1176&lt;=E1175,E1177&lt;=E1174,E1178&lt;=E1174,E1179=(E1175+E1177),E1179=(E1180+E1181+E1182+E1183+E1184+E1185+E1186),E1187&lt;=E1179,E1188&lt;=E1179,(E1175+E1177)&lt;=E1174,E1180&lt;=E1179,E1181&lt;=E1179,E1182&lt;=E1179,E1183&lt;=E1179,E1184&lt;=E1179,E1185&lt;=E1179,E1186&lt;=E1179,E1187&lt;=E1178,E1187&lt;=E1179),"проверка пройдена","ВНИМАНИЕ! Не пройдены формулы логического контроля между строками. Скорректируйте введенные данные!")</f>
        <v>проверка пройдена</v>
      </c>
      <c r="F1189" s="46" t="str">
        <f t="shared" ref="F1189:AD1189" si="662">IF(AND(F1175&lt;=F1174,F1176&lt;=F1175,F1177&lt;=F1174,F1178&lt;=F1174,F1179=(F1175+F1177),F1179=(F1180+F1181+F1182+F1183+F1184+F1185+F1186),F1187&lt;=F1179,F1188&lt;=F1179,(F1175+F1177)&lt;=F1174,F1180&lt;=F1179,F1181&lt;=F1179,F1182&lt;=F1179,F1183&lt;=F1179,F1184&lt;=F1179,F1185&lt;=F1179,F1186&lt;=F1179,F1187&lt;=F1178,F1187&lt;=F1179),"проверка пройдена","ВНИМАНИЕ! Не пройдены формулы логического контроля между строками. Скорректируйте введенные данные!")</f>
        <v>проверка пройдена</v>
      </c>
      <c r="G1189" s="46" t="str">
        <f t="shared" si="662"/>
        <v>проверка пройдена</v>
      </c>
      <c r="H1189" s="46" t="str">
        <f t="shared" si="662"/>
        <v>проверка пройдена</v>
      </c>
      <c r="I1189" s="46" t="str">
        <f t="shared" si="662"/>
        <v>проверка пройдена</v>
      </c>
      <c r="J1189" s="46" t="str">
        <f t="shared" si="662"/>
        <v>проверка пройдена</v>
      </c>
      <c r="K1189" s="46" t="str">
        <f t="shared" si="662"/>
        <v>проверка пройдена</v>
      </c>
      <c r="L1189" s="46" t="str">
        <f t="shared" si="662"/>
        <v>проверка пройдена</v>
      </c>
      <c r="M1189" s="46" t="str">
        <f t="shared" si="662"/>
        <v>проверка пройдена</v>
      </c>
      <c r="N1189" s="46" t="str">
        <f t="shared" si="662"/>
        <v>проверка пройдена</v>
      </c>
      <c r="O1189" s="46" t="str">
        <f t="shared" si="662"/>
        <v>проверка пройдена</v>
      </c>
      <c r="P1189" s="46" t="str">
        <f t="shared" si="662"/>
        <v>проверка пройдена</v>
      </c>
      <c r="Q1189" s="46" t="str">
        <f t="shared" si="662"/>
        <v>проверка пройдена</v>
      </c>
      <c r="R1189" s="46" t="str">
        <f t="shared" si="662"/>
        <v>проверка пройдена</v>
      </c>
      <c r="S1189" s="46" t="str">
        <f t="shared" si="662"/>
        <v>проверка пройдена</v>
      </c>
      <c r="T1189" s="46" t="str">
        <f t="shared" si="662"/>
        <v>проверка пройдена</v>
      </c>
      <c r="U1189" s="46" t="str">
        <f t="shared" si="662"/>
        <v>проверка пройдена</v>
      </c>
      <c r="V1189" s="46" t="str">
        <f t="shared" si="662"/>
        <v>проверка пройдена</v>
      </c>
      <c r="W1189" s="46" t="str">
        <f t="shared" si="662"/>
        <v>проверка пройдена</v>
      </c>
      <c r="X1189" s="46" t="str">
        <f t="shared" si="662"/>
        <v>проверка пройдена</v>
      </c>
      <c r="Y1189" s="46" t="str">
        <f t="shared" si="662"/>
        <v>проверка пройдена</v>
      </c>
      <c r="Z1189" s="46" t="str">
        <f t="shared" si="662"/>
        <v>проверка пройдена</v>
      </c>
      <c r="AA1189" s="46" t="str">
        <f t="shared" si="662"/>
        <v>проверка пройдена</v>
      </c>
      <c r="AB1189" s="46" t="str">
        <f t="shared" si="662"/>
        <v>проверка пройдена</v>
      </c>
      <c r="AC1189" s="46" t="str">
        <f t="shared" si="662"/>
        <v>проверка пройдена</v>
      </c>
      <c r="AD1189" s="46" t="str">
        <f t="shared" si="662"/>
        <v>проверка пройдена</v>
      </c>
      <c r="AE1189" s="47"/>
      <c r="AF1189" s="48"/>
      <c r="AG1189" s="48"/>
      <c r="AH1189" s="49"/>
      <c r="AI1189" s="1">
        <f t="shared" ref="AI1189" si="663">IFERROR(IF(AND(AI1174="проверка пройдена",AI1175="проверка пройдена",AI1176="проверка пройдена",AI1177="проверка пройдена",AI1178="проверка пройдена",AI1179="проверка пройдена",AI1180="проверка пройдена",AI1181="проверка пройдена",AI1182="проверка пройдена",AI1183="проверка пройдена",AI1184="проверка пройдена",AI1185="проверка пройдена",AI1186="проверка пройдена",AI1187="проверка пройдена",AI1188="проверка пройдена",E1189="проверка пройдена",F1189="проверка пройдена",G1189="проверка пройдена",H1189="проверка пройдена",I1189="проверка пройдена",J1189="проверка пройдена",K1189="проверка пройдена",L1189="проверка пройдена",M1189="проверка пройдена",N1189="проверка пройдена",O1189="проверка пройдена",P1189="проверка пройдена",Q1189="проверка пройдена",R1189="проверка пройдена",S1189="проверка пройдена",T1189="проверка пройдена",U1189="проверка пройдена",V1189="проверка пройдена",W1189="проверка пройдена",X1189="проверка пройдена",Y1189="проверка пройдена",Z1189="проверка пройдена",AA1189="проверка пройдена",AB1189="проверка пройдена",AC1189="проверка пройдена",AD1189="проверка пройдена"),1,0),0)</f>
        <v>0</v>
      </c>
    </row>
    <row r="1190" spans="1:35" s="3" customFormat="1" ht="47.25" x14ac:dyDescent="0.25">
      <c r="A1190" s="32" t="s">
        <v>15</v>
      </c>
      <c r="B1190" s="33"/>
      <c r="C1190" s="34" t="s">
        <v>9</v>
      </c>
      <c r="D1190" s="35" t="s">
        <v>134</v>
      </c>
      <c r="E1190" s="36" t="str">
        <f>IF('Панель управления'!$B$3="","ВНИМАНИЕ! На листе 'Панель управления' не выбрана организация!",IF(B1190="","Не заполнена графа 3!",IF(SUMIFS('Спики 2022'!E:E,'Спики 2022'!A:A,'Панель управления'!$B$3,'Спики 2022'!B:B,B1190,'Спики 2022'!C:C,C1190)=0,"У Вас нет данной специальности!",SUMIFS('Спики 2022'!D:D,'Спики 2022'!A:A,'Панель управления'!$B$3,'Спики 2022'!B:B,B1190,'Спики 2022'!C:C,C1190))))</f>
        <v>Не заполнена графа 3!</v>
      </c>
      <c r="F1190" s="37"/>
      <c r="G1190" s="37"/>
      <c r="H1190" s="37"/>
      <c r="I1190" s="37"/>
      <c r="J1190" s="37"/>
      <c r="K1190" s="37"/>
      <c r="L1190" s="37"/>
      <c r="M1190" s="37"/>
      <c r="N1190" s="37"/>
      <c r="O1190" s="37"/>
      <c r="P1190" s="37"/>
      <c r="Q1190" s="37"/>
      <c r="R1190" s="37"/>
      <c r="S1190" s="37"/>
      <c r="T1190" s="37"/>
      <c r="U1190" s="37"/>
      <c r="V1190" s="37"/>
      <c r="W1190" s="37"/>
      <c r="X1190" s="37"/>
      <c r="Y1190" s="37"/>
      <c r="Z1190" s="37"/>
      <c r="AA1190" s="37"/>
      <c r="AB1190" s="37"/>
      <c r="AC1190" s="37"/>
      <c r="AD1190" s="37"/>
      <c r="AE1190" s="37"/>
      <c r="AF1190" s="38" t="str">
        <f>IF(E1190=F1190+I1190+J1190+K1190+L1190+M1190+N1190+O1190+P1190+Q1190+R1190+S1190+T1190+U1190+V1190+W1190+X1190+Y1190+Z1190+AA1190+AB1190+AC1190+AD1190,"проверка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190" s="38" t="str">
        <f>IF(OR(G1190&gt;F1190,H1190&gt;F1190),"ВНИМАНИЕ! В гр.09 и/или 10 не может стоять значение большее, чем в гр.08","проверка пройдена")</f>
        <v>проверка пройдена</v>
      </c>
      <c r="AH1190" s="39" t="e">
        <f>IF(B1190=VLOOKUP(B1190,'Списки (не редактирутся)'!A:A,1,0),"проверка пройдена","проверьте или заполните графу 02")</f>
        <v>#N/A</v>
      </c>
      <c r="AI1190" s="3">
        <f t="shared" ref="AI1190" si="664">IFERROR(IF(AND(AF1190="проверка пройдена",AG1190="проверка пройдена",AH1190="проверка пройдена"),"проверка пройдена",0),0)</f>
        <v>0</v>
      </c>
    </row>
    <row r="1191" spans="1:35" s="3" customFormat="1" ht="31.5" x14ac:dyDescent="0.25">
      <c r="A1191" s="40" t="s">
        <v>15</v>
      </c>
      <c r="B1191" s="27" t="str">
        <f>IF(B1190&lt;&gt;"",B1190,"")</f>
        <v/>
      </c>
      <c r="C1191" s="9" t="s">
        <v>10</v>
      </c>
      <c r="D1191" s="11" t="s">
        <v>135</v>
      </c>
      <c r="E1191" s="57"/>
      <c r="F1191" s="28"/>
      <c r="G1191" s="28"/>
      <c r="H1191" s="28"/>
      <c r="I1191" s="28"/>
      <c r="J1191" s="28"/>
      <c r="K1191" s="28"/>
      <c r="L1191" s="28"/>
      <c r="M1191" s="28"/>
      <c r="N1191" s="28"/>
      <c r="O1191" s="28"/>
      <c r="P1191" s="28"/>
      <c r="Q1191" s="28"/>
      <c r="R1191" s="28"/>
      <c r="S1191" s="28"/>
      <c r="T1191" s="28"/>
      <c r="U1191" s="28"/>
      <c r="V1191" s="28"/>
      <c r="W1191" s="28"/>
      <c r="X1191" s="28"/>
      <c r="Y1191" s="28"/>
      <c r="Z1191" s="28"/>
      <c r="AA1191" s="28"/>
      <c r="AB1191" s="28"/>
      <c r="AC1191" s="28"/>
      <c r="AD1191" s="28"/>
      <c r="AE1191" s="28"/>
      <c r="AF1191" s="26" t="str">
        <f t="shared" ref="AF1191:AF1194" si="665">IF(E1191=F1191+I1191+J1191+K1191+L1191+M1191+N1191+O1191+P1191+Q1191+R1191+S1191+T1191+U1191+V1191+W1191+X1191+Y1191+Z1191+AA1191+AB1191+AC1191+AD1191,"проверка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91" s="26" t="str">
        <f t="shared" ref="AG1191:AG1204" si="666">IF(OR(G1191&gt;F1191,H1191&gt;F1191),"ВНИМАНИЕ! В гр.09 и/или 10 не может стоять значение большее, чем в гр.08","проверка пройдена")</f>
        <v>проверка пройдена</v>
      </c>
      <c r="AH1191" s="41" t="e">
        <f>IF(B1191=VLOOKUP(B1191,'Списки (не редактирутся)'!A:A,1,0),"проверка пройдена","проверьте или заполните графу 02")</f>
        <v>#N/A</v>
      </c>
      <c r="AI1191" s="3">
        <f t="shared" si="655"/>
        <v>0</v>
      </c>
    </row>
    <row r="1192" spans="1:35" s="3" customFormat="1" ht="31.5" x14ac:dyDescent="0.25">
      <c r="A1192" s="40" t="s">
        <v>15</v>
      </c>
      <c r="B1192" s="27" t="str">
        <f t="shared" ref="B1192:B1205" si="667">IF(B1191&lt;&gt;"",B1191,"")</f>
        <v/>
      </c>
      <c r="C1192" s="9" t="s">
        <v>11</v>
      </c>
      <c r="D1192" s="11" t="s">
        <v>136</v>
      </c>
      <c r="E1192" s="57"/>
      <c r="F1192" s="28"/>
      <c r="G1192" s="28"/>
      <c r="H1192" s="28"/>
      <c r="I1192" s="28"/>
      <c r="J1192" s="28"/>
      <c r="K1192" s="28"/>
      <c r="L1192" s="28"/>
      <c r="M1192" s="28"/>
      <c r="N1192" s="28"/>
      <c r="O1192" s="28"/>
      <c r="P1192" s="28"/>
      <c r="Q1192" s="28"/>
      <c r="R1192" s="28"/>
      <c r="S1192" s="28"/>
      <c r="T1192" s="28"/>
      <c r="U1192" s="28"/>
      <c r="V1192" s="28"/>
      <c r="W1192" s="28"/>
      <c r="X1192" s="28"/>
      <c r="Y1192" s="28"/>
      <c r="Z1192" s="28"/>
      <c r="AA1192" s="28"/>
      <c r="AB1192" s="28"/>
      <c r="AC1192" s="28"/>
      <c r="AD1192" s="28"/>
      <c r="AE1192" s="28"/>
      <c r="AF1192" s="26" t="str">
        <f t="shared" si="665"/>
        <v>проверка пройдена</v>
      </c>
      <c r="AG1192" s="26" t="str">
        <f t="shared" si="666"/>
        <v>проверка пройдена</v>
      </c>
      <c r="AH1192" s="41" t="e">
        <f>IF(B1192=VLOOKUP(B1192,'Списки (не редактирутся)'!A:A,1,0),"проверка пройдена","проверьте или заполните графу 02")</f>
        <v>#N/A</v>
      </c>
      <c r="AI1192" s="3">
        <f t="shared" si="655"/>
        <v>0</v>
      </c>
    </row>
    <row r="1193" spans="1:35" s="3" customFormat="1" ht="31.5" x14ac:dyDescent="0.25">
      <c r="A1193" s="40" t="s">
        <v>15</v>
      </c>
      <c r="B1193" s="27" t="str">
        <f t="shared" si="667"/>
        <v/>
      </c>
      <c r="C1193" s="9" t="s">
        <v>12</v>
      </c>
      <c r="D1193" s="11" t="s">
        <v>14</v>
      </c>
      <c r="E1193" s="57"/>
      <c r="F1193" s="28"/>
      <c r="G1193" s="28"/>
      <c r="H1193" s="28"/>
      <c r="I1193" s="28"/>
      <c r="J1193" s="28"/>
      <c r="K1193" s="28"/>
      <c r="L1193" s="28"/>
      <c r="M1193" s="28"/>
      <c r="N1193" s="28"/>
      <c r="O1193" s="28"/>
      <c r="P1193" s="28"/>
      <c r="Q1193" s="28"/>
      <c r="R1193" s="28"/>
      <c r="S1193" s="28"/>
      <c r="T1193" s="28"/>
      <c r="U1193" s="28"/>
      <c r="V1193" s="28"/>
      <c r="W1193" s="28"/>
      <c r="X1193" s="28"/>
      <c r="Y1193" s="28"/>
      <c r="Z1193" s="28"/>
      <c r="AA1193" s="28"/>
      <c r="AB1193" s="28"/>
      <c r="AC1193" s="28"/>
      <c r="AD1193" s="28"/>
      <c r="AE1193" s="28"/>
      <c r="AF1193" s="26" t="str">
        <f t="shared" si="665"/>
        <v>проверка пройдена</v>
      </c>
      <c r="AG1193" s="26" t="str">
        <f t="shared" si="666"/>
        <v>проверка пройдена</v>
      </c>
      <c r="AH1193" s="41" t="e">
        <f>IF(B1193=VLOOKUP(B1193,'Списки (не редактирутся)'!A:A,1,0),"проверка пройдена","проверьте или заполните графу 02")</f>
        <v>#N/A</v>
      </c>
      <c r="AI1193" s="3">
        <f t="shared" si="655"/>
        <v>0</v>
      </c>
    </row>
    <row r="1194" spans="1:35" s="3" customFormat="1" ht="47.25" x14ac:dyDescent="0.25">
      <c r="A1194" s="40" t="s">
        <v>15</v>
      </c>
      <c r="B1194" s="27" t="str">
        <f t="shared" si="667"/>
        <v/>
      </c>
      <c r="C1194" s="9" t="s">
        <v>13</v>
      </c>
      <c r="D1194" s="11" t="s">
        <v>17</v>
      </c>
      <c r="E1194" s="30" t="str">
        <f>IF('Панель управления'!$B$3="","ВНИМАНИЕ! На листе 'Панель управления' не выбрана организация!",IF(B1194="","Не заполнена графа 3!",IF(SUMIFS('Спики 2022'!E:E,'Спики 2022'!A:A,'Панель управления'!$B$3,'Спики 2022'!B:B,B1194,'Спики 2022'!C:C,C1194)=0,"У Вас нет данной специальности!",SUMIFS('Спики 2022'!D:D,'Спики 2022'!A:A,'Панель управления'!$B$3,'Спики 2022'!B:B,B1194,'Спики 2022'!C:C,C1194))))</f>
        <v>Не заполнена графа 3!</v>
      </c>
      <c r="F1194" s="28"/>
      <c r="G1194" s="28"/>
      <c r="H1194" s="28"/>
      <c r="I1194" s="28"/>
      <c r="J1194" s="28"/>
      <c r="K1194" s="28"/>
      <c r="L1194" s="28"/>
      <c r="M1194" s="28"/>
      <c r="N1194" s="28"/>
      <c r="O1194" s="28"/>
      <c r="P1194" s="28"/>
      <c r="Q1194" s="28"/>
      <c r="R1194" s="28"/>
      <c r="S1194" s="28"/>
      <c r="T1194" s="28"/>
      <c r="U1194" s="28"/>
      <c r="V1194" s="28"/>
      <c r="W1194" s="28"/>
      <c r="X1194" s="28"/>
      <c r="Y1194" s="28"/>
      <c r="Z1194" s="28"/>
      <c r="AA1194" s="28"/>
      <c r="AB1194" s="28"/>
      <c r="AC1194" s="28"/>
      <c r="AD1194" s="28"/>
      <c r="AE1194" s="28"/>
      <c r="AF1194" s="26" t="str">
        <f t="shared" si="665"/>
        <v>ВНИМАНИЕ! Сумма по строке не сходится с общей численностью выпускников! Исправьте ошибку в расчетах, пока это сообщение не исчезнет!</v>
      </c>
      <c r="AG1194" s="26" t="str">
        <f t="shared" si="666"/>
        <v>проверка пройдена</v>
      </c>
      <c r="AH1194" s="41" t="e">
        <f>IF(B1194=VLOOKUP(B1194,'Списки (не редактирутся)'!A:A,1,0),"проверка пройдена","проверьте или заполните графу 02")</f>
        <v>#N/A</v>
      </c>
      <c r="AI1194" s="3">
        <f t="shared" si="655"/>
        <v>0</v>
      </c>
    </row>
    <row r="1195" spans="1:35" s="3" customFormat="1" ht="63" x14ac:dyDescent="0.25">
      <c r="A1195" s="40" t="s">
        <v>15</v>
      </c>
      <c r="B1195" s="27" t="str">
        <f t="shared" si="667"/>
        <v/>
      </c>
      <c r="C1195" s="8" t="s">
        <v>105</v>
      </c>
      <c r="D1195" s="12" t="s">
        <v>172</v>
      </c>
      <c r="E1195" s="10">
        <f>E1191+E1193</f>
        <v>0</v>
      </c>
      <c r="F1195" s="10">
        <f t="shared" ref="F1195:AD1195" si="668">F1191+F1193</f>
        <v>0</v>
      </c>
      <c r="G1195" s="10">
        <f t="shared" si="668"/>
        <v>0</v>
      </c>
      <c r="H1195" s="10">
        <f t="shared" si="668"/>
        <v>0</v>
      </c>
      <c r="I1195" s="10">
        <f t="shared" si="668"/>
        <v>0</v>
      </c>
      <c r="J1195" s="10">
        <f t="shared" si="668"/>
        <v>0</v>
      </c>
      <c r="K1195" s="10">
        <f t="shared" si="668"/>
        <v>0</v>
      </c>
      <c r="L1195" s="10">
        <f t="shared" si="668"/>
        <v>0</v>
      </c>
      <c r="M1195" s="10">
        <f t="shared" si="668"/>
        <v>0</v>
      </c>
      <c r="N1195" s="10">
        <f t="shared" si="668"/>
        <v>0</v>
      </c>
      <c r="O1195" s="10">
        <f t="shared" si="668"/>
        <v>0</v>
      </c>
      <c r="P1195" s="10">
        <f t="shared" si="668"/>
        <v>0</v>
      </c>
      <c r="Q1195" s="10">
        <f t="shared" si="668"/>
        <v>0</v>
      </c>
      <c r="R1195" s="10">
        <f t="shared" si="668"/>
        <v>0</v>
      </c>
      <c r="S1195" s="10">
        <f t="shared" si="668"/>
        <v>0</v>
      </c>
      <c r="T1195" s="10">
        <f t="shared" si="668"/>
        <v>0</v>
      </c>
      <c r="U1195" s="10">
        <f t="shared" si="668"/>
        <v>0</v>
      </c>
      <c r="V1195" s="10">
        <f t="shared" si="668"/>
        <v>0</v>
      </c>
      <c r="W1195" s="10">
        <f t="shared" si="668"/>
        <v>0</v>
      </c>
      <c r="X1195" s="10">
        <f t="shared" si="668"/>
        <v>0</v>
      </c>
      <c r="Y1195" s="10">
        <f t="shared" si="668"/>
        <v>0</v>
      </c>
      <c r="Z1195" s="10">
        <f t="shared" si="668"/>
        <v>0</v>
      </c>
      <c r="AA1195" s="10">
        <f t="shared" si="668"/>
        <v>0</v>
      </c>
      <c r="AB1195" s="10">
        <f t="shared" si="668"/>
        <v>0</v>
      </c>
      <c r="AC1195" s="10">
        <f t="shared" si="668"/>
        <v>0</v>
      </c>
      <c r="AD1195" s="10">
        <f t="shared" si="668"/>
        <v>0</v>
      </c>
      <c r="AE1195" s="10"/>
      <c r="AF1195" s="26" t="str">
        <f>IF(E1195=F1195+I1195+J1195+K1195+L1195+M1195+N1195+O1195+P1195+Q1195+R1195+S1195+T1195+U1195+V1195+W1195+X1195+Y1195+Z1195+AA1195+AB1195+AC1195+AD1195,"проверка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95" s="26" t="str">
        <f t="shared" si="666"/>
        <v>проверка пройдена</v>
      </c>
      <c r="AH1195" s="41" t="e">
        <f>IF(B1195=VLOOKUP(B1195,'Списки (не редактирутся)'!A:A,1,0),"проверка пройдена","проверьте или заполните графу 02")</f>
        <v>#N/A</v>
      </c>
      <c r="AI1195" s="3">
        <f t="shared" si="655"/>
        <v>0</v>
      </c>
    </row>
    <row r="1196" spans="1:35" ht="78.75" x14ac:dyDescent="0.3">
      <c r="A1196" s="40" t="s">
        <v>15</v>
      </c>
      <c r="B1196" s="27" t="str">
        <f t="shared" si="667"/>
        <v/>
      </c>
      <c r="C1196" s="8" t="s">
        <v>106</v>
      </c>
      <c r="D1196" s="12" t="s">
        <v>169</v>
      </c>
      <c r="E1196" s="28"/>
      <c r="F1196" s="28"/>
      <c r="G1196" s="28"/>
      <c r="H1196" s="28"/>
      <c r="I1196" s="28"/>
      <c r="J1196" s="28"/>
      <c r="K1196" s="28"/>
      <c r="L1196" s="28"/>
      <c r="M1196" s="28"/>
      <c r="N1196" s="28"/>
      <c r="O1196" s="28"/>
      <c r="P1196" s="28"/>
      <c r="Q1196" s="28"/>
      <c r="R1196" s="28"/>
      <c r="S1196" s="28"/>
      <c r="T1196" s="28"/>
      <c r="U1196" s="28"/>
      <c r="V1196" s="28"/>
      <c r="W1196" s="28"/>
      <c r="X1196" s="28"/>
      <c r="Y1196" s="28"/>
      <c r="Z1196" s="28"/>
      <c r="AA1196" s="28"/>
      <c r="AB1196" s="28"/>
      <c r="AC1196" s="28"/>
      <c r="AD1196" s="28"/>
      <c r="AE1196" s="28"/>
      <c r="AF1196" s="26" t="str">
        <f>IF(E1196=F1196+I1196+J1196+K1196+L1196+M1196+N1196+O1196+P1196+Q1196+R1196+S1196+T1196+U1196+V1196+W1196+X1196+Y1196+Z1196+AA1196+AB1196+AC1196+AD1196,"проверка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96" s="26" t="str">
        <f t="shared" si="666"/>
        <v>проверка пройдена</v>
      </c>
      <c r="AH1196" s="41" t="e">
        <f>IF(B1196=VLOOKUP(B1196,'Списки (не редактирутся)'!A:A,1,0),"проверка пройдена","проверьте или заполните графу 02")</f>
        <v>#N/A</v>
      </c>
      <c r="AI1196" s="3">
        <f t="shared" si="655"/>
        <v>0</v>
      </c>
    </row>
    <row r="1197" spans="1:35" ht="31.5" x14ac:dyDescent="0.3">
      <c r="A1197" s="40" t="s">
        <v>15</v>
      </c>
      <c r="B1197" s="27" t="str">
        <f t="shared" si="667"/>
        <v/>
      </c>
      <c r="C1197" s="8" t="s">
        <v>107</v>
      </c>
      <c r="D1197" s="12" t="s">
        <v>167</v>
      </c>
      <c r="E1197" s="28"/>
      <c r="F1197" s="28"/>
      <c r="G1197" s="28"/>
      <c r="H1197" s="28"/>
      <c r="I1197" s="28"/>
      <c r="J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6" t="str">
        <f t="shared" ref="AF1197:AF1199" si="669">IF(E1197=F1197+I1197+J1197+K1197+L1197+M1197+N1197+O1197+P1197+Q1197+R1197+S1197+T1197+U1197+V1197+W1197+X1197+Y1197+Z1197+AA1197+AB1197+AC1197+AD1197,"проверка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197" s="26" t="str">
        <f t="shared" si="666"/>
        <v>проверка пройдена</v>
      </c>
      <c r="AH1197" s="41" t="e">
        <f>IF(B1197=VLOOKUP(B1197,'Списки (не редактирутся)'!A:A,1,0),"проверка пройдена","проверьте или заполните графу 02")</f>
        <v>#N/A</v>
      </c>
      <c r="AI1197" s="3">
        <f t="shared" si="655"/>
        <v>0</v>
      </c>
    </row>
    <row r="1198" spans="1:35" ht="31.5" x14ac:dyDescent="0.3">
      <c r="A1198" s="40" t="s">
        <v>15</v>
      </c>
      <c r="B1198" s="27" t="str">
        <f t="shared" si="667"/>
        <v/>
      </c>
      <c r="C1198" s="8" t="s">
        <v>108</v>
      </c>
      <c r="D1198" s="12" t="s">
        <v>168</v>
      </c>
      <c r="E1198" s="28"/>
      <c r="F1198" s="28"/>
      <c r="G1198" s="28"/>
      <c r="H1198" s="28"/>
      <c r="I1198" s="28"/>
      <c r="J1198" s="28"/>
      <c r="K1198" s="28"/>
      <c r="L1198" s="28"/>
      <c r="M1198" s="28"/>
      <c r="N1198" s="28"/>
      <c r="O1198" s="28"/>
      <c r="P1198" s="28"/>
      <c r="Q1198" s="28"/>
      <c r="R1198" s="28"/>
      <c r="S1198" s="28"/>
      <c r="T1198" s="28"/>
      <c r="U1198" s="28"/>
      <c r="V1198" s="28"/>
      <c r="W1198" s="28"/>
      <c r="X1198" s="28"/>
      <c r="Y1198" s="28"/>
      <c r="Z1198" s="28"/>
      <c r="AA1198" s="28"/>
      <c r="AB1198" s="28"/>
      <c r="AC1198" s="28"/>
      <c r="AD1198" s="28"/>
      <c r="AE1198" s="28"/>
      <c r="AF1198" s="26" t="str">
        <f t="shared" si="669"/>
        <v>проверка пройдена</v>
      </c>
      <c r="AG1198" s="26" t="str">
        <f t="shared" si="666"/>
        <v>проверка пройдена</v>
      </c>
      <c r="AH1198" s="41" t="e">
        <f>IF(B1198=VLOOKUP(B1198,'Списки (не редактирутся)'!A:A,1,0),"проверка пройдена","проверьте или заполните графу 02")</f>
        <v>#N/A</v>
      </c>
      <c r="AI1198" s="3">
        <f t="shared" si="655"/>
        <v>0</v>
      </c>
    </row>
    <row r="1199" spans="1:35" ht="31.5" x14ac:dyDescent="0.3">
      <c r="A1199" s="40" t="s">
        <v>15</v>
      </c>
      <c r="B1199" s="27" t="str">
        <f t="shared" si="667"/>
        <v/>
      </c>
      <c r="C1199" s="8" t="s">
        <v>109</v>
      </c>
      <c r="D1199" s="12" t="s">
        <v>173</v>
      </c>
      <c r="E1199" s="28"/>
      <c r="F1199" s="28"/>
      <c r="G1199" s="28"/>
      <c r="H1199" s="28"/>
      <c r="I1199" s="28"/>
      <c r="J1199" s="28"/>
      <c r="K1199" s="28"/>
      <c r="L1199" s="28"/>
      <c r="M1199" s="28"/>
      <c r="N1199" s="28"/>
      <c r="O1199" s="28"/>
      <c r="P1199" s="28"/>
      <c r="Q1199" s="28"/>
      <c r="R1199" s="28"/>
      <c r="S1199" s="28"/>
      <c r="T1199" s="28"/>
      <c r="U1199" s="28"/>
      <c r="V1199" s="28"/>
      <c r="W1199" s="28"/>
      <c r="X1199" s="28"/>
      <c r="Y1199" s="28"/>
      <c r="Z1199" s="28"/>
      <c r="AA1199" s="28"/>
      <c r="AB1199" s="28"/>
      <c r="AC1199" s="28"/>
      <c r="AD1199" s="28"/>
      <c r="AE1199" s="28"/>
      <c r="AF1199" s="26" t="str">
        <f t="shared" si="669"/>
        <v>проверка пройдена</v>
      </c>
      <c r="AG1199" s="26" t="str">
        <f t="shared" si="666"/>
        <v>проверка пройдена</v>
      </c>
      <c r="AH1199" s="41" t="e">
        <f>IF(B1199=VLOOKUP(B1199,'Списки (не редактирутся)'!A:A,1,0),"проверка пройдена","проверьте или заполните графу 02")</f>
        <v>#N/A</v>
      </c>
      <c r="AI1199" s="3">
        <f t="shared" si="655"/>
        <v>0</v>
      </c>
    </row>
    <row r="1200" spans="1:35" ht="31.5" x14ac:dyDescent="0.3">
      <c r="A1200" s="40" t="s">
        <v>15</v>
      </c>
      <c r="B1200" s="27" t="str">
        <f t="shared" si="667"/>
        <v/>
      </c>
      <c r="C1200" s="8" t="s">
        <v>110</v>
      </c>
      <c r="D1200" s="12" t="s">
        <v>174</v>
      </c>
      <c r="E1200" s="28"/>
      <c r="F1200" s="28"/>
      <c r="G1200" s="28"/>
      <c r="H1200" s="28"/>
      <c r="I1200" s="28"/>
      <c r="J1200" s="28"/>
      <c r="K1200" s="28"/>
      <c r="L1200" s="28"/>
      <c r="M1200" s="28"/>
      <c r="N1200" s="28"/>
      <c r="O1200" s="28"/>
      <c r="P1200" s="28"/>
      <c r="Q1200" s="28"/>
      <c r="R1200" s="28"/>
      <c r="S1200" s="28"/>
      <c r="T1200" s="28"/>
      <c r="U1200" s="28"/>
      <c r="V1200" s="28"/>
      <c r="W1200" s="28"/>
      <c r="X1200" s="28"/>
      <c r="Y1200" s="28"/>
      <c r="Z1200" s="28"/>
      <c r="AA1200" s="28"/>
      <c r="AB1200" s="28"/>
      <c r="AC1200" s="28"/>
      <c r="AD1200" s="28"/>
      <c r="AE1200" s="28"/>
      <c r="AF1200" s="26" t="str">
        <f>IF(E1200=F1200+I1200+J1200+K1200+L1200+M1200+N1200+O1200+P1200+Q1200+R1200+S1200+T1200+U1200+V1200+W1200+X1200+Y1200+Z1200+AA1200+AB1200+AC1200+AD1200,"проверка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00" s="26" t="str">
        <f t="shared" si="666"/>
        <v>проверка пройдена</v>
      </c>
      <c r="AH1200" s="41" t="e">
        <f>IF(B1200=VLOOKUP(B1200,'Списки (не редактирутся)'!A:A,1,0),"проверка пройдена","проверьте или заполните графу 02")</f>
        <v>#N/A</v>
      </c>
      <c r="AI1200" s="3">
        <f t="shared" si="655"/>
        <v>0</v>
      </c>
    </row>
    <row r="1201" spans="1:35" ht="31.5" x14ac:dyDescent="0.3">
      <c r="A1201" s="40" t="s">
        <v>15</v>
      </c>
      <c r="B1201" s="27" t="str">
        <f t="shared" si="667"/>
        <v/>
      </c>
      <c r="C1201" s="8" t="s">
        <v>111</v>
      </c>
      <c r="D1201" s="12" t="s">
        <v>175</v>
      </c>
      <c r="E1201" s="28"/>
      <c r="F1201" s="28"/>
      <c r="G1201" s="28"/>
      <c r="H1201" s="28"/>
      <c r="I1201" s="28"/>
      <c r="J1201" s="28"/>
      <c r="K1201" s="28"/>
      <c r="L1201" s="28"/>
      <c r="M1201" s="28"/>
      <c r="N1201" s="28"/>
      <c r="O1201" s="28"/>
      <c r="P1201" s="28"/>
      <c r="Q1201" s="28"/>
      <c r="R1201" s="28"/>
      <c r="S1201" s="28"/>
      <c r="T1201" s="28"/>
      <c r="U1201" s="28"/>
      <c r="V1201" s="28"/>
      <c r="W1201" s="28"/>
      <c r="X1201" s="28"/>
      <c r="Y1201" s="28"/>
      <c r="Z1201" s="28"/>
      <c r="AA1201" s="28"/>
      <c r="AB1201" s="28"/>
      <c r="AC1201" s="28"/>
      <c r="AD1201" s="28"/>
      <c r="AE1201" s="28"/>
      <c r="AF1201" s="26" t="str">
        <f t="shared" ref="AF1201:AF1204" si="670">IF(E1201=F1201+I1201+J1201+K1201+L1201+M1201+N1201+O1201+P1201+Q1201+R1201+S1201+T1201+U1201+V1201+W1201+X1201+Y1201+Z1201+AA1201+AB1201+AC1201+AD1201,"проверка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01" s="26" t="str">
        <f t="shared" si="666"/>
        <v>проверка пройдена</v>
      </c>
      <c r="AH1201" s="41" t="e">
        <f>IF(B1201=VLOOKUP(B1201,'Списки (не редактирутся)'!A:A,1,0),"проверка пройдена","проверьте или заполните графу 02")</f>
        <v>#N/A</v>
      </c>
      <c r="AI1201" s="3">
        <f t="shared" si="655"/>
        <v>0</v>
      </c>
    </row>
    <row r="1202" spans="1:35" ht="31.5" x14ac:dyDescent="0.3">
      <c r="A1202" s="40" t="s">
        <v>15</v>
      </c>
      <c r="B1202" s="27" t="str">
        <f t="shared" si="667"/>
        <v/>
      </c>
      <c r="C1202" s="8" t="s">
        <v>112</v>
      </c>
      <c r="D1202" s="12" t="s">
        <v>176</v>
      </c>
      <c r="E1202" s="28"/>
      <c r="F1202" s="28"/>
      <c r="G1202" s="28"/>
      <c r="H1202" s="28"/>
      <c r="I1202" s="28"/>
      <c r="J1202" s="28"/>
      <c r="K1202" s="28"/>
      <c r="L1202" s="28"/>
      <c r="M1202" s="28"/>
      <c r="N1202" s="28"/>
      <c r="O1202" s="28"/>
      <c r="P1202" s="28"/>
      <c r="Q1202" s="28"/>
      <c r="R1202" s="28"/>
      <c r="S1202" s="28"/>
      <c r="T1202" s="28"/>
      <c r="U1202" s="28"/>
      <c r="V1202" s="28"/>
      <c r="W1202" s="28"/>
      <c r="X1202" s="28"/>
      <c r="Y1202" s="28"/>
      <c r="Z1202" s="28"/>
      <c r="AA1202" s="28"/>
      <c r="AB1202" s="28"/>
      <c r="AC1202" s="28"/>
      <c r="AD1202" s="28"/>
      <c r="AE1202" s="28"/>
      <c r="AF1202" s="26" t="str">
        <f t="shared" si="670"/>
        <v>проверка пройдена</v>
      </c>
      <c r="AG1202" s="26" t="str">
        <f t="shared" si="666"/>
        <v>проверка пройдена</v>
      </c>
      <c r="AH1202" s="41" t="e">
        <f>IF(B1202=VLOOKUP(B1202,'Списки (не редактирутся)'!A:A,1,0),"проверка пройдена","проверьте или заполните графу 02")</f>
        <v>#N/A</v>
      </c>
      <c r="AI1202" s="3">
        <f t="shared" si="655"/>
        <v>0</v>
      </c>
    </row>
    <row r="1203" spans="1:35" ht="63" x14ac:dyDescent="0.3">
      <c r="A1203" s="40" t="s">
        <v>15</v>
      </c>
      <c r="B1203" s="27" t="str">
        <f t="shared" si="667"/>
        <v/>
      </c>
      <c r="C1203" s="8" t="s">
        <v>113</v>
      </c>
      <c r="D1203" s="13" t="s">
        <v>170</v>
      </c>
      <c r="E1203" s="28"/>
      <c r="F1203" s="28"/>
      <c r="G1203" s="28"/>
      <c r="H1203" s="28"/>
      <c r="I1203" s="28"/>
      <c r="J1203" s="28"/>
      <c r="K1203" s="28"/>
      <c r="L1203" s="28"/>
      <c r="M1203" s="28"/>
      <c r="N1203" s="28"/>
      <c r="O1203" s="28"/>
      <c r="P1203" s="28"/>
      <c r="Q1203" s="28"/>
      <c r="R1203" s="28"/>
      <c r="S1203" s="28"/>
      <c r="T1203" s="28"/>
      <c r="U1203" s="28"/>
      <c r="V1203" s="28"/>
      <c r="W1203" s="28"/>
      <c r="X1203" s="28"/>
      <c r="Y1203" s="28"/>
      <c r="Z1203" s="28"/>
      <c r="AA1203" s="28"/>
      <c r="AB1203" s="28"/>
      <c r="AC1203" s="28"/>
      <c r="AD1203" s="28"/>
      <c r="AE1203" s="28"/>
      <c r="AF1203" s="26" t="str">
        <f t="shared" si="670"/>
        <v>проверка пройдена</v>
      </c>
      <c r="AG1203" s="26" t="str">
        <f t="shared" si="666"/>
        <v>проверка пройдена</v>
      </c>
      <c r="AH1203" s="41" t="e">
        <f>IF(B1203=VLOOKUP(B1203,'Списки (не редактирутся)'!A:A,1,0),"проверка пройдена","проверьте или заполните графу 02")</f>
        <v>#N/A</v>
      </c>
      <c r="AI1203" s="3">
        <f t="shared" si="655"/>
        <v>0</v>
      </c>
    </row>
    <row r="1204" spans="1:35" ht="78.75" x14ac:dyDescent="0.3">
      <c r="A1204" s="40" t="s">
        <v>15</v>
      </c>
      <c r="B1204" s="27" t="str">
        <f t="shared" si="667"/>
        <v/>
      </c>
      <c r="C1204" s="8" t="s">
        <v>114</v>
      </c>
      <c r="D1204" s="13" t="s">
        <v>171</v>
      </c>
      <c r="E1204" s="28"/>
      <c r="F1204" s="28"/>
      <c r="G1204" s="28"/>
      <c r="H1204" s="28"/>
      <c r="I1204" s="28"/>
      <c r="J1204" s="28"/>
      <c r="K1204" s="28"/>
      <c r="L1204" s="28"/>
      <c r="M1204" s="28"/>
      <c r="N1204" s="28"/>
      <c r="O1204" s="28"/>
      <c r="P1204" s="28"/>
      <c r="Q1204" s="28"/>
      <c r="R1204" s="28"/>
      <c r="S1204" s="28"/>
      <c r="T1204" s="28"/>
      <c r="U1204" s="28"/>
      <c r="V1204" s="28"/>
      <c r="W1204" s="28"/>
      <c r="X1204" s="28"/>
      <c r="Y1204" s="28"/>
      <c r="Z1204" s="28"/>
      <c r="AA1204" s="28"/>
      <c r="AB1204" s="28"/>
      <c r="AC1204" s="28"/>
      <c r="AD1204" s="28"/>
      <c r="AE1204" s="28"/>
      <c r="AF1204" s="26" t="str">
        <f t="shared" si="670"/>
        <v>проверка пройдена</v>
      </c>
      <c r="AG1204" s="26" t="str">
        <f t="shared" si="666"/>
        <v>проверка пройдена</v>
      </c>
      <c r="AH1204" s="41" t="e">
        <f>IF(B1204=VLOOKUP(B1204,'Списки (не редактирутся)'!A:A,1,0),"проверка пройдена","проверьте или заполните графу 02")</f>
        <v>#N/A</v>
      </c>
      <c r="AI1204" s="3">
        <f t="shared" si="655"/>
        <v>0</v>
      </c>
    </row>
    <row r="1205" spans="1:35" ht="48" thickBot="1" x14ac:dyDescent="0.35">
      <c r="A1205" s="42" t="s">
        <v>15</v>
      </c>
      <c r="B1205" s="43" t="str">
        <f t="shared" si="667"/>
        <v/>
      </c>
      <c r="C1205" s="44" t="s">
        <v>115</v>
      </c>
      <c r="D1205" s="45" t="s">
        <v>779</v>
      </c>
      <c r="E1205" s="46" t="str">
        <f>IF(AND(E1191&lt;=E1190,E1192&lt;=E1191,E1193&lt;=E1190,E1194&lt;=E1190,E1195=(E1191+E1193),E1195=(E1196+E1197+E1198+E1199+E1200+E1201+E1202),E1203&lt;=E1195,E1204&lt;=E1195,(E1191+E1193)&lt;=E1190,E1196&lt;=E1195,E1197&lt;=E1195,E1198&lt;=E1195,E1199&lt;=E1195,E1200&lt;=E1195,E1201&lt;=E1195,E1202&lt;=E1195,E1203&lt;=E1194,E1203&lt;=E1195),"проверка пройдена","ВНИМАНИЕ! Не пройдены формулы логического контроля между строками. Скорректируйте введенные данные!")</f>
        <v>проверка пройдена</v>
      </c>
      <c r="F1205" s="46" t="str">
        <f t="shared" ref="F1205:AD1205" si="671">IF(AND(F1191&lt;=F1190,F1192&lt;=F1191,F1193&lt;=F1190,F1194&lt;=F1190,F1195=(F1191+F1193),F1195=(F1196+F1197+F1198+F1199+F1200+F1201+F1202),F1203&lt;=F1195,F1204&lt;=F1195,(F1191+F1193)&lt;=F1190,F1196&lt;=F1195,F1197&lt;=F1195,F1198&lt;=F1195,F1199&lt;=F1195,F1200&lt;=F1195,F1201&lt;=F1195,F1202&lt;=F1195,F1203&lt;=F1194,F1203&lt;=F1195),"проверка пройдена","ВНИМАНИЕ! Не пройдены формулы логического контроля между строками. Скорректируйте введенные данные!")</f>
        <v>проверка пройдена</v>
      </c>
      <c r="G1205" s="46" t="str">
        <f t="shared" si="671"/>
        <v>проверка пройдена</v>
      </c>
      <c r="H1205" s="46" t="str">
        <f t="shared" si="671"/>
        <v>проверка пройдена</v>
      </c>
      <c r="I1205" s="46" t="str">
        <f t="shared" si="671"/>
        <v>проверка пройдена</v>
      </c>
      <c r="J1205" s="46" t="str">
        <f t="shared" si="671"/>
        <v>проверка пройдена</v>
      </c>
      <c r="K1205" s="46" t="str">
        <f t="shared" si="671"/>
        <v>проверка пройдена</v>
      </c>
      <c r="L1205" s="46" t="str">
        <f t="shared" si="671"/>
        <v>проверка пройдена</v>
      </c>
      <c r="M1205" s="46" t="str">
        <f t="shared" si="671"/>
        <v>проверка пройдена</v>
      </c>
      <c r="N1205" s="46" t="str">
        <f t="shared" si="671"/>
        <v>проверка пройдена</v>
      </c>
      <c r="O1205" s="46" t="str">
        <f t="shared" si="671"/>
        <v>проверка пройдена</v>
      </c>
      <c r="P1205" s="46" t="str">
        <f t="shared" si="671"/>
        <v>проверка пройдена</v>
      </c>
      <c r="Q1205" s="46" t="str">
        <f t="shared" si="671"/>
        <v>проверка пройдена</v>
      </c>
      <c r="R1205" s="46" t="str">
        <f t="shared" si="671"/>
        <v>проверка пройдена</v>
      </c>
      <c r="S1205" s="46" t="str">
        <f t="shared" si="671"/>
        <v>проверка пройдена</v>
      </c>
      <c r="T1205" s="46" t="str">
        <f t="shared" si="671"/>
        <v>проверка пройдена</v>
      </c>
      <c r="U1205" s="46" t="str">
        <f t="shared" si="671"/>
        <v>проверка пройдена</v>
      </c>
      <c r="V1205" s="46" t="str">
        <f t="shared" si="671"/>
        <v>проверка пройдена</v>
      </c>
      <c r="W1205" s="46" t="str">
        <f t="shared" si="671"/>
        <v>проверка пройдена</v>
      </c>
      <c r="X1205" s="46" t="str">
        <f t="shared" si="671"/>
        <v>проверка пройдена</v>
      </c>
      <c r="Y1205" s="46" t="str">
        <f t="shared" si="671"/>
        <v>проверка пройдена</v>
      </c>
      <c r="Z1205" s="46" t="str">
        <f t="shared" si="671"/>
        <v>проверка пройдена</v>
      </c>
      <c r="AA1205" s="46" t="str">
        <f t="shared" si="671"/>
        <v>проверка пройдена</v>
      </c>
      <c r="AB1205" s="46" t="str">
        <f t="shared" si="671"/>
        <v>проверка пройдена</v>
      </c>
      <c r="AC1205" s="46" t="str">
        <f t="shared" si="671"/>
        <v>проверка пройдена</v>
      </c>
      <c r="AD1205" s="46" t="str">
        <f t="shared" si="671"/>
        <v>проверка пройдена</v>
      </c>
      <c r="AE1205" s="47"/>
      <c r="AF1205" s="48"/>
      <c r="AG1205" s="48"/>
      <c r="AH1205" s="49"/>
      <c r="AI1205" s="1">
        <f t="shared" ref="AI1205" si="672">IFERROR(IF(AND(AI1190="проверка пройдена",AI1191="проверка пройдена",AI1192="проверка пройдена",AI1193="проверка пройдена",AI1194="проверка пройдена",AI1195="проверка пройдена",AI1196="проверка пройдена",AI1197="проверка пройдена",AI1198="проверка пройдена",AI1199="проверка пройдена",AI1200="проверка пройдена",AI1201="проверка пройдена",AI1202="проверка пройдена",AI1203="проверка пройдена",AI1204="проверка пройдена",E1205="проверка пройдена",F1205="проверка пройдена",G1205="проверка пройдена",H1205="проверка пройдена",I1205="проверка пройдена",J1205="проверка пройдена",K1205="проверка пройдена",L1205="проверка пройдена",M1205="проверка пройдена",N1205="проверка пройдена",O1205="проверка пройдена",P1205="проверка пройдена",Q1205="проверка пройдена",R1205="проверка пройдена",S1205="проверка пройдена",T1205="проверка пройдена",U1205="проверка пройдена",V1205="проверка пройдена",W1205="проверка пройдена",X1205="проверка пройдена",Y1205="проверка пройдена",Z1205="проверка пройдена",AA1205="проверка пройдена",AB1205="проверка пройдена",AC1205="проверка пройдена",AD1205="проверка пройдена"),1,0),0)</f>
        <v>0</v>
      </c>
    </row>
    <row r="1206" spans="1:35" s="3" customFormat="1" ht="47.25" x14ac:dyDescent="0.25">
      <c r="A1206" s="32" t="s">
        <v>15</v>
      </c>
      <c r="B1206" s="33"/>
      <c r="C1206" s="34" t="s">
        <v>9</v>
      </c>
      <c r="D1206" s="35" t="s">
        <v>134</v>
      </c>
      <c r="E1206" s="36" t="str">
        <f>IF('Панель управления'!$B$3="","ВНИМАНИЕ! На листе 'Панель управления' не выбрана организация!",IF(B1206="","Не заполнена графа 3!",IF(SUMIFS('Спики 2022'!E:E,'Спики 2022'!A:A,'Панель управления'!$B$3,'Спики 2022'!B:B,B1206,'Спики 2022'!C:C,C1206)=0,"У Вас нет данной специальности!",SUMIFS('Спики 2022'!D:D,'Спики 2022'!A:A,'Панель управления'!$B$3,'Спики 2022'!B:B,B1206,'Спики 2022'!C:C,C1206))))</f>
        <v>Не заполнена графа 3!</v>
      </c>
      <c r="F1206" s="37"/>
      <c r="G1206" s="37"/>
      <c r="H1206" s="37"/>
      <c r="I1206" s="37"/>
      <c r="J1206" s="37"/>
      <c r="K1206" s="37"/>
      <c r="L1206" s="37"/>
      <c r="M1206" s="37"/>
      <c r="N1206" s="37"/>
      <c r="O1206" s="37"/>
      <c r="P1206" s="37"/>
      <c r="Q1206" s="37"/>
      <c r="R1206" s="37"/>
      <c r="S1206" s="37"/>
      <c r="T1206" s="37"/>
      <c r="U1206" s="37"/>
      <c r="V1206" s="37"/>
      <c r="W1206" s="37"/>
      <c r="X1206" s="37"/>
      <c r="Y1206" s="37"/>
      <c r="Z1206" s="37"/>
      <c r="AA1206" s="37"/>
      <c r="AB1206" s="37"/>
      <c r="AC1206" s="37"/>
      <c r="AD1206" s="37"/>
      <c r="AE1206" s="37"/>
      <c r="AF1206" s="38" t="str">
        <f>IF(E1206=F1206+I1206+J1206+K1206+L1206+M1206+N1206+O1206+P1206+Q1206+R1206+S1206+T1206+U1206+V1206+W1206+X1206+Y1206+Z1206+AA1206+AB1206+AC1206+AD1206,"проверка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206" s="38" t="str">
        <f>IF(OR(G1206&gt;F1206,H1206&gt;F1206),"ВНИМАНИЕ! В гр.09 и/или 10 не может стоять значение большее, чем в гр.08","проверка пройдена")</f>
        <v>проверка пройдена</v>
      </c>
      <c r="AH1206" s="39" t="e">
        <f>IF(B1206=VLOOKUP(B1206,'Списки (не редактирутся)'!A:A,1,0),"проверка пройдена","проверьте или заполните графу 02")</f>
        <v>#N/A</v>
      </c>
      <c r="AI1206" s="3">
        <f t="shared" ref="AI1206" si="673">IFERROR(IF(AND(AF1206="проверка пройдена",AG1206="проверка пройдена",AH1206="проверка пройдена"),"проверка пройдена",0),0)</f>
        <v>0</v>
      </c>
    </row>
    <row r="1207" spans="1:35" s="3" customFormat="1" ht="31.5" x14ac:dyDescent="0.25">
      <c r="A1207" s="40" t="s">
        <v>15</v>
      </c>
      <c r="B1207" s="27" t="str">
        <f>IF(B1206&lt;&gt;"",B1206,"")</f>
        <v/>
      </c>
      <c r="C1207" s="9" t="s">
        <v>10</v>
      </c>
      <c r="D1207" s="11" t="s">
        <v>135</v>
      </c>
      <c r="E1207" s="57"/>
      <c r="F1207" s="28"/>
      <c r="G1207" s="28"/>
      <c r="H1207" s="28"/>
      <c r="I1207" s="28"/>
      <c r="J1207" s="28"/>
      <c r="K1207" s="28"/>
      <c r="L1207" s="28"/>
      <c r="M1207" s="28"/>
      <c r="N1207" s="28"/>
      <c r="O1207" s="28"/>
      <c r="P1207" s="28"/>
      <c r="Q1207" s="28"/>
      <c r="R1207" s="28"/>
      <c r="S1207" s="28"/>
      <c r="T1207" s="28"/>
      <c r="U1207" s="28"/>
      <c r="V1207" s="28"/>
      <c r="W1207" s="28"/>
      <c r="X1207" s="28"/>
      <c r="Y1207" s="28"/>
      <c r="Z1207" s="28"/>
      <c r="AA1207" s="28"/>
      <c r="AB1207" s="28"/>
      <c r="AC1207" s="28"/>
      <c r="AD1207" s="28"/>
      <c r="AE1207" s="28"/>
      <c r="AF1207" s="26" t="str">
        <f t="shared" ref="AF1207:AF1210" si="674">IF(E1207=F1207+I1207+J1207+K1207+L1207+M1207+N1207+O1207+P1207+Q1207+R1207+S1207+T1207+U1207+V1207+W1207+X1207+Y1207+Z1207+AA1207+AB1207+AC1207+AD1207,"проверка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07" s="26" t="str">
        <f t="shared" ref="AG1207:AG1220" si="675">IF(OR(G1207&gt;F1207,H1207&gt;F1207),"ВНИМАНИЕ! В гр.09 и/или 10 не может стоять значение большее, чем в гр.08","проверка пройдена")</f>
        <v>проверка пройдена</v>
      </c>
      <c r="AH1207" s="41" t="e">
        <f>IF(B1207=VLOOKUP(B1207,'Списки (не редактирутся)'!A:A,1,0),"проверка пройдена","проверьте или заполните графу 02")</f>
        <v>#N/A</v>
      </c>
      <c r="AI1207" s="3">
        <f t="shared" si="655"/>
        <v>0</v>
      </c>
    </row>
    <row r="1208" spans="1:35" s="3" customFormat="1" ht="31.5" x14ac:dyDescent="0.25">
      <c r="A1208" s="40" t="s">
        <v>15</v>
      </c>
      <c r="B1208" s="27" t="str">
        <f t="shared" ref="B1208:B1221" si="676">IF(B1207&lt;&gt;"",B1207,"")</f>
        <v/>
      </c>
      <c r="C1208" s="9" t="s">
        <v>11</v>
      </c>
      <c r="D1208" s="11" t="s">
        <v>136</v>
      </c>
      <c r="E1208" s="57"/>
      <c r="F1208" s="28"/>
      <c r="G1208" s="28"/>
      <c r="H1208" s="28"/>
      <c r="I1208" s="28"/>
      <c r="J1208" s="28"/>
      <c r="K1208" s="28"/>
      <c r="L1208" s="28"/>
      <c r="M1208" s="28"/>
      <c r="N1208" s="28"/>
      <c r="O1208" s="28"/>
      <c r="P1208" s="28"/>
      <c r="Q1208" s="28"/>
      <c r="R1208" s="28"/>
      <c r="S1208" s="28"/>
      <c r="T1208" s="28"/>
      <c r="U1208" s="28"/>
      <c r="V1208" s="28"/>
      <c r="W1208" s="28"/>
      <c r="X1208" s="28"/>
      <c r="Y1208" s="28"/>
      <c r="Z1208" s="28"/>
      <c r="AA1208" s="28"/>
      <c r="AB1208" s="28"/>
      <c r="AC1208" s="28"/>
      <c r="AD1208" s="28"/>
      <c r="AE1208" s="28"/>
      <c r="AF1208" s="26" t="str">
        <f t="shared" si="674"/>
        <v>проверка пройдена</v>
      </c>
      <c r="AG1208" s="26" t="str">
        <f t="shared" si="675"/>
        <v>проверка пройдена</v>
      </c>
      <c r="AH1208" s="41" t="e">
        <f>IF(B1208=VLOOKUP(B1208,'Списки (не редактирутся)'!A:A,1,0),"проверка пройдена","проверьте или заполните графу 02")</f>
        <v>#N/A</v>
      </c>
      <c r="AI1208" s="3">
        <f t="shared" si="655"/>
        <v>0</v>
      </c>
    </row>
    <row r="1209" spans="1:35" s="3" customFormat="1" ht="31.5" x14ac:dyDescent="0.25">
      <c r="A1209" s="40" t="s">
        <v>15</v>
      </c>
      <c r="B1209" s="27" t="str">
        <f t="shared" si="676"/>
        <v/>
      </c>
      <c r="C1209" s="9" t="s">
        <v>12</v>
      </c>
      <c r="D1209" s="11" t="s">
        <v>14</v>
      </c>
      <c r="E1209" s="57"/>
      <c r="F1209" s="28"/>
      <c r="G1209" s="28"/>
      <c r="H1209" s="28"/>
      <c r="I1209" s="28"/>
      <c r="J1209" s="28"/>
      <c r="K1209" s="28"/>
      <c r="L1209" s="28"/>
      <c r="M1209" s="28"/>
      <c r="N1209" s="28"/>
      <c r="O1209" s="28"/>
      <c r="P1209" s="28"/>
      <c r="Q1209" s="28"/>
      <c r="R1209" s="28"/>
      <c r="S1209" s="28"/>
      <c r="T1209" s="28"/>
      <c r="U1209" s="28"/>
      <c r="V1209" s="28"/>
      <c r="W1209" s="28"/>
      <c r="X1209" s="28"/>
      <c r="Y1209" s="28"/>
      <c r="Z1209" s="28"/>
      <c r="AA1209" s="28"/>
      <c r="AB1209" s="28"/>
      <c r="AC1209" s="28"/>
      <c r="AD1209" s="28"/>
      <c r="AE1209" s="28"/>
      <c r="AF1209" s="26" t="str">
        <f t="shared" si="674"/>
        <v>проверка пройдена</v>
      </c>
      <c r="AG1209" s="26" t="str">
        <f t="shared" si="675"/>
        <v>проверка пройдена</v>
      </c>
      <c r="AH1209" s="41" t="e">
        <f>IF(B1209=VLOOKUP(B1209,'Списки (не редактирутся)'!A:A,1,0),"проверка пройдена","проверьте или заполните графу 02")</f>
        <v>#N/A</v>
      </c>
      <c r="AI1209" s="3">
        <f t="shared" si="655"/>
        <v>0</v>
      </c>
    </row>
    <row r="1210" spans="1:35" s="3" customFormat="1" ht="47.25" x14ac:dyDescent="0.25">
      <c r="A1210" s="40" t="s">
        <v>15</v>
      </c>
      <c r="B1210" s="27" t="str">
        <f t="shared" si="676"/>
        <v/>
      </c>
      <c r="C1210" s="9" t="s">
        <v>13</v>
      </c>
      <c r="D1210" s="11" t="s">
        <v>17</v>
      </c>
      <c r="E1210" s="30" t="str">
        <f>IF('Панель управления'!$B$3="","ВНИМАНИЕ! На листе 'Панель управления' не выбрана организация!",IF(B1210="","Не заполнена графа 3!",IF(SUMIFS('Спики 2022'!E:E,'Спики 2022'!A:A,'Панель управления'!$B$3,'Спики 2022'!B:B,B1210,'Спики 2022'!C:C,C1210)=0,"У Вас нет данной специальности!",SUMIFS('Спики 2022'!D:D,'Спики 2022'!A:A,'Панель управления'!$B$3,'Спики 2022'!B:B,B1210,'Спики 2022'!C:C,C1210))))</f>
        <v>Не заполнена графа 3!</v>
      </c>
      <c r="F1210" s="28"/>
      <c r="G1210" s="28"/>
      <c r="H1210" s="28"/>
      <c r="I1210" s="28"/>
      <c r="J1210" s="28"/>
      <c r="K1210" s="28"/>
      <c r="L1210" s="28"/>
      <c r="M1210" s="28"/>
      <c r="N1210" s="28"/>
      <c r="O1210" s="28"/>
      <c r="P1210" s="28"/>
      <c r="Q1210" s="28"/>
      <c r="R1210" s="28"/>
      <c r="S1210" s="28"/>
      <c r="T1210" s="28"/>
      <c r="U1210" s="28"/>
      <c r="V1210" s="28"/>
      <c r="W1210" s="28"/>
      <c r="X1210" s="28"/>
      <c r="Y1210" s="28"/>
      <c r="Z1210" s="28"/>
      <c r="AA1210" s="28"/>
      <c r="AB1210" s="28"/>
      <c r="AC1210" s="28"/>
      <c r="AD1210" s="28"/>
      <c r="AE1210" s="28"/>
      <c r="AF1210" s="26" t="str">
        <f t="shared" si="674"/>
        <v>ВНИМАНИЕ! Сумма по строке не сходится с общей численностью выпускников! Исправьте ошибку в расчетах, пока это сообщение не исчезнет!</v>
      </c>
      <c r="AG1210" s="26" t="str">
        <f t="shared" si="675"/>
        <v>проверка пройдена</v>
      </c>
      <c r="AH1210" s="41" t="e">
        <f>IF(B1210=VLOOKUP(B1210,'Списки (не редактирутся)'!A:A,1,0),"проверка пройдена","проверьте или заполните графу 02")</f>
        <v>#N/A</v>
      </c>
      <c r="AI1210" s="3">
        <f t="shared" si="655"/>
        <v>0</v>
      </c>
    </row>
    <row r="1211" spans="1:35" s="3" customFormat="1" ht="63" x14ac:dyDescent="0.25">
      <c r="A1211" s="40" t="s">
        <v>15</v>
      </c>
      <c r="B1211" s="27" t="str">
        <f t="shared" si="676"/>
        <v/>
      </c>
      <c r="C1211" s="8" t="s">
        <v>105</v>
      </c>
      <c r="D1211" s="12" t="s">
        <v>172</v>
      </c>
      <c r="E1211" s="10">
        <f>E1207+E1209</f>
        <v>0</v>
      </c>
      <c r="F1211" s="10">
        <f t="shared" ref="F1211:AD1211" si="677">F1207+F1209</f>
        <v>0</v>
      </c>
      <c r="G1211" s="10">
        <f t="shared" si="677"/>
        <v>0</v>
      </c>
      <c r="H1211" s="10">
        <f t="shared" si="677"/>
        <v>0</v>
      </c>
      <c r="I1211" s="10">
        <f t="shared" si="677"/>
        <v>0</v>
      </c>
      <c r="J1211" s="10">
        <f t="shared" si="677"/>
        <v>0</v>
      </c>
      <c r="K1211" s="10">
        <f t="shared" si="677"/>
        <v>0</v>
      </c>
      <c r="L1211" s="10">
        <f t="shared" si="677"/>
        <v>0</v>
      </c>
      <c r="M1211" s="10">
        <f t="shared" si="677"/>
        <v>0</v>
      </c>
      <c r="N1211" s="10">
        <f t="shared" si="677"/>
        <v>0</v>
      </c>
      <c r="O1211" s="10">
        <f t="shared" si="677"/>
        <v>0</v>
      </c>
      <c r="P1211" s="10">
        <f t="shared" si="677"/>
        <v>0</v>
      </c>
      <c r="Q1211" s="10">
        <f t="shared" si="677"/>
        <v>0</v>
      </c>
      <c r="R1211" s="10">
        <f t="shared" si="677"/>
        <v>0</v>
      </c>
      <c r="S1211" s="10">
        <f t="shared" si="677"/>
        <v>0</v>
      </c>
      <c r="T1211" s="10">
        <f t="shared" si="677"/>
        <v>0</v>
      </c>
      <c r="U1211" s="10">
        <f t="shared" si="677"/>
        <v>0</v>
      </c>
      <c r="V1211" s="10">
        <f t="shared" si="677"/>
        <v>0</v>
      </c>
      <c r="W1211" s="10">
        <f t="shared" si="677"/>
        <v>0</v>
      </c>
      <c r="X1211" s="10">
        <f t="shared" si="677"/>
        <v>0</v>
      </c>
      <c r="Y1211" s="10">
        <f t="shared" si="677"/>
        <v>0</v>
      </c>
      <c r="Z1211" s="10">
        <f t="shared" si="677"/>
        <v>0</v>
      </c>
      <c r="AA1211" s="10">
        <f t="shared" si="677"/>
        <v>0</v>
      </c>
      <c r="AB1211" s="10">
        <f t="shared" si="677"/>
        <v>0</v>
      </c>
      <c r="AC1211" s="10">
        <f t="shared" si="677"/>
        <v>0</v>
      </c>
      <c r="AD1211" s="10">
        <f t="shared" si="677"/>
        <v>0</v>
      </c>
      <c r="AE1211" s="10"/>
      <c r="AF1211" s="26" t="str">
        <f>IF(E1211=F1211+I1211+J1211+K1211+L1211+M1211+N1211+O1211+P1211+Q1211+R1211+S1211+T1211+U1211+V1211+W1211+X1211+Y1211+Z1211+AA1211+AB1211+AC1211+AD1211,"проверка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11" s="26" t="str">
        <f t="shared" si="675"/>
        <v>проверка пройдена</v>
      </c>
      <c r="AH1211" s="41" t="e">
        <f>IF(B1211=VLOOKUP(B1211,'Списки (не редактирутся)'!A:A,1,0),"проверка пройдена","проверьте или заполните графу 02")</f>
        <v>#N/A</v>
      </c>
      <c r="AI1211" s="3">
        <f t="shared" si="655"/>
        <v>0</v>
      </c>
    </row>
    <row r="1212" spans="1:35" ht="78.75" x14ac:dyDescent="0.3">
      <c r="A1212" s="40" t="s">
        <v>15</v>
      </c>
      <c r="B1212" s="27" t="str">
        <f t="shared" si="676"/>
        <v/>
      </c>
      <c r="C1212" s="8" t="s">
        <v>106</v>
      </c>
      <c r="D1212" s="12" t="s">
        <v>169</v>
      </c>
      <c r="E1212" s="28"/>
      <c r="F1212" s="28"/>
      <c r="G1212" s="28"/>
      <c r="H1212" s="28"/>
      <c r="I1212" s="28"/>
      <c r="J1212" s="28"/>
      <c r="K1212" s="28"/>
      <c r="L1212" s="28"/>
      <c r="M1212" s="28"/>
      <c r="N1212" s="28"/>
      <c r="O1212" s="28"/>
      <c r="P1212" s="28"/>
      <c r="Q1212" s="28"/>
      <c r="R1212" s="28"/>
      <c r="S1212" s="28"/>
      <c r="T1212" s="28"/>
      <c r="U1212" s="28"/>
      <c r="V1212" s="28"/>
      <c r="W1212" s="28"/>
      <c r="X1212" s="28"/>
      <c r="Y1212" s="28"/>
      <c r="Z1212" s="28"/>
      <c r="AA1212" s="28"/>
      <c r="AB1212" s="28"/>
      <c r="AC1212" s="28"/>
      <c r="AD1212" s="28"/>
      <c r="AE1212" s="28"/>
      <c r="AF1212" s="26" t="str">
        <f>IF(E1212=F1212+I1212+J1212+K1212+L1212+M1212+N1212+O1212+P1212+Q1212+R1212+S1212+T1212+U1212+V1212+W1212+X1212+Y1212+Z1212+AA1212+AB1212+AC1212+AD1212,"проверка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12" s="26" t="str">
        <f t="shared" si="675"/>
        <v>проверка пройдена</v>
      </c>
      <c r="AH1212" s="41" t="e">
        <f>IF(B1212=VLOOKUP(B1212,'Списки (не редактирутся)'!A:A,1,0),"проверка пройдена","проверьте или заполните графу 02")</f>
        <v>#N/A</v>
      </c>
      <c r="AI1212" s="3">
        <f t="shared" si="655"/>
        <v>0</v>
      </c>
    </row>
    <row r="1213" spans="1:35" ht="31.5" x14ac:dyDescent="0.3">
      <c r="A1213" s="40" t="s">
        <v>15</v>
      </c>
      <c r="B1213" s="27" t="str">
        <f t="shared" si="676"/>
        <v/>
      </c>
      <c r="C1213" s="8" t="s">
        <v>107</v>
      </c>
      <c r="D1213" s="12" t="s">
        <v>167</v>
      </c>
      <c r="E1213" s="28"/>
      <c r="F1213" s="28"/>
      <c r="G1213" s="28"/>
      <c r="H1213" s="28"/>
      <c r="I1213" s="28"/>
      <c r="J1213" s="28"/>
      <c r="K1213" s="28"/>
      <c r="L1213" s="28"/>
      <c r="M1213" s="28"/>
      <c r="N1213" s="28"/>
      <c r="O1213" s="28"/>
      <c r="P1213" s="28"/>
      <c r="Q1213" s="28"/>
      <c r="R1213" s="28"/>
      <c r="S1213" s="28"/>
      <c r="T1213" s="28"/>
      <c r="U1213" s="28"/>
      <c r="V1213" s="28"/>
      <c r="W1213" s="28"/>
      <c r="X1213" s="28"/>
      <c r="Y1213" s="28"/>
      <c r="Z1213" s="28"/>
      <c r="AA1213" s="28"/>
      <c r="AB1213" s="28"/>
      <c r="AC1213" s="28"/>
      <c r="AD1213" s="28"/>
      <c r="AE1213" s="28"/>
      <c r="AF1213" s="26" t="str">
        <f t="shared" ref="AF1213:AF1215" si="678">IF(E1213=F1213+I1213+J1213+K1213+L1213+M1213+N1213+O1213+P1213+Q1213+R1213+S1213+T1213+U1213+V1213+W1213+X1213+Y1213+Z1213+AA1213+AB1213+AC1213+AD1213,"проверка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13" s="26" t="str">
        <f t="shared" si="675"/>
        <v>проверка пройдена</v>
      </c>
      <c r="AH1213" s="41" t="e">
        <f>IF(B1213=VLOOKUP(B1213,'Списки (не редактирутся)'!A:A,1,0),"проверка пройдена","проверьте или заполните графу 02")</f>
        <v>#N/A</v>
      </c>
      <c r="AI1213" s="3">
        <f t="shared" si="655"/>
        <v>0</v>
      </c>
    </row>
    <row r="1214" spans="1:35" ht="31.5" x14ac:dyDescent="0.3">
      <c r="A1214" s="40" t="s">
        <v>15</v>
      </c>
      <c r="B1214" s="27" t="str">
        <f t="shared" si="676"/>
        <v/>
      </c>
      <c r="C1214" s="8" t="s">
        <v>108</v>
      </c>
      <c r="D1214" s="12" t="s">
        <v>168</v>
      </c>
      <c r="E1214" s="28"/>
      <c r="F1214" s="28"/>
      <c r="G1214" s="28"/>
      <c r="H1214" s="28"/>
      <c r="I1214" s="28"/>
      <c r="J1214" s="28"/>
      <c r="K1214" s="28"/>
      <c r="L1214" s="28"/>
      <c r="M1214" s="28"/>
      <c r="N1214" s="28"/>
      <c r="O1214" s="28"/>
      <c r="P1214" s="28"/>
      <c r="Q1214" s="28"/>
      <c r="R1214" s="28"/>
      <c r="S1214" s="28"/>
      <c r="T1214" s="28"/>
      <c r="U1214" s="28"/>
      <c r="V1214" s="28"/>
      <c r="W1214" s="28"/>
      <c r="X1214" s="28"/>
      <c r="Y1214" s="28"/>
      <c r="Z1214" s="28"/>
      <c r="AA1214" s="28"/>
      <c r="AB1214" s="28"/>
      <c r="AC1214" s="28"/>
      <c r="AD1214" s="28"/>
      <c r="AE1214" s="28"/>
      <c r="AF1214" s="26" t="str">
        <f t="shared" si="678"/>
        <v>проверка пройдена</v>
      </c>
      <c r="AG1214" s="26" t="str">
        <f t="shared" si="675"/>
        <v>проверка пройдена</v>
      </c>
      <c r="AH1214" s="41" t="e">
        <f>IF(B1214=VLOOKUP(B1214,'Списки (не редактирутся)'!A:A,1,0),"проверка пройдена","проверьте или заполните графу 02")</f>
        <v>#N/A</v>
      </c>
      <c r="AI1214" s="3">
        <f t="shared" si="655"/>
        <v>0</v>
      </c>
    </row>
    <row r="1215" spans="1:35" ht="31.5" x14ac:dyDescent="0.3">
      <c r="A1215" s="40" t="s">
        <v>15</v>
      </c>
      <c r="B1215" s="27" t="str">
        <f t="shared" si="676"/>
        <v/>
      </c>
      <c r="C1215" s="8" t="s">
        <v>109</v>
      </c>
      <c r="D1215" s="12" t="s">
        <v>173</v>
      </c>
      <c r="E1215" s="28"/>
      <c r="F1215" s="28"/>
      <c r="G1215" s="28"/>
      <c r="H1215" s="28"/>
      <c r="I1215" s="28"/>
      <c r="J1215" s="28"/>
      <c r="K1215" s="28"/>
      <c r="L1215" s="28"/>
      <c r="M1215" s="28"/>
      <c r="N1215" s="28"/>
      <c r="O1215" s="28"/>
      <c r="P1215" s="28"/>
      <c r="Q1215" s="28"/>
      <c r="R1215" s="28"/>
      <c r="S1215" s="28"/>
      <c r="T1215" s="28"/>
      <c r="U1215" s="28"/>
      <c r="V1215" s="28"/>
      <c r="W1215" s="28"/>
      <c r="X1215" s="28"/>
      <c r="Y1215" s="28"/>
      <c r="Z1215" s="28"/>
      <c r="AA1215" s="28"/>
      <c r="AB1215" s="28"/>
      <c r="AC1215" s="28"/>
      <c r="AD1215" s="28"/>
      <c r="AE1215" s="28"/>
      <c r="AF1215" s="26" t="str">
        <f t="shared" si="678"/>
        <v>проверка пройдена</v>
      </c>
      <c r="AG1215" s="26" t="str">
        <f t="shared" si="675"/>
        <v>проверка пройдена</v>
      </c>
      <c r="AH1215" s="41" t="e">
        <f>IF(B1215=VLOOKUP(B1215,'Списки (не редактирутся)'!A:A,1,0),"проверка пройдена","проверьте или заполните графу 02")</f>
        <v>#N/A</v>
      </c>
      <c r="AI1215" s="3">
        <f t="shared" si="655"/>
        <v>0</v>
      </c>
    </row>
    <row r="1216" spans="1:35" ht="31.5" x14ac:dyDescent="0.3">
      <c r="A1216" s="40" t="s">
        <v>15</v>
      </c>
      <c r="B1216" s="27" t="str">
        <f t="shared" si="676"/>
        <v/>
      </c>
      <c r="C1216" s="8" t="s">
        <v>110</v>
      </c>
      <c r="D1216" s="12" t="s">
        <v>174</v>
      </c>
      <c r="E1216" s="28"/>
      <c r="F1216" s="28"/>
      <c r="G1216" s="28"/>
      <c r="H1216" s="28"/>
      <c r="I1216" s="28"/>
      <c r="J1216" s="28"/>
      <c r="K1216" s="28"/>
      <c r="L1216" s="28"/>
      <c r="M1216" s="28"/>
      <c r="N1216" s="28"/>
      <c r="O1216" s="28"/>
      <c r="P1216" s="28"/>
      <c r="Q1216" s="28"/>
      <c r="R1216" s="28"/>
      <c r="S1216" s="28"/>
      <c r="T1216" s="28"/>
      <c r="U1216" s="28"/>
      <c r="V1216" s="28"/>
      <c r="W1216" s="28"/>
      <c r="X1216" s="28"/>
      <c r="Y1216" s="28"/>
      <c r="Z1216" s="28"/>
      <c r="AA1216" s="28"/>
      <c r="AB1216" s="28"/>
      <c r="AC1216" s="28"/>
      <c r="AD1216" s="28"/>
      <c r="AE1216" s="28"/>
      <c r="AF1216" s="26" t="str">
        <f>IF(E1216=F1216+I1216+J1216+K1216+L1216+M1216+N1216+O1216+P1216+Q1216+R1216+S1216+T1216+U1216+V1216+W1216+X1216+Y1216+Z1216+AA1216+AB1216+AC1216+AD1216,"проверка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16" s="26" t="str">
        <f t="shared" si="675"/>
        <v>проверка пройдена</v>
      </c>
      <c r="AH1216" s="41" t="e">
        <f>IF(B1216=VLOOKUP(B1216,'Списки (не редактирутся)'!A:A,1,0),"проверка пройдена","проверьте или заполните графу 02")</f>
        <v>#N/A</v>
      </c>
      <c r="AI1216" s="3">
        <f t="shared" si="655"/>
        <v>0</v>
      </c>
    </row>
    <row r="1217" spans="1:35" ht="31.5" x14ac:dyDescent="0.3">
      <c r="A1217" s="40" t="s">
        <v>15</v>
      </c>
      <c r="B1217" s="27" t="str">
        <f t="shared" si="676"/>
        <v/>
      </c>
      <c r="C1217" s="8" t="s">
        <v>111</v>
      </c>
      <c r="D1217" s="12" t="s">
        <v>175</v>
      </c>
      <c r="E1217" s="28"/>
      <c r="F1217" s="28"/>
      <c r="G1217" s="28"/>
      <c r="H1217" s="28"/>
      <c r="I1217" s="28"/>
      <c r="J1217" s="28"/>
      <c r="K1217" s="28"/>
      <c r="L1217" s="28"/>
      <c r="M1217" s="28"/>
      <c r="N1217" s="28"/>
      <c r="O1217" s="28"/>
      <c r="P1217" s="28"/>
      <c r="Q1217" s="28"/>
      <c r="R1217" s="28"/>
      <c r="S1217" s="28"/>
      <c r="T1217" s="28"/>
      <c r="U1217" s="28"/>
      <c r="V1217" s="28"/>
      <c r="W1217" s="28"/>
      <c r="X1217" s="28"/>
      <c r="Y1217" s="28"/>
      <c r="Z1217" s="28"/>
      <c r="AA1217" s="28"/>
      <c r="AB1217" s="28"/>
      <c r="AC1217" s="28"/>
      <c r="AD1217" s="28"/>
      <c r="AE1217" s="28"/>
      <c r="AF1217" s="26" t="str">
        <f t="shared" ref="AF1217:AF1220" si="679">IF(E1217=F1217+I1217+J1217+K1217+L1217+M1217+N1217+O1217+P1217+Q1217+R1217+S1217+T1217+U1217+V1217+W1217+X1217+Y1217+Z1217+AA1217+AB1217+AC1217+AD1217,"проверка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17" s="26" t="str">
        <f t="shared" si="675"/>
        <v>проверка пройдена</v>
      </c>
      <c r="AH1217" s="41" t="e">
        <f>IF(B1217=VLOOKUP(B1217,'Списки (не редактирутся)'!A:A,1,0),"проверка пройдена","проверьте или заполните графу 02")</f>
        <v>#N/A</v>
      </c>
      <c r="AI1217" s="3">
        <f t="shared" si="655"/>
        <v>0</v>
      </c>
    </row>
    <row r="1218" spans="1:35" ht="31.5" x14ac:dyDescent="0.3">
      <c r="A1218" s="40" t="s">
        <v>15</v>
      </c>
      <c r="B1218" s="27" t="str">
        <f t="shared" si="676"/>
        <v/>
      </c>
      <c r="C1218" s="8" t="s">
        <v>112</v>
      </c>
      <c r="D1218" s="12" t="s">
        <v>176</v>
      </c>
      <c r="E1218" s="28"/>
      <c r="F1218" s="28"/>
      <c r="G1218" s="28"/>
      <c r="H1218" s="28"/>
      <c r="I1218" s="28"/>
      <c r="J1218" s="28"/>
      <c r="K1218" s="28"/>
      <c r="L1218" s="28"/>
      <c r="M1218" s="28"/>
      <c r="N1218" s="28"/>
      <c r="O1218" s="28"/>
      <c r="P1218" s="28"/>
      <c r="Q1218" s="28"/>
      <c r="R1218" s="28"/>
      <c r="S1218" s="28"/>
      <c r="T1218" s="28"/>
      <c r="U1218" s="28"/>
      <c r="V1218" s="28"/>
      <c r="W1218" s="28"/>
      <c r="X1218" s="28"/>
      <c r="Y1218" s="28"/>
      <c r="Z1218" s="28"/>
      <c r="AA1218" s="28"/>
      <c r="AB1218" s="28"/>
      <c r="AC1218" s="28"/>
      <c r="AD1218" s="28"/>
      <c r="AE1218" s="28"/>
      <c r="AF1218" s="26" t="str">
        <f t="shared" si="679"/>
        <v>проверка пройдена</v>
      </c>
      <c r="AG1218" s="26" t="str">
        <f t="shared" si="675"/>
        <v>проверка пройдена</v>
      </c>
      <c r="AH1218" s="41" t="e">
        <f>IF(B1218=VLOOKUP(B1218,'Списки (не редактирутся)'!A:A,1,0),"проверка пройдена","проверьте или заполните графу 02")</f>
        <v>#N/A</v>
      </c>
      <c r="AI1218" s="3">
        <f t="shared" si="655"/>
        <v>0</v>
      </c>
    </row>
    <row r="1219" spans="1:35" ht="63" x14ac:dyDescent="0.3">
      <c r="A1219" s="40" t="s">
        <v>15</v>
      </c>
      <c r="B1219" s="27" t="str">
        <f t="shared" si="676"/>
        <v/>
      </c>
      <c r="C1219" s="8" t="s">
        <v>113</v>
      </c>
      <c r="D1219" s="13" t="s">
        <v>170</v>
      </c>
      <c r="E1219" s="28"/>
      <c r="F1219" s="28"/>
      <c r="G1219" s="28"/>
      <c r="H1219" s="28"/>
      <c r="I1219" s="28"/>
      <c r="J1219" s="28"/>
      <c r="K1219" s="28"/>
      <c r="L1219" s="28"/>
      <c r="M1219" s="28"/>
      <c r="N1219" s="28"/>
      <c r="O1219" s="28"/>
      <c r="P1219" s="28"/>
      <c r="Q1219" s="28"/>
      <c r="R1219" s="28"/>
      <c r="S1219" s="28"/>
      <c r="T1219" s="28"/>
      <c r="U1219" s="28"/>
      <c r="V1219" s="28"/>
      <c r="W1219" s="28"/>
      <c r="X1219" s="28"/>
      <c r="Y1219" s="28"/>
      <c r="Z1219" s="28"/>
      <c r="AA1219" s="28"/>
      <c r="AB1219" s="28"/>
      <c r="AC1219" s="28"/>
      <c r="AD1219" s="28"/>
      <c r="AE1219" s="28"/>
      <c r="AF1219" s="26" t="str">
        <f t="shared" si="679"/>
        <v>проверка пройдена</v>
      </c>
      <c r="AG1219" s="26" t="str">
        <f t="shared" si="675"/>
        <v>проверка пройдена</v>
      </c>
      <c r="AH1219" s="41" t="e">
        <f>IF(B1219=VLOOKUP(B1219,'Списки (не редактирутся)'!A:A,1,0),"проверка пройдена","проверьте или заполните графу 02")</f>
        <v>#N/A</v>
      </c>
      <c r="AI1219" s="3">
        <f t="shared" si="655"/>
        <v>0</v>
      </c>
    </row>
    <row r="1220" spans="1:35" ht="78.75" x14ac:dyDescent="0.3">
      <c r="A1220" s="40" t="s">
        <v>15</v>
      </c>
      <c r="B1220" s="27" t="str">
        <f t="shared" si="676"/>
        <v/>
      </c>
      <c r="C1220" s="8" t="s">
        <v>114</v>
      </c>
      <c r="D1220" s="13" t="s">
        <v>171</v>
      </c>
      <c r="E1220" s="28"/>
      <c r="F1220" s="28"/>
      <c r="G1220" s="28"/>
      <c r="H1220" s="28"/>
      <c r="I1220" s="28"/>
      <c r="J1220" s="28"/>
      <c r="K1220" s="28"/>
      <c r="L1220" s="28"/>
      <c r="M1220" s="28"/>
      <c r="N1220" s="28"/>
      <c r="O1220" s="28"/>
      <c r="P1220" s="28"/>
      <c r="Q1220" s="28"/>
      <c r="R1220" s="28"/>
      <c r="S1220" s="28"/>
      <c r="T1220" s="28"/>
      <c r="U1220" s="28"/>
      <c r="V1220" s="28"/>
      <c r="W1220" s="28"/>
      <c r="X1220" s="28"/>
      <c r="Y1220" s="28"/>
      <c r="Z1220" s="28"/>
      <c r="AA1220" s="28"/>
      <c r="AB1220" s="28"/>
      <c r="AC1220" s="28"/>
      <c r="AD1220" s="28"/>
      <c r="AE1220" s="28"/>
      <c r="AF1220" s="26" t="str">
        <f t="shared" si="679"/>
        <v>проверка пройдена</v>
      </c>
      <c r="AG1220" s="26" t="str">
        <f t="shared" si="675"/>
        <v>проверка пройдена</v>
      </c>
      <c r="AH1220" s="41" t="e">
        <f>IF(B1220=VLOOKUP(B1220,'Списки (не редактирутся)'!A:A,1,0),"проверка пройдена","проверьте или заполните графу 02")</f>
        <v>#N/A</v>
      </c>
      <c r="AI1220" s="3">
        <f t="shared" si="655"/>
        <v>0</v>
      </c>
    </row>
    <row r="1221" spans="1:35" ht="48" thickBot="1" x14ac:dyDescent="0.35">
      <c r="A1221" s="42" t="s">
        <v>15</v>
      </c>
      <c r="B1221" s="43" t="str">
        <f t="shared" si="676"/>
        <v/>
      </c>
      <c r="C1221" s="44" t="s">
        <v>115</v>
      </c>
      <c r="D1221" s="45" t="s">
        <v>779</v>
      </c>
      <c r="E1221" s="46" t="str">
        <f>IF(AND(E1207&lt;=E1206,E1208&lt;=E1207,E1209&lt;=E1206,E1210&lt;=E1206,E1211=(E1207+E1209),E1211=(E1212+E1213+E1214+E1215+E1216+E1217+E1218),E1219&lt;=E1211,E1220&lt;=E1211,(E1207+E1209)&lt;=E1206,E1212&lt;=E1211,E1213&lt;=E1211,E1214&lt;=E1211,E1215&lt;=E1211,E1216&lt;=E1211,E1217&lt;=E1211,E1218&lt;=E1211,E1219&lt;=E1210,E1219&lt;=E1211),"проверка пройдена","ВНИМАНИЕ! Не пройдены формулы логического контроля между строками. Скорректируйте введенные данные!")</f>
        <v>проверка пройдена</v>
      </c>
      <c r="F1221" s="46" t="str">
        <f t="shared" ref="F1221:AD1221" si="680">IF(AND(F1207&lt;=F1206,F1208&lt;=F1207,F1209&lt;=F1206,F1210&lt;=F1206,F1211=(F1207+F1209),F1211=(F1212+F1213+F1214+F1215+F1216+F1217+F1218),F1219&lt;=F1211,F1220&lt;=F1211,(F1207+F1209)&lt;=F1206,F1212&lt;=F1211,F1213&lt;=F1211,F1214&lt;=F1211,F1215&lt;=F1211,F1216&lt;=F1211,F1217&lt;=F1211,F1218&lt;=F1211,F1219&lt;=F1210,F1219&lt;=F1211),"проверка пройдена","ВНИМАНИЕ! Не пройдены формулы логического контроля между строками. Скорректируйте введенные данные!")</f>
        <v>проверка пройдена</v>
      </c>
      <c r="G1221" s="46" t="str">
        <f t="shared" si="680"/>
        <v>проверка пройдена</v>
      </c>
      <c r="H1221" s="46" t="str">
        <f t="shared" si="680"/>
        <v>проверка пройдена</v>
      </c>
      <c r="I1221" s="46" t="str">
        <f t="shared" si="680"/>
        <v>проверка пройдена</v>
      </c>
      <c r="J1221" s="46" t="str">
        <f t="shared" si="680"/>
        <v>проверка пройдена</v>
      </c>
      <c r="K1221" s="46" t="str">
        <f t="shared" si="680"/>
        <v>проверка пройдена</v>
      </c>
      <c r="L1221" s="46" t="str">
        <f t="shared" si="680"/>
        <v>проверка пройдена</v>
      </c>
      <c r="M1221" s="46" t="str">
        <f t="shared" si="680"/>
        <v>проверка пройдена</v>
      </c>
      <c r="N1221" s="46" t="str">
        <f t="shared" si="680"/>
        <v>проверка пройдена</v>
      </c>
      <c r="O1221" s="46" t="str">
        <f t="shared" si="680"/>
        <v>проверка пройдена</v>
      </c>
      <c r="P1221" s="46" t="str">
        <f t="shared" si="680"/>
        <v>проверка пройдена</v>
      </c>
      <c r="Q1221" s="46" t="str">
        <f t="shared" si="680"/>
        <v>проверка пройдена</v>
      </c>
      <c r="R1221" s="46" t="str">
        <f t="shared" si="680"/>
        <v>проверка пройдена</v>
      </c>
      <c r="S1221" s="46" t="str">
        <f t="shared" si="680"/>
        <v>проверка пройдена</v>
      </c>
      <c r="T1221" s="46" t="str">
        <f t="shared" si="680"/>
        <v>проверка пройдена</v>
      </c>
      <c r="U1221" s="46" t="str">
        <f t="shared" si="680"/>
        <v>проверка пройдена</v>
      </c>
      <c r="V1221" s="46" t="str">
        <f t="shared" si="680"/>
        <v>проверка пройдена</v>
      </c>
      <c r="W1221" s="46" t="str">
        <f t="shared" si="680"/>
        <v>проверка пройдена</v>
      </c>
      <c r="X1221" s="46" t="str">
        <f t="shared" si="680"/>
        <v>проверка пройдена</v>
      </c>
      <c r="Y1221" s="46" t="str">
        <f t="shared" si="680"/>
        <v>проверка пройдена</v>
      </c>
      <c r="Z1221" s="46" t="str">
        <f t="shared" si="680"/>
        <v>проверка пройдена</v>
      </c>
      <c r="AA1221" s="46" t="str">
        <f t="shared" si="680"/>
        <v>проверка пройдена</v>
      </c>
      <c r="AB1221" s="46" t="str">
        <f t="shared" si="680"/>
        <v>проверка пройдена</v>
      </c>
      <c r="AC1221" s="46" t="str">
        <f t="shared" si="680"/>
        <v>проверка пройдена</v>
      </c>
      <c r="AD1221" s="46" t="str">
        <f t="shared" si="680"/>
        <v>проверка пройдена</v>
      </c>
      <c r="AE1221" s="47"/>
      <c r="AF1221" s="48"/>
      <c r="AG1221" s="48"/>
      <c r="AH1221" s="49"/>
      <c r="AI1221" s="1">
        <f t="shared" ref="AI1221" si="681">IFERROR(IF(AND(AI1206="проверка пройдена",AI1207="проверка пройдена",AI1208="проверка пройдена",AI1209="проверка пройдена",AI1210="проверка пройдена",AI1211="проверка пройдена",AI1212="проверка пройдена",AI1213="проверка пройдена",AI1214="проверка пройдена",AI1215="проверка пройдена",AI1216="проверка пройдена",AI1217="проверка пройдена",AI1218="проверка пройдена",AI1219="проверка пройдена",AI1220="проверка пройдена",E1221="проверка пройдена",F1221="проверка пройдена",G1221="проверка пройдена",H1221="проверка пройдена",I1221="проверка пройдена",J1221="проверка пройдена",K1221="проверка пройдена",L1221="проверка пройдена",M1221="проверка пройдена",N1221="проверка пройдена",O1221="проверка пройдена",P1221="проверка пройдена",Q1221="проверка пройдена",R1221="проверка пройдена",S1221="проверка пройдена",T1221="проверка пройдена",U1221="проверка пройдена",V1221="проверка пройдена",W1221="проверка пройдена",X1221="проверка пройдена",Y1221="проверка пройдена",Z1221="проверка пройдена",AA1221="проверка пройдена",AB1221="проверка пройдена",AC1221="проверка пройдена",AD1221="проверка пройдена"),1,0),0)</f>
        <v>0</v>
      </c>
    </row>
    <row r="1222" spans="1:35" s="3" customFormat="1" ht="47.25" x14ac:dyDescent="0.25">
      <c r="A1222" s="32" t="s">
        <v>15</v>
      </c>
      <c r="B1222" s="33"/>
      <c r="C1222" s="34" t="s">
        <v>9</v>
      </c>
      <c r="D1222" s="35" t="s">
        <v>134</v>
      </c>
      <c r="E1222" s="36" t="str">
        <f>IF('Панель управления'!$B$3="","ВНИМАНИЕ! На листе 'Панель управления' не выбрана организация!",IF(B1222="","Не заполнена графа 3!",IF(SUMIFS('Спики 2022'!E:E,'Спики 2022'!A:A,'Панель управления'!$B$3,'Спики 2022'!B:B,B1222,'Спики 2022'!C:C,C1222)=0,"У Вас нет данной специальности!",SUMIFS('Спики 2022'!D:D,'Спики 2022'!A:A,'Панель управления'!$B$3,'Спики 2022'!B:B,B1222,'Спики 2022'!C:C,C1222))))</f>
        <v>Не заполнена графа 3!</v>
      </c>
      <c r="F1222" s="37"/>
      <c r="G1222" s="37"/>
      <c r="H1222" s="37"/>
      <c r="I1222" s="37"/>
      <c r="J1222" s="37"/>
      <c r="K1222" s="37"/>
      <c r="L1222" s="37"/>
      <c r="M1222" s="37"/>
      <c r="N1222" s="37"/>
      <c r="O1222" s="37"/>
      <c r="P1222" s="37"/>
      <c r="Q1222" s="37"/>
      <c r="R1222" s="37"/>
      <c r="S1222" s="37"/>
      <c r="T1222" s="37"/>
      <c r="U1222" s="37"/>
      <c r="V1222" s="37"/>
      <c r="W1222" s="37"/>
      <c r="X1222" s="37"/>
      <c r="Y1222" s="37"/>
      <c r="Z1222" s="37"/>
      <c r="AA1222" s="37"/>
      <c r="AB1222" s="37"/>
      <c r="AC1222" s="37"/>
      <c r="AD1222" s="37"/>
      <c r="AE1222" s="37"/>
      <c r="AF1222" s="38" t="str">
        <f>IF(E1222=F1222+I1222+J1222+K1222+L1222+M1222+N1222+O1222+P1222+Q1222+R1222+S1222+T1222+U1222+V1222+W1222+X1222+Y1222+Z1222+AA1222+AB1222+AC1222+AD1222,"проверка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222" s="38" t="str">
        <f>IF(OR(G1222&gt;F1222,H1222&gt;F1222),"ВНИМАНИЕ! В гр.09 и/или 10 не может стоять значение большее, чем в гр.08","проверка пройдена")</f>
        <v>проверка пройдена</v>
      </c>
      <c r="AH1222" s="39" t="e">
        <f>IF(B1222=VLOOKUP(B1222,'Списки (не редактирутся)'!A:A,1,0),"проверка пройдена","проверьте или заполните графу 02")</f>
        <v>#N/A</v>
      </c>
      <c r="AI1222" s="3">
        <f t="shared" ref="AI1222" si="682">IFERROR(IF(AND(AF1222="проверка пройдена",AG1222="проверка пройдена",AH1222="проверка пройдена"),"проверка пройдена",0),0)</f>
        <v>0</v>
      </c>
    </row>
    <row r="1223" spans="1:35" s="3" customFormat="1" ht="31.5" x14ac:dyDescent="0.25">
      <c r="A1223" s="40" t="s">
        <v>15</v>
      </c>
      <c r="B1223" s="27" t="str">
        <f>IF(B1222&lt;&gt;"",B1222,"")</f>
        <v/>
      </c>
      <c r="C1223" s="9" t="s">
        <v>10</v>
      </c>
      <c r="D1223" s="11" t="s">
        <v>135</v>
      </c>
      <c r="E1223" s="57"/>
      <c r="F1223" s="28"/>
      <c r="G1223" s="28"/>
      <c r="H1223" s="28"/>
      <c r="I1223" s="28"/>
      <c r="J1223" s="28"/>
      <c r="K1223" s="28"/>
      <c r="L1223" s="28"/>
      <c r="M1223" s="28"/>
      <c r="N1223" s="28"/>
      <c r="O1223" s="28"/>
      <c r="P1223" s="28"/>
      <c r="Q1223" s="28"/>
      <c r="R1223" s="28"/>
      <c r="S1223" s="28"/>
      <c r="T1223" s="28"/>
      <c r="U1223" s="28"/>
      <c r="V1223" s="28"/>
      <c r="W1223" s="28"/>
      <c r="X1223" s="28"/>
      <c r="Y1223" s="28"/>
      <c r="Z1223" s="28"/>
      <c r="AA1223" s="28"/>
      <c r="AB1223" s="28"/>
      <c r="AC1223" s="28"/>
      <c r="AD1223" s="28"/>
      <c r="AE1223" s="28"/>
      <c r="AF1223" s="26" t="str">
        <f t="shared" ref="AF1223:AF1226" si="683">IF(E1223=F1223+I1223+J1223+K1223+L1223+M1223+N1223+O1223+P1223+Q1223+R1223+S1223+T1223+U1223+V1223+W1223+X1223+Y1223+Z1223+AA1223+AB1223+AC1223+AD1223,"проверка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23" s="26" t="str">
        <f t="shared" ref="AG1223:AG1236" si="684">IF(OR(G1223&gt;F1223,H1223&gt;F1223),"ВНИМАНИЕ! В гр.09 и/или 10 не может стоять значение большее, чем в гр.08","проверка пройдена")</f>
        <v>проверка пройдена</v>
      </c>
      <c r="AH1223" s="41" t="e">
        <f>IF(B1223=VLOOKUP(B1223,'Списки (не редактирутся)'!A:A,1,0),"проверка пройдена","проверьте или заполните графу 02")</f>
        <v>#N/A</v>
      </c>
      <c r="AI1223" s="3">
        <f t="shared" si="655"/>
        <v>0</v>
      </c>
    </row>
    <row r="1224" spans="1:35" s="3" customFormat="1" ht="31.5" x14ac:dyDescent="0.25">
      <c r="A1224" s="40" t="s">
        <v>15</v>
      </c>
      <c r="B1224" s="27" t="str">
        <f t="shared" ref="B1224:B1237" si="685">IF(B1223&lt;&gt;"",B1223,"")</f>
        <v/>
      </c>
      <c r="C1224" s="9" t="s">
        <v>11</v>
      </c>
      <c r="D1224" s="11" t="s">
        <v>136</v>
      </c>
      <c r="E1224" s="57"/>
      <c r="F1224" s="28"/>
      <c r="G1224" s="28"/>
      <c r="H1224" s="28"/>
      <c r="I1224" s="28"/>
      <c r="J1224" s="28"/>
      <c r="K1224" s="28"/>
      <c r="L1224" s="28"/>
      <c r="M1224" s="28"/>
      <c r="N1224" s="28"/>
      <c r="O1224" s="28"/>
      <c r="P1224" s="28"/>
      <c r="Q1224" s="28"/>
      <c r="R1224" s="28"/>
      <c r="S1224" s="28"/>
      <c r="T1224" s="28"/>
      <c r="U1224" s="28"/>
      <c r="V1224" s="28"/>
      <c r="W1224" s="28"/>
      <c r="X1224" s="28"/>
      <c r="Y1224" s="28"/>
      <c r="Z1224" s="28"/>
      <c r="AA1224" s="28"/>
      <c r="AB1224" s="28"/>
      <c r="AC1224" s="28"/>
      <c r="AD1224" s="28"/>
      <c r="AE1224" s="28"/>
      <c r="AF1224" s="26" t="str">
        <f t="shared" si="683"/>
        <v>проверка пройдена</v>
      </c>
      <c r="AG1224" s="26" t="str">
        <f t="shared" si="684"/>
        <v>проверка пройдена</v>
      </c>
      <c r="AH1224" s="41" t="e">
        <f>IF(B1224=VLOOKUP(B1224,'Списки (не редактирутся)'!A:A,1,0),"проверка пройдена","проверьте или заполните графу 02")</f>
        <v>#N/A</v>
      </c>
      <c r="AI1224" s="3">
        <f t="shared" si="655"/>
        <v>0</v>
      </c>
    </row>
    <row r="1225" spans="1:35" s="3" customFormat="1" ht="31.5" x14ac:dyDescent="0.25">
      <c r="A1225" s="40" t="s">
        <v>15</v>
      </c>
      <c r="B1225" s="27" t="str">
        <f t="shared" si="685"/>
        <v/>
      </c>
      <c r="C1225" s="9" t="s">
        <v>12</v>
      </c>
      <c r="D1225" s="11" t="s">
        <v>14</v>
      </c>
      <c r="E1225" s="57"/>
      <c r="F1225" s="28"/>
      <c r="G1225" s="28"/>
      <c r="H1225" s="28"/>
      <c r="I1225" s="28"/>
      <c r="J1225" s="28"/>
      <c r="K1225" s="28"/>
      <c r="L1225" s="28"/>
      <c r="M1225" s="28"/>
      <c r="N1225" s="28"/>
      <c r="O1225" s="28"/>
      <c r="P1225" s="28"/>
      <c r="Q1225" s="28"/>
      <c r="R1225" s="28"/>
      <c r="S1225" s="28"/>
      <c r="T1225" s="28"/>
      <c r="U1225" s="28"/>
      <c r="V1225" s="28"/>
      <c r="W1225" s="28"/>
      <c r="X1225" s="28"/>
      <c r="Y1225" s="28"/>
      <c r="Z1225" s="28"/>
      <c r="AA1225" s="28"/>
      <c r="AB1225" s="28"/>
      <c r="AC1225" s="28"/>
      <c r="AD1225" s="28"/>
      <c r="AE1225" s="28"/>
      <c r="AF1225" s="26" t="str">
        <f t="shared" si="683"/>
        <v>проверка пройдена</v>
      </c>
      <c r="AG1225" s="26" t="str">
        <f t="shared" si="684"/>
        <v>проверка пройдена</v>
      </c>
      <c r="AH1225" s="41" t="e">
        <f>IF(B1225=VLOOKUP(B1225,'Списки (не редактирутся)'!A:A,1,0),"проверка пройдена","проверьте или заполните графу 02")</f>
        <v>#N/A</v>
      </c>
      <c r="AI1225" s="3">
        <f t="shared" si="655"/>
        <v>0</v>
      </c>
    </row>
    <row r="1226" spans="1:35" s="3" customFormat="1" ht="47.25" x14ac:dyDescent="0.25">
      <c r="A1226" s="40" t="s">
        <v>15</v>
      </c>
      <c r="B1226" s="27" t="str">
        <f t="shared" si="685"/>
        <v/>
      </c>
      <c r="C1226" s="9" t="s">
        <v>13</v>
      </c>
      <c r="D1226" s="11" t="s">
        <v>17</v>
      </c>
      <c r="E1226" s="30" t="str">
        <f>IF('Панель управления'!$B$3="","ВНИМАНИЕ! На листе 'Панель управления' не выбрана организация!",IF(B1226="","Не заполнена графа 3!",IF(SUMIFS('Спики 2022'!E:E,'Спики 2022'!A:A,'Панель управления'!$B$3,'Спики 2022'!B:B,B1226,'Спики 2022'!C:C,C1226)=0,"У Вас нет данной специальности!",SUMIFS('Спики 2022'!D:D,'Спики 2022'!A:A,'Панель управления'!$B$3,'Спики 2022'!B:B,B1226,'Спики 2022'!C:C,C1226))))</f>
        <v>Не заполнена графа 3!</v>
      </c>
      <c r="F1226" s="28"/>
      <c r="G1226" s="28"/>
      <c r="H1226" s="28"/>
      <c r="I1226" s="28"/>
      <c r="J1226" s="28"/>
      <c r="K1226" s="28"/>
      <c r="L1226" s="28"/>
      <c r="M1226" s="28"/>
      <c r="N1226" s="28"/>
      <c r="O1226" s="28"/>
      <c r="P1226" s="28"/>
      <c r="Q1226" s="28"/>
      <c r="R1226" s="28"/>
      <c r="S1226" s="28"/>
      <c r="T1226" s="28"/>
      <c r="U1226" s="28"/>
      <c r="V1226" s="28"/>
      <c r="W1226" s="28"/>
      <c r="X1226" s="28"/>
      <c r="Y1226" s="28"/>
      <c r="Z1226" s="28"/>
      <c r="AA1226" s="28"/>
      <c r="AB1226" s="28"/>
      <c r="AC1226" s="28"/>
      <c r="AD1226" s="28"/>
      <c r="AE1226" s="28"/>
      <c r="AF1226" s="26" t="str">
        <f t="shared" si="683"/>
        <v>ВНИМАНИЕ! Сумма по строке не сходится с общей численностью выпускников! Исправьте ошибку в расчетах, пока это сообщение не исчезнет!</v>
      </c>
      <c r="AG1226" s="26" t="str">
        <f t="shared" si="684"/>
        <v>проверка пройдена</v>
      </c>
      <c r="AH1226" s="41" t="e">
        <f>IF(B1226=VLOOKUP(B1226,'Списки (не редактирутся)'!A:A,1,0),"проверка пройдена","проверьте или заполните графу 02")</f>
        <v>#N/A</v>
      </c>
      <c r="AI1226" s="3">
        <f t="shared" si="655"/>
        <v>0</v>
      </c>
    </row>
    <row r="1227" spans="1:35" s="3" customFormat="1" ht="63" x14ac:dyDescent="0.25">
      <c r="A1227" s="40" t="s">
        <v>15</v>
      </c>
      <c r="B1227" s="27" t="str">
        <f t="shared" si="685"/>
        <v/>
      </c>
      <c r="C1227" s="8" t="s">
        <v>105</v>
      </c>
      <c r="D1227" s="12" t="s">
        <v>172</v>
      </c>
      <c r="E1227" s="10">
        <f>E1223+E1225</f>
        <v>0</v>
      </c>
      <c r="F1227" s="10">
        <f t="shared" ref="F1227:AD1227" si="686">F1223+F1225</f>
        <v>0</v>
      </c>
      <c r="G1227" s="10">
        <f t="shared" si="686"/>
        <v>0</v>
      </c>
      <c r="H1227" s="10">
        <f t="shared" si="686"/>
        <v>0</v>
      </c>
      <c r="I1227" s="10">
        <f t="shared" si="686"/>
        <v>0</v>
      </c>
      <c r="J1227" s="10">
        <f t="shared" si="686"/>
        <v>0</v>
      </c>
      <c r="K1227" s="10">
        <f t="shared" si="686"/>
        <v>0</v>
      </c>
      <c r="L1227" s="10">
        <f t="shared" si="686"/>
        <v>0</v>
      </c>
      <c r="M1227" s="10">
        <f t="shared" si="686"/>
        <v>0</v>
      </c>
      <c r="N1227" s="10">
        <f t="shared" si="686"/>
        <v>0</v>
      </c>
      <c r="O1227" s="10">
        <f t="shared" si="686"/>
        <v>0</v>
      </c>
      <c r="P1227" s="10">
        <f t="shared" si="686"/>
        <v>0</v>
      </c>
      <c r="Q1227" s="10">
        <f t="shared" si="686"/>
        <v>0</v>
      </c>
      <c r="R1227" s="10">
        <f t="shared" si="686"/>
        <v>0</v>
      </c>
      <c r="S1227" s="10">
        <f t="shared" si="686"/>
        <v>0</v>
      </c>
      <c r="T1227" s="10">
        <f t="shared" si="686"/>
        <v>0</v>
      </c>
      <c r="U1227" s="10">
        <f t="shared" si="686"/>
        <v>0</v>
      </c>
      <c r="V1227" s="10">
        <f t="shared" si="686"/>
        <v>0</v>
      </c>
      <c r="W1227" s="10">
        <f t="shared" si="686"/>
        <v>0</v>
      </c>
      <c r="X1227" s="10">
        <f t="shared" si="686"/>
        <v>0</v>
      </c>
      <c r="Y1227" s="10">
        <f t="shared" si="686"/>
        <v>0</v>
      </c>
      <c r="Z1227" s="10">
        <f t="shared" si="686"/>
        <v>0</v>
      </c>
      <c r="AA1227" s="10">
        <f t="shared" si="686"/>
        <v>0</v>
      </c>
      <c r="AB1227" s="10">
        <f t="shared" si="686"/>
        <v>0</v>
      </c>
      <c r="AC1227" s="10">
        <f t="shared" si="686"/>
        <v>0</v>
      </c>
      <c r="AD1227" s="10">
        <f t="shared" si="686"/>
        <v>0</v>
      </c>
      <c r="AE1227" s="10"/>
      <c r="AF1227" s="26" t="str">
        <f>IF(E1227=F1227+I1227+J1227+K1227+L1227+M1227+N1227+O1227+P1227+Q1227+R1227+S1227+T1227+U1227+V1227+W1227+X1227+Y1227+Z1227+AA1227+AB1227+AC1227+AD1227,"проверка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27" s="26" t="str">
        <f t="shared" si="684"/>
        <v>проверка пройдена</v>
      </c>
      <c r="AH1227" s="41" t="e">
        <f>IF(B1227=VLOOKUP(B1227,'Списки (не редактирутся)'!A:A,1,0),"проверка пройдена","проверьте или заполните графу 02")</f>
        <v>#N/A</v>
      </c>
      <c r="AI1227" s="3">
        <f t="shared" si="655"/>
        <v>0</v>
      </c>
    </row>
    <row r="1228" spans="1:35" ht="78.75" x14ac:dyDescent="0.3">
      <c r="A1228" s="40" t="s">
        <v>15</v>
      </c>
      <c r="B1228" s="27" t="str">
        <f t="shared" si="685"/>
        <v/>
      </c>
      <c r="C1228" s="8" t="s">
        <v>106</v>
      </c>
      <c r="D1228" s="12" t="s">
        <v>169</v>
      </c>
      <c r="E1228" s="28"/>
      <c r="F1228" s="28"/>
      <c r="G1228" s="28"/>
      <c r="H1228" s="28"/>
      <c r="I1228" s="28"/>
      <c r="J1228" s="28"/>
      <c r="K1228" s="28"/>
      <c r="L1228" s="28"/>
      <c r="M1228" s="28"/>
      <c r="N1228" s="28"/>
      <c r="O1228" s="28"/>
      <c r="P1228" s="28"/>
      <c r="Q1228" s="28"/>
      <c r="R1228" s="28"/>
      <c r="S1228" s="28"/>
      <c r="T1228" s="28"/>
      <c r="U1228" s="28"/>
      <c r="V1228" s="28"/>
      <c r="W1228" s="28"/>
      <c r="X1228" s="28"/>
      <c r="Y1228" s="28"/>
      <c r="Z1228" s="28"/>
      <c r="AA1228" s="28"/>
      <c r="AB1228" s="28"/>
      <c r="AC1228" s="28"/>
      <c r="AD1228" s="28"/>
      <c r="AE1228" s="28"/>
      <c r="AF1228" s="26" t="str">
        <f>IF(E1228=F1228+I1228+J1228+K1228+L1228+M1228+N1228+O1228+P1228+Q1228+R1228+S1228+T1228+U1228+V1228+W1228+X1228+Y1228+Z1228+AA1228+AB1228+AC1228+AD1228,"проверка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28" s="26" t="str">
        <f t="shared" si="684"/>
        <v>проверка пройдена</v>
      </c>
      <c r="AH1228" s="41" t="e">
        <f>IF(B1228=VLOOKUP(B1228,'Списки (не редактирутся)'!A:A,1,0),"проверка пройдена","проверьте или заполните графу 02")</f>
        <v>#N/A</v>
      </c>
      <c r="AI1228" s="3">
        <f t="shared" si="655"/>
        <v>0</v>
      </c>
    </row>
    <row r="1229" spans="1:35" ht="31.5" x14ac:dyDescent="0.3">
      <c r="A1229" s="40" t="s">
        <v>15</v>
      </c>
      <c r="B1229" s="27" t="str">
        <f t="shared" si="685"/>
        <v/>
      </c>
      <c r="C1229" s="8" t="s">
        <v>107</v>
      </c>
      <c r="D1229" s="12" t="s">
        <v>167</v>
      </c>
      <c r="E1229" s="28"/>
      <c r="F1229" s="28"/>
      <c r="G1229" s="28"/>
      <c r="H1229" s="28"/>
      <c r="I1229" s="28"/>
      <c r="J1229" s="28"/>
      <c r="K1229" s="28"/>
      <c r="L1229" s="28"/>
      <c r="M1229" s="28"/>
      <c r="N1229" s="28"/>
      <c r="O1229" s="28"/>
      <c r="P1229" s="28"/>
      <c r="Q1229" s="28"/>
      <c r="R1229" s="28"/>
      <c r="S1229" s="28"/>
      <c r="T1229" s="28"/>
      <c r="U1229" s="28"/>
      <c r="V1229" s="28"/>
      <c r="W1229" s="28"/>
      <c r="X1229" s="28"/>
      <c r="Y1229" s="28"/>
      <c r="Z1229" s="28"/>
      <c r="AA1229" s="28"/>
      <c r="AB1229" s="28"/>
      <c r="AC1229" s="28"/>
      <c r="AD1229" s="28"/>
      <c r="AE1229" s="28"/>
      <c r="AF1229" s="26" t="str">
        <f t="shared" ref="AF1229:AF1231" si="687">IF(E1229=F1229+I1229+J1229+K1229+L1229+M1229+N1229+O1229+P1229+Q1229+R1229+S1229+T1229+U1229+V1229+W1229+X1229+Y1229+Z1229+AA1229+AB1229+AC1229+AD1229,"проверка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29" s="26" t="str">
        <f t="shared" si="684"/>
        <v>проверка пройдена</v>
      </c>
      <c r="AH1229" s="41" t="e">
        <f>IF(B1229=VLOOKUP(B1229,'Списки (не редактирутся)'!A:A,1,0),"проверка пройдена","проверьте или заполните графу 02")</f>
        <v>#N/A</v>
      </c>
      <c r="AI1229" s="3">
        <f t="shared" si="655"/>
        <v>0</v>
      </c>
    </row>
    <row r="1230" spans="1:35" ht="31.5" x14ac:dyDescent="0.3">
      <c r="A1230" s="40" t="s">
        <v>15</v>
      </c>
      <c r="B1230" s="27" t="str">
        <f t="shared" si="685"/>
        <v/>
      </c>
      <c r="C1230" s="8" t="s">
        <v>108</v>
      </c>
      <c r="D1230" s="12" t="s">
        <v>168</v>
      </c>
      <c r="E1230" s="28"/>
      <c r="F1230" s="28"/>
      <c r="G1230" s="28"/>
      <c r="H1230" s="28"/>
      <c r="I1230" s="28"/>
      <c r="J1230" s="28"/>
      <c r="K1230" s="28"/>
      <c r="L1230" s="28"/>
      <c r="M1230" s="28"/>
      <c r="N1230" s="28"/>
      <c r="O1230" s="28"/>
      <c r="P1230" s="28"/>
      <c r="Q1230" s="28"/>
      <c r="R1230" s="28"/>
      <c r="S1230" s="28"/>
      <c r="T1230" s="28"/>
      <c r="U1230" s="28"/>
      <c r="V1230" s="28"/>
      <c r="W1230" s="28"/>
      <c r="X1230" s="28"/>
      <c r="Y1230" s="28"/>
      <c r="Z1230" s="28"/>
      <c r="AA1230" s="28"/>
      <c r="AB1230" s="28"/>
      <c r="AC1230" s="28"/>
      <c r="AD1230" s="28"/>
      <c r="AE1230" s="28"/>
      <c r="AF1230" s="26" t="str">
        <f t="shared" si="687"/>
        <v>проверка пройдена</v>
      </c>
      <c r="AG1230" s="26" t="str">
        <f t="shared" si="684"/>
        <v>проверка пройдена</v>
      </c>
      <c r="AH1230" s="41" t="e">
        <f>IF(B1230=VLOOKUP(B1230,'Списки (не редактирутся)'!A:A,1,0),"проверка пройдена","проверьте или заполните графу 02")</f>
        <v>#N/A</v>
      </c>
      <c r="AI1230" s="3">
        <f t="shared" si="655"/>
        <v>0</v>
      </c>
    </row>
    <row r="1231" spans="1:35" ht="31.5" x14ac:dyDescent="0.3">
      <c r="A1231" s="40" t="s">
        <v>15</v>
      </c>
      <c r="B1231" s="27" t="str">
        <f t="shared" si="685"/>
        <v/>
      </c>
      <c r="C1231" s="8" t="s">
        <v>109</v>
      </c>
      <c r="D1231" s="12" t="s">
        <v>173</v>
      </c>
      <c r="E1231" s="28"/>
      <c r="F1231" s="28"/>
      <c r="G1231" s="28"/>
      <c r="H1231" s="28"/>
      <c r="I1231" s="28"/>
      <c r="J1231" s="28"/>
      <c r="K1231" s="28"/>
      <c r="L1231" s="28"/>
      <c r="M1231" s="28"/>
      <c r="N1231" s="28"/>
      <c r="O1231" s="28"/>
      <c r="P1231" s="28"/>
      <c r="Q1231" s="28"/>
      <c r="R1231" s="28"/>
      <c r="S1231" s="28"/>
      <c r="T1231" s="28"/>
      <c r="U1231" s="28"/>
      <c r="V1231" s="28"/>
      <c r="W1231" s="28"/>
      <c r="X1231" s="28"/>
      <c r="Y1231" s="28"/>
      <c r="Z1231" s="28"/>
      <c r="AA1231" s="28"/>
      <c r="AB1231" s="28"/>
      <c r="AC1231" s="28"/>
      <c r="AD1231" s="28"/>
      <c r="AE1231" s="28"/>
      <c r="AF1231" s="26" t="str">
        <f t="shared" si="687"/>
        <v>проверка пройдена</v>
      </c>
      <c r="AG1231" s="26" t="str">
        <f t="shared" si="684"/>
        <v>проверка пройдена</v>
      </c>
      <c r="AH1231" s="41" t="e">
        <f>IF(B1231=VLOOKUP(B1231,'Списки (не редактирутся)'!A:A,1,0),"проверка пройдена","проверьте или заполните графу 02")</f>
        <v>#N/A</v>
      </c>
      <c r="AI1231" s="3">
        <f t="shared" si="655"/>
        <v>0</v>
      </c>
    </row>
    <row r="1232" spans="1:35" ht="31.5" x14ac:dyDescent="0.3">
      <c r="A1232" s="40" t="s">
        <v>15</v>
      </c>
      <c r="B1232" s="27" t="str">
        <f t="shared" si="685"/>
        <v/>
      </c>
      <c r="C1232" s="8" t="s">
        <v>110</v>
      </c>
      <c r="D1232" s="12" t="s">
        <v>174</v>
      </c>
      <c r="E1232" s="28"/>
      <c r="F1232" s="28"/>
      <c r="G1232" s="28"/>
      <c r="H1232" s="28"/>
      <c r="I1232" s="28"/>
      <c r="J1232" s="28"/>
      <c r="K1232" s="28"/>
      <c r="L1232" s="28"/>
      <c r="M1232" s="28"/>
      <c r="N1232" s="28"/>
      <c r="O1232" s="28"/>
      <c r="P1232" s="28"/>
      <c r="Q1232" s="28"/>
      <c r="R1232" s="28"/>
      <c r="S1232" s="28"/>
      <c r="T1232" s="28"/>
      <c r="U1232" s="28"/>
      <c r="V1232" s="28"/>
      <c r="W1232" s="28"/>
      <c r="X1232" s="28"/>
      <c r="Y1232" s="28"/>
      <c r="Z1232" s="28"/>
      <c r="AA1232" s="28"/>
      <c r="AB1232" s="28"/>
      <c r="AC1232" s="28"/>
      <c r="AD1232" s="28"/>
      <c r="AE1232" s="28"/>
      <c r="AF1232" s="26" t="str">
        <f>IF(E1232=F1232+I1232+J1232+K1232+L1232+M1232+N1232+O1232+P1232+Q1232+R1232+S1232+T1232+U1232+V1232+W1232+X1232+Y1232+Z1232+AA1232+AB1232+AC1232+AD1232,"проверка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32" s="26" t="str">
        <f t="shared" si="684"/>
        <v>проверка пройдена</v>
      </c>
      <c r="AH1232" s="41" t="e">
        <f>IF(B1232=VLOOKUP(B1232,'Списки (не редактирутся)'!A:A,1,0),"проверка пройдена","проверьте или заполните графу 02")</f>
        <v>#N/A</v>
      </c>
      <c r="AI1232" s="3">
        <f t="shared" si="655"/>
        <v>0</v>
      </c>
    </row>
    <row r="1233" spans="1:35" ht="31.5" x14ac:dyDescent="0.3">
      <c r="A1233" s="40" t="s">
        <v>15</v>
      </c>
      <c r="B1233" s="27" t="str">
        <f t="shared" si="685"/>
        <v/>
      </c>
      <c r="C1233" s="8" t="s">
        <v>111</v>
      </c>
      <c r="D1233" s="12" t="s">
        <v>175</v>
      </c>
      <c r="E1233" s="28"/>
      <c r="F1233" s="28"/>
      <c r="G1233" s="28"/>
      <c r="H1233" s="28"/>
      <c r="I1233" s="28"/>
      <c r="J1233" s="28"/>
      <c r="K1233" s="28"/>
      <c r="L1233" s="28"/>
      <c r="M1233" s="28"/>
      <c r="N1233" s="28"/>
      <c r="O1233" s="28"/>
      <c r="P1233" s="28"/>
      <c r="Q1233" s="28"/>
      <c r="R1233" s="28"/>
      <c r="S1233" s="28"/>
      <c r="T1233" s="28"/>
      <c r="U1233" s="28"/>
      <c r="V1233" s="28"/>
      <c r="W1233" s="28"/>
      <c r="X1233" s="28"/>
      <c r="Y1233" s="28"/>
      <c r="Z1233" s="28"/>
      <c r="AA1233" s="28"/>
      <c r="AB1233" s="28"/>
      <c r="AC1233" s="28"/>
      <c r="AD1233" s="28"/>
      <c r="AE1233" s="28"/>
      <c r="AF1233" s="26" t="str">
        <f t="shared" ref="AF1233:AF1236" si="688">IF(E1233=F1233+I1233+J1233+K1233+L1233+M1233+N1233+O1233+P1233+Q1233+R1233+S1233+T1233+U1233+V1233+W1233+X1233+Y1233+Z1233+AA1233+AB1233+AC1233+AD1233,"проверка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33" s="26" t="str">
        <f t="shared" si="684"/>
        <v>проверка пройдена</v>
      </c>
      <c r="AH1233" s="41" t="e">
        <f>IF(B1233=VLOOKUP(B1233,'Списки (не редактирутся)'!A:A,1,0),"проверка пройдена","проверьте или заполните графу 02")</f>
        <v>#N/A</v>
      </c>
      <c r="AI1233" s="3">
        <f t="shared" si="655"/>
        <v>0</v>
      </c>
    </row>
    <row r="1234" spans="1:35" ht="31.5" x14ac:dyDescent="0.3">
      <c r="A1234" s="40" t="s">
        <v>15</v>
      </c>
      <c r="B1234" s="27" t="str">
        <f t="shared" si="685"/>
        <v/>
      </c>
      <c r="C1234" s="8" t="s">
        <v>112</v>
      </c>
      <c r="D1234" s="12" t="s">
        <v>176</v>
      </c>
      <c r="E1234" s="28"/>
      <c r="F1234" s="28"/>
      <c r="G1234" s="28"/>
      <c r="H1234" s="28"/>
      <c r="I1234" s="28"/>
      <c r="J1234" s="28"/>
      <c r="K1234" s="28"/>
      <c r="L1234" s="28"/>
      <c r="M1234" s="28"/>
      <c r="N1234" s="28"/>
      <c r="O1234" s="28"/>
      <c r="P1234" s="28"/>
      <c r="Q1234" s="28"/>
      <c r="R1234" s="28"/>
      <c r="S1234" s="28"/>
      <c r="T1234" s="28"/>
      <c r="U1234" s="28"/>
      <c r="V1234" s="28"/>
      <c r="W1234" s="28"/>
      <c r="X1234" s="28"/>
      <c r="Y1234" s="28"/>
      <c r="Z1234" s="28"/>
      <c r="AA1234" s="28"/>
      <c r="AB1234" s="28"/>
      <c r="AC1234" s="28"/>
      <c r="AD1234" s="28"/>
      <c r="AE1234" s="28"/>
      <c r="AF1234" s="26" t="str">
        <f t="shared" si="688"/>
        <v>проверка пройдена</v>
      </c>
      <c r="AG1234" s="26" t="str">
        <f t="shared" si="684"/>
        <v>проверка пройдена</v>
      </c>
      <c r="AH1234" s="41" t="e">
        <f>IF(B1234=VLOOKUP(B1234,'Списки (не редактирутся)'!A:A,1,0),"проверка пройдена","проверьте или заполните графу 02")</f>
        <v>#N/A</v>
      </c>
      <c r="AI1234" s="3">
        <f t="shared" si="655"/>
        <v>0</v>
      </c>
    </row>
    <row r="1235" spans="1:35" ht="63" x14ac:dyDescent="0.3">
      <c r="A1235" s="40" t="s">
        <v>15</v>
      </c>
      <c r="B1235" s="27" t="str">
        <f t="shared" si="685"/>
        <v/>
      </c>
      <c r="C1235" s="8" t="s">
        <v>113</v>
      </c>
      <c r="D1235" s="13" t="s">
        <v>170</v>
      </c>
      <c r="E1235" s="28"/>
      <c r="F1235" s="28"/>
      <c r="G1235" s="28"/>
      <c r="H1235" s="28"/>
      <c r="I1235" s="28"/>
      <c r="J1235" s="28"/>
      <c r="K1235" s="28"/>
      <c r="L1235" s="28"/>
      <c r="M1235" s="28"/>
      <c r="N1235" s="28"/>
      <c r="O1235" s="28"/>
      <c r="P1235" s="28"/>
      <c r="Q1235" s="28"/>
      <c r="R1235" s="28"/>
      <c r="S1235" s="28"/>
      <c r="T1235" s="28"/>
      <c r="U1235" s="28"/>
      <c r="V1235" s="28"/>
      <c r="W1235" s="28"/>
      <c r="X1235" s="28"/>
      <c r="Y1235" s="28"/>
      <c r="Z1235" s="28"/>
      <c r="AA1235" s="28"/>
      <c r="AB1235" s="28"/>
      <c r="AC1235" s="28"/>
      <c r="AD1235" s="28"/>
      <c r="AE1235" s="28"/>
      <c r="AF1235" s="26" t="str">
        <f t="shared" si="688"/>
        <v>проверка пройдена</v>
      </c>
      <c r="AG1235" s="26" t="str">
        <f t="shared" si="684"/>
        <v>проверка пройдена</v>
      </c>
      <c r="AH1235" s="41" t="e">
        <f>IF(B1235=VLOOKUP(B1235,'Списки (не редактирутся)'!A:A,1,0),"проверка пройдена","проверьте или заполните графу 02")</f>
        <v>#N/A</v>
      </c>
      <c r="AI1235" s="3">
        <f t="shared" si="655"/>
        <v>0</v>
      </c>
    </row>
    <row r="1236" spans="1:35" ht="78.75" x14ac:dyDescent="0.3">
      <c r="A1236" s="40" t="s">
        <v>15</v>
      </c>
      <c r="B1236" s="27" t="str">
        <f t="shared" si="685"/>
        <v/>
      </c>
      <c r="C1236" s="8" t="s">
        <v>114</v>
      </c>
      <c r="D1236" s="13" t="s">
        <v>171</v>
      </c>
      <c r="E1236" s="28"/>
      <c r="F1236" s="28"/>
      <c r="G1236" s="28"/>
      <c r="H1236" s="28"/>
      <c r="I1236" s="28"/>
      <c r="J1236" s="28"/>
      <c r="K1236" s="28"/>
      <c r="L1236" s="28"/>
      <c r="M1236" s="28"/>
      <c r="N1236" s="28"/>
      <c r="O1236" s="28"/>
      <c r="P1236" s="28"/>
      <c r="Q1236" s="28"/>
      <c r="R1236" s="28"/>
      <c r="S1236" s="28"/>
      <c r="T1236" s="28"/>
      <c r="U1236" s="28"/>
      <c r="V1236" s="28"/>
      <c r="W1236" s="28"/>
      <c r="X1236" s="28"/>
      <c r="Y1236" s="28"/>
      <c r="Z1236" s="28"/>
      <c r="AA1236" s="28"/>
      <c r="AB1236" s="28"/>
      <c r="AC1236" s="28"/>
      <c r="AD1236" s="28"/>
      <c r="AE1236" s="28"/>
      <c r="AF1236" s="26" t="str">
        <f t="shared" si="688"/>
        <v>проверка пройдена</v>
      </c>
      <c r="AG1236" s="26" t="str">
        <f t="shared" si="684"/>
        <v>проверка пройдена</v>
      </c>
      <c r="AH1236" s="41" t="e">
        <f>IF(B1236=VLOOKUP(B1236,'Списки (не редактирутся)'!A:A,1,0),"проверка пройдена","проверьте или заполните графу 02")</f>
        <v>#N/A</v>
      </c>
      <c r="AI1236" s="3">
        <f t="shared" si="655"/>
        <v>0</v>
      </c>
    </row>
    <row r="1237" spans="1:35" ht="48" thickBot="1" x14ac:dyDescent="0.35">
      <c r="A1237" s="42" t="s">
        <v>15</v>
      </c>
      <c r="B1237" s="43" t="str">
        <f t="shared" si="685"/>
        <v/>
      </c>
      <c r="C1237" s="44" t="s">
        <v>115</v>
      </c>
      <c r="D1237" s="45" t="s">
        <v>779</v>
      </c>
      <c r="E1237" s="46" t="str">
        <f>IF(AND(E1223&lt;=E1222,E1224&lt;=E1223,E1225&lt;=E1222,E1226&lt;=E1222,E1227=(E1223+E1225),E1227=(E1228+E1229+E1230+E1231+E1232+E1233+E1234),E1235&lt;=E1227,E1236&lt;=E1227,(E1223+E1225)&lt;=E1222,E1228&lt;=E1227,E1229&lt;=E1227,E1230&lt;=E1227,E1231&lt;=E1227,E1232&lt;=E1227,E1233&lt;=E1227,E1234&lt;=E1227,E1235&lt;=E1226,E1235&lt;=E1227),"проверка пройдена","ВНИМАНИЕ! Не пройдены формулы логического контроля между строками. Скорректируйте введенные данные!")</f>
        <v>проверка пройдена</v>
      </c>
      <c r="F1237" s="46" t="str">
        <f t="shared" ref="F1237:AD1237" si="689">IF(AND(F1223&lt;=F1222,F1224&lt;=F1223,F1225&lt;=F1222,F1226&lt;=F1222,F1227=(F1223+F1225),F1227=(F1228+F1229+F1230+F1231+F1232+F1233+F1234),F1235&lt;=F1227,F1236&lt;=F1227,(F1223+F1225)&lt;=F1222,F1228&lt;=F1227,F1229&lt;=F1227,F1230&lt;=F1227,F1231&lt;=F1227,F1232&lt;=F1227,F1233&lt;=F1227,F1234&lt;=F1227,F1235&lt;=F1226,F1235&lt;=F1227),"проверка пройдена","ВНИМАНИЕ! Не пройдены формулы логического контроля между строками. Скорректируйте введенные данные!")</f>
        <v>проверка пройдена</v>
      </c>
      <c r="G1237" s="46" t="str">
        <f t="shared" si="689"/>
        <v>проверка пройдена</v>
      </c>
      <c r="H1237" s="46" t="str">
        <f t="shared" si="689"/>
        <v>проверка пройдена</v>
      </c>
      <c r="I1237" s="46" t="str">
        <f t="shared" si="689"/>
        <v>проверка пройдена</v>
      </c>
      <c r="J1237" s="46" t="str">
        <f t="shared" si="689"/>
        <v>проверка пройдена</v>
      </c>
      <c r="K1237" s="46" t="str">
        <f t="shared" si="689"/>
        <v>проверка пройдена</v>
      </c>
      <c r="L1237" s="46" t="str">
        <f t="shared" si="689"/>
        <v>проверка пройдена</v>
      </c>
      <c r="M1237" s="46" t="str">
        <f t="shared" si="689"/>
        <v>проверка пройдена</v>
      </c>
      <c r="N1237" s="46" t="str">
        <f t="shared" si="689"/>
        <v>проверка пройдена</v>
      </c>
      <c r="O1237" s="46" t="str">
        <f t="shared" si="689"/>
        <v>проверка пройдена</v>
      </c>
      <c r="P1237" s="46" t="str">
        <f t="shared" si="689"/>
        <v>проверка пройдена</v>
      </c>
      <c r="Q1237" s="46" t="str">
        <f t="shared" si="689"/>
        <v>проверка пройдена</v>
      </c>
      <c r="R1237" s="46" t="str">
        <f t="shared" si="689"/>
        <v>проверка пройдена</v>
      </c>
      <c r="S1237" s="46" t="str">
        <f t="shared" si="689"/>
        <v>проверка пройдена</v>
      </c>
      <c r="T1237" s="46" t="str">
        <f t="shared" si="689"/>
        <v>проверка пройдена</v>
      </c>
      <c r="U1237" s="46" t="str">
        <f t="shared" si="689"/>
        <v>проверка пройдена</v>
      </c>
      <c r="V1237" s="46" t="str">
        <f t="shared" si="689"/>
        <v>проверка пройдена</v>
      </c>
      <c r="W1237" s="46" t="str">
        <f t="shared" si="689"/>
        <v>проверка пройдена</v>
      </c>
      <c r="X1237" s="46" t="str">
        <f t="shared" si="689"/>
        <v>проверка пройдена</v>
      </c>
      <c r="Y1237" s="46" t="str">
        <f t="shared" si="689"/>
        <v>проверка пройдена</v>
      </c>
      <c r="Z1237" s="46" t="str">
        <f t="shared" si="689"/>
        <v>проверка пройдена</v>
      </c>
      <c r="AA1237" s="46" t="str">
        <f t="shared" si="689"/>
        <v>проверка пройдена</v>
      </c>
      <c r="AB1237" s="46" t="str">
        <f t="shared" si="689"/>
        <v>проверка пройдена</v>
      </c>
      <c r="AC1237" s="46" t="str">
        <f t="shared" si="689"/>
        <v>проверка пройдена</v>
      </c>
      <c r="AD1237" s="46" t="str">
        <f t="shared" si="689"/>
        <v>проверка пройдена</v>
      </c>
      <c r="AE1237" s="47"/>
      <c r="AF1237" s="48"/>
      <c r="AG1237" s="48"/>
      <c r="AH1237" s="49"/>
      <c r="AI1237" s="1">
        <f t="shared" ref="AI1237" si="690">IFERROR(IF(AND(AI1222="проверка пройдена",AI1223="проверка пройдена",AI1224="проверка пройдена",AI1225="проверка пройдена",AI1226="проверка пройдена",AI1227="проверка пройдена",AI1228="проверка пройдена",AI1229="проверка пройдена",AI1230="проверка пройдена",AI1231="проверка пройдена",AI1232="проверка пройдена",AI1233="проверка пройдена",AI1234="проверка пройдена",AI1235="проверка пройдена",AI1236="проверка пройдена",E1237="проверка пройдена",F1237="проверка пройдена",G1237="проверка пройдена",H1237="проверка пройдена",I1237="проверка пройдена",J1237="проверка пройдена",K1237="проверка пройдена",L1237="проверка пройдена",M1237="проверка пройдена",N1237="проверка пройдена",O1237="проверка пройдена",P1237="проверка пройдена",Q1237="проверка пройдена",R1237="проверка пройдена",S1237="проверка пройдена",T1237="проверка пройдена",U1237="проверка пройдена",V1237="проверка пройдена",W1237="проверка пройдена",X1237="проверка пройдена",Y1237="проверка пройдена",Z1237="проверка пройдена",AA1237="проверка пройдена",AB1237="проверка пройдена",AC1237="проверка пройдена",AD1237="проверка пройдена"),1,0),0)</f>
        <v>0</v>
      </c>
    </row>
    <row r="1238" spans="1:35" s="3" customFormat="1" ht="47.25" x14ac:dyDescent="0.25">
      <c r="A1238" s="32" t="s">
        <v>15</v>
      </c>
      <c r="B1238" s="33"/>
      <c r="C1238" s="34" t="s">
        <v>9</v>
      </c>
      <c r="D1238" s="35" t="s">
        <v>134</v>
      </c>
      <c r="E1238" s="36" t="str">
        <f>IF('Панель управления'!$B$3="","ВНИМАНИЕ! На листе 'Панель управления' не выбрана организация!",IF(B1238="","Не заполнена графа 3!",IF(SUMIFS('Спики 2022'!E:E,'Спики 2022'!A:A,'Панель управления'!$B$3,'Спики 2022'!B:B,B1238,'Спики 2022'!C:C,C1238)=0,"У Вас нет данной специальности!",SUMIFS('Спики 2022'!D:D,'Спики 2022'!A:A,'Панель управления'!$B$3,'Спики 2022'!B:B,B1238,'Спики 2022'!C:C,C1238))))</f>
        <v>Не заполнена графа 3!</v>
      </c>
      <c r="F1238" s="37"/>
      <c r="G1238" s="37"/>
      <c r="H1238" s="37"/>
      <c r="I1238" s="37"/>
      <c r="J1238" s="37"/>
      <c r="K1238" s="37"/>
      <c r="L1238" s="37"/>
      <c r="M1238" s="37"/>
      <c r="N1238" s="37"/>
      <c r="O1238" s="37"/>
      <c r="P1238" s="37"/>
      <c r="Q1238" s="37"/>
      <c r="R1238" s="37"/>
      <c r="S1238" s="37"/>
      <c r="T1238" s="37"/>
      <c r="U1238" s="37"/>
      <c r="V1238" s="37"/>
      <c r="W1238" s="37"/>
      <c r="X1238" s="37"/>
      <c r="Y1238" s="37"/>
      <c r="Z1238" s="37"/>
      <c r="AA1238" s="37"/>
      <c r="AB1238" s="37"/>
      <c r="AC1238" s="37"/>
      <c r="AD1238" s="37"/>
      <c r="AE1238" s="37"/>
      <c r="AF1238" s="38" t="str">
        <f>IF(E1238=F1238+I1238+J1238+K1238+L1238+M1238+N1238+O1238+P1238+Q1238+R1238+S1238+T1238+U1238+V1238+W1238+X1238+Y1238+Z1238+AA1238+AB1238+AC1238+AD1238,"проверка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238" s="38" t="str">
        <f>IF(OR(G1238&gt;F1238,H1238&gt;F1238),"ВНИМАНИЕ! В гр.09 и/или 10 не может стоять значение большее, чем в гр.08","проверка пройдена")</f>
        <v>проверка пройдена</v>
      </c>
      <c r="AH1238" s="39" t="e">
        <f>IF(B1238=VLOOKUP(B1238,'Списки (не редактирутся)'!A:A,1,0),"проверка пройдена","проверьте или заполните графу 02")</f>
        <v>#N/A</v>
      </c>
      <c r="AI1238" s="3">
        <f t="shared" ref="AI1238:AI1300" si="691">IFERROR(IF(AND(AF1238="проверка пройдена",AG1238="проверка пройдена",AH1238="проверка пройдена"),"проверка пройдена",0),0)</f>
        <v>0</v>
      </c>
    </row>
    <row r="1239" spans="1:35" s="3" customFormat="1" ht="31.5" x14ac:dyDescent="0.25">
      <c r="A1239" s="40" t="s">
        <v>15</v>
      </c>
      <c r="B1239" s="27" t="str">
        <f>IF(B1238&lt;&gt;"",B1238,"")</f>
        <v/>
      </c>
      <c r="C1239" s="9" t="s">
        <v>10</v>
      </c>
      <c r="D1239" s="11" t="s">
        <v>135</v>
      </c>
      <c r="E1239" s="57"/>
      <c r="F1239" s="28"/>
      <c r="G1239" s="28"/>
      <c r="H1239" s="28"/>
      <c r="I1239" s="28"/>
      <c r="J1239" s="28"/>
      <c r="K1239" s="28"/>
      <c r="L1239" s="28"/>
      <c r="M1239" s="28"/>
      <c r="N1239" s="28"/>
      <c r="O1239" s="28"/>
      <c r="P1239" s="28"/>
      <c r="Q1239" s="28"/>
      <c r="R1239" s="28"/>
      <c r="S1239" s="28"/>
      <c r="T1239" s="28"/>
      <c r="U1239" s="28"/>
      <c r="V1239" s="28"/>
      <c r="W1239" s="28"/>
      <c r="X1239" s="28"/>
      <c r="Y1239" s="28"/>
      <c r="Z1239" s="28"/>
      <c r="AA1239" s="28"/>
      <c r="AB1239" s="28"/>
      <c r="AC1239" s="28"/>
      <c r="AD1239" s="28"/>
      <c r="AE1239" s="28"/>
      <c r="AF1239" s="26" t="str">
        <f t="shared" ref="AF1239:AF1242" si="692">IF(E1239=F1239+I1239+J1239+K1239+L1239+M1239+N1239+O1239+P1239+Q1239+R1239+S1239+T1239+U1239+V1239+W1239+X1239+Y1239+Z1239+AA1239+AB1239+AC1239+AD1239,"проверка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39" s="26" t="str">
        <f t="shared" ref="AG1239:AG1252" si="693">IF(OR(G1239&gt;F1239,H1239&gt;F1239),"ВНИМАНИЕ! В гр.09 и/или 10 не может стоять значение большее, чем в гр.08","проверка пройдена")</f>
        <v>проверка пройдена</v>
      </c>
      <c r="AH1239" s="41" t="e">
        <f>IF(B1239=VLOOKUP(B1239,'Списки (не редактирутся)'!A:A,1,0),"проверка пройдена","проверьте или заполните графу 02")</f>
        <v>#N/A</v>
      </c>
      <c r="AI1239" s="3">
        <f t="shared" si="691"/>
        <v>0</v>
      </c>
    </row>
    <row r="1240" spans="1:35" s="3" customFormat="1" ht="31.5" x14ac:dyDescent="0.25">
      <c r="A1240" s="40" t="s">
        <v>15</v>
      </c>
      <c r="B1240" s="27" t="str">
        <f t="shared" ref="B1240:B1253" si="694">IF(B1239&lt;&gt;"",B1239,"")</f>
        <v/>
      </c>
      <c r="C1240" s="9" t="s">
        <v>11</v>
      </c>
      <c r="D1240" s="11" t="s">
        <v>136</v>
      </c>
      <c r="E1240" s="57"/>
      <c r="F1240" s="28"/>
      <c r="G1240" s="28"/>
      <c r="H1240" s="28"/>
      <c r="I1240" s="28"/>
      <c r="J1240" s="28"/>
      <c r="K1240" s="28"/>
      <c r="L1240" s="28"/>
      <c r="M1240" s="28"/>
      <c r="N1240" s="28"/>
      <c r="O1240" s="28"/>
      <c r="P1240" s="28"/>
      <c r="Q1240" s="28"/>
      <c r="R1240" s="28"/>
      <c r="S1240" s="28"/>
      <c r="T1240" s="28"/>
      <c r="U1240" s="28"/>
      <c r="V1240" s="28"/>
      <c r="W1240" s="28"/>
      <c r="X1240" s="28"/>
      <c r="Y1240" s="28"/>
      <c r="Z1240" s="28"/>
      <c r="AA1240" s="28"/>
      <c r="AB1240" s="28"/>
      <c r="AC1240" s="28"/>
      <c r="AD1240" s="28"/>
      <c r="AE1240" s="28"/>
      <c r="AF1240" s="26" t="str">
        <f t="shared" si="692"/>
        <v>проверка пройдена</v>
      </c>
      <c r="AG1240" s="26" t="str">
        <f t="shared" si="693"/>
        <v>проверка пройдена</v>
      </c>
      <c r="AH1240" s="41" t="e">
        <f>IF(B1240=VLOOKUP(B1240,'Списки (не редактирутся)'!A:A,1,0),"проверка пройдена","проверьте или заполните графу 02")</f>
        <v>#N/A</v>
      </c>
      <c r="AI1240" s="3">
        <f t="shared" si="691"/>
        <v>0</v>
      </c>
    </row>
    <row r="1241" spans="1:35" s="3" customFormat="1" ht="31.5" x14ac:dyDescent="0.25">
      <c r="A1241" s="40" t="s">
        <v>15</v>
      </c>
      <c r="B1241" s="27" t="str">
        <f t="shared" si="694"/>
        <v/>
      </c>
      <c r="C1241" s="9" t="s">
        <v>12</v>
      </c>
      <c r="D1241" s="11" t="s">
        <v>14</v>
      </c>
      <c r="E1241" s="57"/>
      <c r="F1241" s="28"/>
      <c r="G1241" s="28"/>
      <c r="H1241" s="28"/>
      <c r="I1241" s="28"/>
      <c r="J1241" s="28"/>
      <c r="K1241" s="28"/>
      <c r="L1241" s="28"/>
      <c r="M1241" s="28"/>
      <c r="N1241" s="28"/>
      <c r="O1241" s="28"/>
      <c r="P1241" s="28"/>
      <c r="Q1241" s="28"/>
      <c r="R1241" s="28"/>
      <c r="S1241" s="28"/>
      <c r="T1241" s="28"/>
      <c r="U1241" s="28"/>
      <c r="V1241" s="28"/>
      <c r="W1241" s="28"/>
      <c r="X1241" s="28"/>
      <c r="Y1241" s="28"/>
      <c r="Z1241" s="28"/>
      <c r="AA1241" s="28"/>
      <c r="AB1241" s="28"/>
      <c r="AC1241" s="28"/>
      <c r="AD1241" s="28"/>
      <c r="AE1241" s="28"/>
      <c r="AF1241" s="26" t="str">
        <f t="shared" si="692"/>
        <v>проверка пройдена</v>
      </c>
      <c r="AG1241" s="26" t="str">
        <f t="shared" si="693"/>
        <v>проверка пройдена</v>
      </c>
      <c r="AH1241" s="41" t="e">
        <f>IF(B1241=VLOOKUP(B1241,'Списки (не редактирутся)'!A:A,1,0),"проверка пройдена","проверьте или заполните графу 02")</f>
        <v>#N/A</v>
      </c>
      <c r="AI1241" s="3">
        <f t="shared" si="691"/>
        <v>0</v>
      </c>
    </row>
    <row r="1242" spans="1:35" s="3" customFormat="1" ht="47.25" x14ac:dyDescent="0.25">
      <c r="A1242" s="40" t="s">
        <v>15</v>
      </c>
      <c r="B1242" s="27" t="str">
        <f t="shared" si="694"/>
        <v/>
      </c>
      <c r="C1242" s="9" t="s">
        <v>13</v>
      </c>
      <c r="D1242" s="11" t="s">
        <v>17</v>
      </c>
      <c r="E1242" s="30" t="str">
        <f>IF('Панель управления'!$B$3="","ВНИМАНИЕ! На листе 'Панель управления' не выбрана организация!",IF(B1242="","Не заполнена графа 3!",IF(SUMIFS('Спики 2022'!E:E,'Спики 2022'!A:A,'Панель управления'!$B$3,'Спики 2022'!B:B,B1242,'Спики 2022'!C:C,C1242)=0,"У Вас нет данной специальности!",SUMIFS('Спики 2022'!D:D,'Спики 2022'!A:A,'Панель управления'!$B$3,'Спики 2022'!B:B,B1242,'Спики 2022'!C:C,C1242))))</f>
        <v>Не заполнена графа 3!</v>
      </c>
      <c r="F1242" s="28"/>
      <c r="G1242" s="28"/>
      <c r="H1242" s="28"/>
      <c r="I1242" s="28"/>
      <c r="J1242" s="28"/>
      <c r="K1242" s="28"/>
      <c r="L1242" s="28"/>
      <c r="M1242" s="28"/>
      <c r="N1242" s="28"/>
      <c r="O1242" s="28"/>
      <c r="P1242" s="28"/>
      <c r="Q1242" s="28"/>
      <c r="R1242" s="28"/>
      <c r="S1242" s="28"/>
      <c r="T1242" s="28"/>
      <c r="U1242" s="28"/>
      <c r="V1242" s="28"/>
      <c r="W1242" s="28"/>
      <c r="X1242" s="28"/>
      <c r="Y1242" s="28"/>
      <c r="Z1242" s="28"/>
      <c r="AA1242" s="28"/>
      <c r="AB1242" s="28"/>
      <c r="AC1242" s="28"/>
      <c r="AD1242" s="28"/>
      <c r="AE1242" s="28"/>
      <c r="AF1242" s="26" t="str">
        <f t="shared" si="692"/>
        <v>ВНИМАНИЕ! Сумма по строке не сходится с общей численностью выпускников! Исправьте ошибку в расчетах, пока это сообщение не исчезнет!</v>
      </c>
      <c r="AG1242" s="26" t="str">
        <f t="shared" si="693"/>
        <v>проверка пройдена</v>
      </c>
      <c r="AH1242" s="41" t="e">
        <f>IF(B1242=VLOOKUP(B1242,'Списки (не редактирутся)'!A:A,1,0),"проверка пройдена","проверьте или заполните графу 02")</f>
        <v>#N/A</v>
      </c>
      <c r="AI1242" s="3">
        <f t="shared" si="691"/>
        <v>0</v>
      </c>
    </row>
    <row r="1243" spans="1:35" s="3" customFormat="1" ht="63" x14ac:dyDescent="0.25">
      <c r="A1243" s="40" t="s">
        <v>15</v>
      </c>
      <c r="B1243" s="27" t="str">
        <f t="shared" si="694"/>
        <v/>
      </c>
      <c r="C1243" s="8" t="s">
        <v>105</v>
      </c>
      <c r="D1243" s="12" t="s">
        <v>172</v>
      </c>
      <c r="E1243" s="10">
        <f>E1239+E1241</f>
        <v>0</v>
      </c>
      <c r="F1243" s="10">
        <f t="shared" ref="F1243:AD1243" si="695">F1239+F1241</f>
        <v>0</v>
      </c>
      <c r="G1243" s="10">
        <f t="shared" si="695"/>
        <v>0</v>
      </c>
      <c r="H1243" s="10">
        <f t="shared" si="695"/>
        <v>0</v>
      </c>
      <c r="I1243" s="10">
        <f t="shared" si="695"/>
        <v>0</v>
      </c>
      <c r="J1243" s="10">
        <f t="shared" si="695"/>
        <v>0</v>
      </c>
      <c r="K1243" s="10">
        <f t="shared" si="695"/>
        <v>0</v>
      </c>
      <c r="L1243" s="10">
        <f t="shared" si="695"/>
        <v>0</v>
      </c>
      <c r="M1243" s="10">
        <f t="shared" si="695"/>
        <v>0</v>
      </c>
      <c r="N1243" s="10">
        <f t="shared" si="695"/>
        <v>0</v>
      </c>
      <c r="O1243" s="10">
        <f t="shared" si="695"/>
        <v>0</v>
      </c>
      <c r="P1243" s="10">
        <f t="shared" si="695"/>
        <v>0</v>
      </c>
      <c r="Q1243" s="10">
        <f t="shared" si="695"/>
        <v>0</v>
      </c>
      <c r="R1243" s="10">
        <f t="shared" si="695"/>
        <v>0</v>
      </c>
      <c r="S1243" s="10">
        <f t="shared" si="695"/>
        <v>0</v>
      </c>
      <c r="T1243" s="10">
        <f t="shared" si="695"/>
        <v>0</v>
      </c>
      <c r="U1243" s="10">
        <f t="shared" si="695"/>
        <v>0</v>
      </c>
      <c r="V1243" s="10">
        <f t="shared" si="695"/>
        <v>0</v>
      </c>
      <c r="W1243" s="10">
        <f t="shared" si="695"/>
        <v>0</v>
      </c>
      <c r="X1243" s="10">
        <f t="shared" si="695"/>
        <v>0</v>
      </c>
      <c r="Y1243" s="10">
        <f t="shared" si="695"/>
        <v>0</v>
      </c>
      <c r="Z1243" s="10">
        <f t="shared" si="695"/>
        <v>0</v>
      </c>
      <c r="AA1243" s="10">
        <f t="shared" si="695"/>
        <v>0</v>
      </c>
      <c r="AB1243" s="10">
        <f t="shared" si="695"/>
        <v>0</v>
      </c>
      <c r="AC1243" s="10">
        <f t="shared" si="695"/>
        <v>0</v>
      </c>
      <c r="AD1243" s="10">
        <f t="shared" si="695"/>
        <v>0</v>
      </c>
      <c r="AE1243" s="10"/>
      <c r="AF1243" s="26" t="str">
        <f>IF(E1243=F1243+I1243+J1243+K1243+L1243+M1243+N1243+O1243+P1243+Q1243+R1243+S1243+T1243+U1243+V1243+W1243+X1243+Y1243+Z1243+AA1243+AB1243+AC1243+AD1243,"проверка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43" s="26" t="str">
        <f t="shared" si="693"/>
        <v>проверка пройдена</v>
      </c>
      <c r="AH1243" s="41" t="e">
        <f>IF(B1243=VLOOKUP(B1243,'Списки (не редактирутся)'!A:A,1,0),"проверка пройдена","проверьте или заполните графу 02")</f>
        <v>#N/A</v>
      </c>
      <c r="AI1243" s="3">
        <f t="shared" si="691"/>
        <v>0</v>
      </c>
    </row>
    <row r="1244" spans="1:35" ht="78.75" x14ac:dyDescent="0.3">
      <c r="A1244" s="40" t="s">
        <v>15</v>
      </c>
      <c r="B1244" s="27" t="str">
        <f t="shared" si="694"/>
        <v/>
      </c>
      <c r="C1244" s="8" t="s">
        <v>106</v>
      </c>
      <c r="D1244" s="12" t="s">
        <v>169</v>
      </c>
      <c r="E1244" s="28"/>
      <c r="F1244" s="28"/>
      <c r="G1244" s="28"/>
      <c r="H1244" s="28"/>
      <c r="I1244" s="28"/>
      <c r="J1244" s="28"/>
      <c r="K1244" s="28"/>
      <c r="L1244" s="28"/>
      <c r="M1244" s="28"/>
      <c r="N1244" s="28"/>
      <c r="O1244" s="28"/>
      <c r="P1244" s="28"/>
      <c r="Q1244" s="28"/>
      <c r="R1244" s="28"/>
      <c r="S1244" s="28"/>
      <c r="T1244" s="28"/>
      <c r="U1244" s="28"/>
      <c r="V1244" s="28"/>
      <c r="W1244" s="28"/>
      <c r="X1244" s="28"/>
      <c r="Y1244" s="28"/>
      <c r="Z1244" s="28"/>
      <c r="AA1244" s="28"/>
      <c r="AB1244" s="28"/>
      <c r="AC1244" s="28"/>
      <c r="AD1244" s="28"/>
      <c r="AE1244" s="28"/>
      <c r="AF1244" s="26" t="str">
        <f>IF(E1244=F1244+I1244+J1244+K1244+L1244+M1244+N1244+O1244+P1244+Q1244+R1244+S1244+T1244+U1244+V1244+W1244+X1244+Y1244+Z1244+AA1244+AB1244+AC1244+AD1244,"проверка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44" s="26" t="str">
        <f t="shared" si="693"/>
        <v>проверка пройдена</v>
      </c>
      <c r="AH1244" s="41" t="e">
        <f>IF(B1244=VLOOKUP(B1244,'Списки (не редактирутся)'!A:A,1,0),"проверка пройдена","проверьте или заполните графу 02")</f>
        <v>#N/A</v>
      </c>
      <c r="AI1244" s="3">
        <f t="shared" si="691"/>
        <v>0</v>
      </c>
    </row>
    <row r="1245" spans="1:35" ht="31.5" x14ac:dyDescent="0.3">
      <c r="A1245" s="40" t="s">
        <v>15</v>
      </c>
      <c r="B1245" s="27" t="str">
        <f t="shared" si="694"/>
        <v/>
      </c>
      <c r="C1245" s="8" t="s">
        <v>107</v>
      </c>
      <c r="D1245" s="12" t="s">
        <v>167</v>
      </c>
      <c r="E1245" s="28"/>
      <c r="F1245" s="28"/>
      <c r="G1245" s="28"/>
      <c r="H1245" s="28"/>
      <c r="I1245" s="28"/>
      <c r="J1245" s="28"/>
      <c r="K1245" s="28"/>
      <c r="L1245" s="28"/>
      <c r="M1245" s="28"/>
      <c r="N1245" s="28"/>
      <c r="O1245" s="28"/>
      <c r="P1245" s="28"/>
      <c r="Q1245" s="28"/>
      <c r="R1245" s="28"/>
      <c r="S1245" s="28"/>
      <c r="T1245" s="28"/>
      <c r="U1245" s="28"/>
      <c r="V1245" s="28"/>
      <c r="W1245" s="28"/>
      <c r="X1245" s="28"/>
      <c r="Y1245" s="28"/>
      <c r="Z1245" s="28"/>
      <c r="AA1245" s="28"/>
      <c r="AB1245" s="28"/>
      <c r="AC1245" s="28"/>
      <c r="AD1245" s="28"/>
      <c r="AE1245" s="28"/>
      <c r="AF1245" s="26" t="str">
        <f t="shared" ref="AF1245:AF1247" si="696">IF(E1245=F1245+I1245+J1245+K1245+L1245+M1245+N1245+O1245+P1245+Q1245+R1245+S1245+T1245+U1245+V1245+W1245+X1245+Y1245+Z1245+AA1245+AB1245+AC1245+AD1245,"проверка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45" s="26" t="str">
        <f t="shared" si="693"/>
        <v>проверка пройдена</v>
      </c>
      <c r="AH1245" s="41" t="e">
        <f>IF(B1245=VLOOKUP(B1245,'Списки (не редактирутся)'!A:A,1,0),"проверка пройдена","проверьте или заполните графу 02")</f>
        <v>#N/A</v>
      </c>
      <c r="AI1245" s="3">
        <f t="shared" si="691"/>
        <v>0</v>
      </c>
    </row>
    <row r="1246" spans="1:35" ht="31.5" x14ac:dyDescent="0.3">
      <c r="A1246" s="40" t="s">
        <v>15</v>
      </c>
      <c r="B1246" s="27" t="str">
        <f t="shared" si="694"/>
        <v/>
      </c>
      <c r="C1246" s="8" t="s">
        <v>108</v>
      </c>
      <c r="D1246" s="12" t="s">
        <v>168</v>
      </c>
      <c r="E1246" s="28"/>
      <c r="F1246" s="28"/>
      <c r="G1246" s="28"/>
      <c r="H1246" s="28"/>
      <c r="I1246" s="28"/>
      <c r="J1246" s="28"/>
      <c r="K1246" s="28"/>
      <c r="L1246" s="28"/>
      <c r="M1246" s="28"/>
      <c r="N1246" s="28"/>
      <c r="O1246" s="28"/>
      <c r="P1246" s="28"/>
      <c r="Q1246" s="28"/>
      <c r="R1246" s="28"/>
      <c r="S1246" s="28"/>
      <c r="T1246" s="28"/>
      <c r="U1246" s="28"/>
      <c r="V1246" s="28"/>
      <c r="W1246" s="28"/>
      <c r="X1246" s="28"/>
      <c r="Y1246" s="28"/>
      <c r="Z1246" s="28"/>
      <c r="AA1246" s="28"/>
      <c r="AB1246" s="28"/>
      <c r="AC1246" s="28"/>
      <c r="AD1246" s="28"/>
      <c r="AE1246" s="28"/>
      <c r="AF1246" s="26" t="str">
        <f t="shared" si="696"/>
        <v>проверка пройдена</v>
      </c>
      <c r="AG1246" s="26" t="str">
        <f t="shared" si="693"/>
        <v>проверка пройдена</v>
      </c>
      <c r="AH1246" s="41" t="e">
        <f>IF(B1246=VLOOKUP(B1246,'Списки (не редактирутся)'!A:A,1,0),"проверка пройдена","проверьте или заполните графу 02")</f>
        <v>#N/A</v>
      </c>
      <c r="AI1246" s="3">
        <f t="shared" si="691"/>
        <v>0</v>
      </c>
    </row>
    <row r="1247" spans="1:35" ht="31.5" x14ac:dyDescent="0.3">
      <c r="A1247" s="40" t="s">
        <v>15</v>
      </c>
      <c r="B1247" s="27" t="str">
        <f t="shared" si="694"/>
        <v/>
      </c>
      <c r="C1247" s="8" t="s">
        <v>109</v>
      </c>
      <c r="D1247" s="12" t="s">
        <v>173</v>
      </c>
      <c r="E1247" s="28"/>
      <c r="F1247" s="28"/>
      <c r="G1247" s="28"/>
      <c r="H1247" s="28"/>
      <c r="I1247" s="28"/>
      <c r="J1247" s="28"/>
      <c r="K1247" s="28"/>
      <c r="L1247" s="28"/>
      <c r="M1247" s="28"/>
      <c r="N1247" s="28"/>
      <c r="O1247" s="28"/>
      <c r="P1247" s="28"/>
      <c r="Q1247" s="28"/>
      <c r="R1247" s="28"/>
      <c r="S1247" s="28"/>
      <c r="T1247" s="28"/>
      <c r="U1247" s="28"/>
      <c r="V1247" s="28"/>
      <c r="W1247" s="28"/>
      <c r="X1247" s="28"/>
      <c r="Y1247" s="28"/>
      <c r="Z1247" s="28"/>
      <c r="AA1247" s="28"/>
      <c r="AB1247" s="28"/>
      <c r="AC1247" s="28"/>
      <c r="AD1247" s="28"/>
      <c r="AE1247" s="28"/>
      <c r="AF1247" s="26" t="str">
        <f t="shared" si="696"/>
        <v>проверка пройдена</v>
      </c>
      <c r="AG1247" s="26" t="str">
        <f t="shared" si="693"/>
        <v>проверка пройдена</v>
      </c>
      <c r="AH1247" s="41" t="e">
        <f>IF(B1247=VLOOKUP(B1247,'Списки (не редактирутся)'!A:A,1,0),"проверка пройдена","проверьте или заполните графу 02")</f>
        <v>#N/A</v>
      </c>
      <c r="AI1247" s="3">
        <f t="shared" si="691"/>
        <v>0</v>
      </c>
    </row>
    <row r="1248" spans="1:35" ht="31.5" x14ac:dyDescent="0.3">
      <c r="A1248" s="40" t="s">
        <v>15</v>
      </c>
      <c r="B1248" s="27" t="str">
        <f t="shared" si="694"/>
        <v/>
      </c>
      <c r="C1248" s="8" t="s">
        <v>110</v>
      </c>
      <c r="D1248" s="12" t="s">
        <v>174</v>
      </c>
      <c r="E1248" s="28"/>
      <c r="F1248" s="28"/>
      <c r="G1248" s="28"/>
      <c r="H1248" s="28"/>
      <c r="I1248" s="28"/>
      <c r="J1248" s="28"/>
      <c r="K1248" s="28"/>
      <c r="L1248" s="28"/>
      <c r="M1248" s="28"/>
      <c r="N1248" s="28"/>
      <c r="O1248" s="28"/>
      <c r="P1248" s="28"/>
      <c r="Q1248" s="28"/>
      <c r="R1248" s="28"/>
      <c r="S1248" s="28"/>
      <c r="T1248" s="28"/>
      <c r="U1248" s="28"/>
      <c r="V1248" s="28"/>
      <c r="W1248" s="28"/>
      <c r="X1248" s="28"/>
      <c r="Y1248" s="28"/>
      <c r="Z1248" s="28"/>
      <c r="AA1248" s="28"/>
      <c r="AB1248" s="28"/>
      <c r="AC1248" s="28"/>
      <c r="AD1248" s="28"/>
      <c r="AE1248" s="28"/>
      <c r="AF1248" s="26" t="str">
        <f>IF(E1248=F1248+I1248+J1248+K1248+L1248+M1248+N1248+O1248+P1248+Q1248+R1248+S1248+T1248+U1248+V1248+W1248+X1248+Y1248+Z1248+AA1248+AB1248+AC1248+AD1248,"проверка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48" s="26" t="str">
        <f t="shared" si="693"/>
        <v>проверка пройдена</v>
      </c>
      <c r="AH1248" s="41" t="e">
        <f>IF(B1248=VLOOKUP(B1248,'Списки (не редактирутся)'!A:A,1,0),"проверка пройдена","проверьте или заполните графу 02")</f>
        <v>#N/A</v>
      </c>
      <c r="AI1248" s="3">
        <f t="shared" si="691"/>
        <v>0</v>
      </c>
    </row>
    <row r="1249" spans="1:35" ht="31.5" x14ac:dyDescent="0.3">
      <c r="A1249" s="40" t="s">
        <v>15</v>
      </c>
      <c r="B1249" s="27" t="str">
        <f t="shared" si="694"/>
        <v/>
      </c>
      <c r="C1249" s="8" t="s">
        <v>111</v>
      </c>
      <c r="D1249" s="12" t="s">
        <v>175</v>
      </c>
      <c r="E1249" s="28"/>
      <c r="F1249" s="28"/>
      <c r="G1249" s="28"/>
      <c r="H1249" s="28"/>
      <c r="I1249" s="28"/>
      <c r="J1249" s="28"/>
      <c r="K1249" s="28"/>
      <c r="L1249" s="28"/>
      <c r="M1249" s="28"/>
      <c r="N1249" s="28"/>
      <c r="O1249" s="28"/>
      <c r="P1249" s="28"/>
      <c r="Q1249" s="28"/>
      <c r="R1249" s="28"/>
      <c r="S1249" s="28"/>
      <c r="T1249" s="28"/>
      <c r="U1249" s="28"/>
      <c r="V1249" s="28"/>
      <c r="W1249" s="28"/>
      <c r="X1249" s="28"/>
      <c r="Y1249" s="28"/>
      <c r="Z1249" s="28"/>
      <c r="AA1249" s="28"/>
      <c r="AB1249" s="28"/>
      <c r="AC1249" s="28"/>
      <c r="AD1249" s="28"/>
      <c r="AE1249" s="28"/>
      <c r="AF1249" s="26" t="str">
        <f t="shared" ref="AF1249:AF1252" si="697">IF(E1249=F1249+I1249+J1249+K1249+L1249+M1249+N1249+O1249+P1249+Q1249+R1249+S1249+T1249+U1249+V1249+W1249+X1249+Y1249+Z1249+AA1249+AB1249+AC1249+AD1249,"проверка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49" s="26" t="str">
        <f t="shared" si="693"/>
        <v>проверка пройдена</v>
      </c>
      <c r="AH1249" s="41" t="e">
        <f>IF(B1249=VLOOKUP(B1249,'Списки (не редактирутся)'!A:A,1,0),"проверка пройдена","проверьте или заполните графу 02")</f>
        <v>#N/A</v>
      </c>
      <c r="AI1249" s="3">
        <f t="shared" si="691"/>
        <v>0</v>
      </c>
    </row>
    <row r="1250" spans="1:35" ht="31.5" x14ac:dyDescent="0.3">
      <c r="A1250" s="40" t="s">
        <v>15</v>
      </c>
      <c r="B1250" s="27" t="str">
        <f t="shared" si="694"/>
        <v/>
      </c>
      <c r="C1250" s="8" t="s">
        <v>112</v>
      </c>
      <c r="D1250" s="12" t="s">
        <v>176</v>
      </c>
      <c r="E1250" s="28"/>
      <c r="F1250" s="28"/>
      <c r="G1250" s="28"/>
      <c r="H1250" s="28"/>
      <c r="I1250" s="28"/>
      <c r="J1250" s="28"/>
      <c r="K1250" s="28"/>
      <c r="L1250" s="28"/>
      <c r="M1250" s="28"/>
      <c r="N1250" s="28"/>
      <c r="O1250" s="28"/>
      <c r="P1250" s="28"/>
      <c r="Q1250" s="28"/>
      <c r="R1250" s="28"/>
      <c r="S1250" s="28"/>
      <c r="T1250" s="28"/>
      <c r="U1250" s="28"/>
      <c r="V1250" s="28"/>
      <c r="W1250" s="28"/>
      <c r="X1250" s="28"/>
      <c r="Y1250" s="28"/>
      <c r="Z1250" s="28"/>
      <c r="AA1250" s="28"/>
      <c r="AB1250" s="28"/>
      <c r="AC1250" s="28"/>
      <c r="AD1250" s="28"/>
      <c r="AE1250" s="28"/>
      <c r="AF1250" s="26" t="str">
        <f t="shared" si="697"/>
        <v>проверка пройдена</v>
      </c>
      <c r="AG1250" s="26" t="str">
        <f t="shared" si="693"/>
        <v>проверка пройдена</v>
      </c>
      <c r="AH1250" s="41" t="e">
        <f>IF(B1250=VLOOKUP(B1250,'Списки (не редактирутся)'!A:A,1,0),"проверка пройдена","проверьте или заполните графу 02")</f>
        <v>#N/A</v>
      </c>
      <c r="AI1250" s="3">
        <f t="shared" si="691"/>
        <v>0</v>
      </c>
    </row>
    <row r="1251" spans="1:35" ht="63" x14ac:dyDescent="0.3">
      <c r="A1251" s="40" t="s">
        <v>15</v>
      </c>
      <c r="B1251" s="27" t="str">
        <f t="shared" si="694"/>
        <v/>
      </c>
      <c r="C1251" s="8" t="s">
        <v>113</v>
      </c>
      <c r="D1251" s="13" t="s">
        <v>170</v>
      </c>
      <c r="E1251" s="28"/>
      <c r="F1251" s="28"/>
      <c r="G1251" s="28"/>
      <c r="H1251" s="28"/>
      <c r="I1251" s="28"/>
      <c r="J1251" s="28"/>
      <c r="K1251" s="28"/>
      <c r="L1251" s="28"/>
      <c r="M1251" s="28"/>
      <c r="N1251" s="28"/>
      <c r="O1251" s="28"/>
      <c r="P1251" s="28"/>
      <c r="Q1251" s="28"/>
      <c r="R1251" s="28"/>
      <c r="S1251" s="28"/>
      <c r="T1251" s="28"/>
      <c r="U1251" s="28"/>
      <c r="V1251" s="28"/>
      <c r="W1251" s="28"/>
      <c r="X1251" s="28"/>
      <c r="Y1251" s="28"/>
      <c r="Z1251" s="28"/>
      <c r="AA1251" s="28"/>
      <c r="AB1251" s="28"/>
      <c r="AC1251" s="28"/>
      <c r="AD1251" s="28"/>
      <c r="AE1251" s="28"/>
      <c r="AF1251" s="26" t="str">
        <f t="shared" si="697"/>
        <v>проверка пройдена</v>
      </c>
      <c r="AG1251" s="26" t="str">
        <f t="shared" si="693"/>
        <v>проверка пройдена</v>
      </c>
      <c r="AH1251" s="41" t="e">
        <f>IF(B1251=VLOOKUP(B1251,'Списки (не редактирутся)'!A:A,1,0),"проверка пройдена","проверьте или заполните графу 02")</f>
        <v>#N/A</v>
      </c>
      <c r="AI1251" s="3">
        <f t="shared" si="691"/>
        <v>0</v>
      </c>
    </row>
    <row r="1252" spans="1:35" ht="78.75" x14ac:dyDescent="0.3">
      <c r="A1252" s="40" t="s">
        <v>15</v>
      </c>
      <c r="B1252" s="27" t="str">
        <f t="shared" si="694"/>
        <v/>
      </c>
      <c r="C1252" s="8" t="s">
        <v>114</v>
      </c>
      <c r="D1252" s="13" t="s">
        <v>171</v>
      </c>
      <c r="E1252" s="28"/>
      <c r="F1252" s="28"/>
      <c r="G1252" s="28"/>
      <c r="H1252" s="28"/>
      <c r="I1252" s="28"/>
      <c r="J1252" s="28"/>
      <c r="K1252" s="28"/>
      <c r="L1252" s="28"/>
      <c r="M1252" s="28"/>
      <c r="N1252" s="28"/>
      <c r="O1252" s="28"/>
      <c r="P1252" s="28"/>
      <c r="Q1252" s="28"/>
      <c r="R1252" s="28"/>
      <c r="S1252" s="28"/>
      <c r="T1252" s="28"/>
      <c r="U1252" s="28"/>
      <c r="V1252" s="28"/>
      <c r="W1252" s="28"/>
      <c r="X1252" s="28"/>
      <c r="Y1252" s="28"/>
      <c r="Z1252" s="28"/>
      <c r="AA1252" s="28"/>
      <c r="AB1252" s="28"/>
      <c r="AC1252" s="28"/>
      <c r="AD1252" s="28"/>
      <c r="AE1252" s="28"/>
      <c r="AF1252" s="26" t="str">
        <f t="shared" si="697"/>
        <v>проверка пройдена</v>
      </c>
      <c r="AG1252" s="26" t="str">
        <f t="shared" si="693"/>
        <v>проверка пройдена</v>
      </c>
      <c r="AH1252" s="41" t="e">
        <f>IF(B1252=VLOOKUP(B1252,'Списки (не редактирутся)'!A:A,1,0),"проверка пройдена","проверьте или заполните графу 02")</f>
        <v>#N/A</v>
      </c>
      <c r="AI1252" s="3">
        <f t="shared" si="691"/>
        <v>0</v>
      </c>
    </row>
    <row r="1253" spans="1:35" ht="48" thickBot="1" x14ac:dyDescent="0.35">
      <c r="A1253" s="42" t="s">
        <v>15</v>
      </c>
      <c r="B1253" s="43" t="str">
        <f t="shared" si="694"/>
        <v/>
      </c>
      <c r="C1253" s="44" t="s">
        <v>115</v>
      </c>
      <c r="D1253" s="45" t="s">
        <v>779</v>
      </c>
      <c r="E1253" s="46" t="str">
        <f>IF(AND(E1239&lt;=E1238,E1240&lt;=E1239,E1241&lt;=E1238,E1242&lt;=E1238,E1243=(E1239+E1241),E1243=(E1244+E1245+E1246+E1247+E1248+E1249+E1250),E1251&lt;=E1243,E1252&lt;=E1243,(E1239+E1241)&lt;=E1238,E1244&lt;=E1243,E1245&lt;=E1243,E1246&lt;=E1243,E1247&lt;=E1243,E1248&lt;=E1243,E1249&lt;=E1243,E1250&lt;=E1243,E1251&lt;=E1242,E1251&lt;=E1243),"проверка пройдена","ВНИМАНИЕ! Не пройдены формулы логического контроля между строками. Скорректируйте введенные данные!")</f>
        <v>проверка пройдена</v>
      </c>
      <c r="F1253" s="46" t="str">
        <f t="shared" ref="F1253:AD1253" si="698">IF(AND(F1239&lt;=F1238,F1240&lt;=F1239,F1241&lt;=F1238,F1242&lt;=F1238,F1243=(F1239+F1241),F1243=(F1244+F1245+F1246+F1247+F1248+F1249+F1250),F1251&lt;=F1243,F1252&lt;=F1243,(F1239+F1241)&lt;=F1238,F1244&lt;=F1243,F1245&lt;=F1243,F1246&lt;=F1243,F1247&lt;=F1243,F1248&lt;=F1243,F1249&lt;=F1243,F1250&lt;=F1243,F1251&lt;=F1242,F1251&lt;=F1243),"проверка пройдена","ВНИМАНИЕ! Не пройдены формулы логического контроля между строками. Скорректируйте введенные данные!")</f>
        <v>проверка пройдена</v>
      </c>
      <c r="G1253" s="46" t="str">
        <f t="shared" si="698"/>
        <v>проверка пройдена</v>
      </c>
      <c r="H1253" s="46" t="str">
        <f t="shared" si="698"/>
        <v>проверка пройдена</v>
      </c>
      <c r="I1253" s="46" t="str">
        <f t="shared" si="698"/>
        <v>проверка пройдена</v>
      </c>
      <c r="J1253" s="46" t="str">
        <f t="shared" si="698"/>
        <v>проверка пройдена</v>
      </c>
      <c r="K1253" s="46" t="str">
        <f t="shared" si="698"/>
        <v>проверка пройдена</v>
      </c>
      <c r="L1253" s="46" t="str">
        <f t="shared" si="698"/>
        <v>проверка пройдена</v>
      </c>
      <c r="M1253" s="46" t="str">
        <f t="shared" si="698"/>
        <v>проверка пройдена</v>
      </c>
      <c r="N1253" s="46" t="str">
        <f t="shared" si="698"/>
        <v>проверка пройдена</v>
      </c>
      <c r="O1253" s="46" t="str">
        <f t="shared" si="698"/>
        <v>проверка пройдена</v>
      </c>
      <c r="P1253" s="46" t="str">
        <f t="shared" si="698"/>
        <v>проверка пройдена</v>
      </c>
      <c r="Q1253" s="46" t="str">
        <f t="shared" si="698"/>
        <v>проверка пройдена</v>
      </c>
      <c r="R1253" s="46" t="str">
        <f t="shared" si="698"/>
        <v>проверка пройдена</v>
      </c>
      <c r="S1253" s="46" t="str">
        <f t="shared" si="698"/>
        <v>проверка пройдена</v>
      </c>
      <c r="T1253" s="46" t="str">
        <f t="shared" si="698"/>
        <v>проверка пройдена</v>
      </c>
      <c r="U1253" s="46" t="str">
        <f t="shared" si="698"/>
        <v>проверка пройдена</v>
      </c>
      <c r="V1253" s="46" t="str">
        <f t="shared" si="698"/>
        <v>проверка пройдена</v>
      </c>
      <c r="W1253" s="46" t="str">
        <f t="shared" si="698"/>
        <v>проверка пройдена</v>
      </c>
      <c r="X1253" s="46" t="str">
        <f t="shared" si="698"/>
        <v>проверка пройдена</v>
      </c>
      <c r="Y1253" s="46" t="str">
        <f t="shared" si="698"/>
        <v>проверка пройдена</v>
      </c>
      <c r="Z1253" s="46" t="str">
        <f t="shared" si="698"/>
        <v>проверка пройдена</v>
      </c>
      <c r="AA1253" s="46" t="str">
        <f t="shared" si="698"/>
        <v>проверка пройдена</v>
      </c>
      <c r="AB1253" s="46" t="str">
        <f t="shared" si="698"/>
        <v>проверка пройдена</v>
      </c>
      <c r="AC1253" s="46" t="str">
        <f t="shared" si="698"/>
        <v>проверка пройдена</v>
      </c>
      <c r="AD1253" s="46" t="str">
        <f t="shared" si="698"/>
        <v>проверка пройдена</v>
      </c>
      <c r="AE1253" s="47"/>
      <c r="AF1253" s="48"/>
      <c r="AG1253" s="48"/>
      <c r="AH1253" s="49"/>
      <c r="AI1253" s="1">
        <f t="shared" ref="AI1253" si="699">IFERROR(IF(AND(AI1238="проверка пройдена",AI1239="проверка пройдена",AI1240="проверка пройдена",AI1241="проверка пройдена",AI1242="проверка пройдена",AI1243="проверка пройдена",AI1244="проверка пройдена",AI1245="проверка пройдена",AI1246="проверка пройдена",AI1247="проверка пройдена",AI1248="проверка пройдена",AI1249="проверка пройдена",AI1250="проверка пройдена",AI1251="проверка пройдена",AI1252="проверка пройдена",E1253="проверка пройдена",F1253="проверка пройдена",G1253="проверка пройдена",H1253="проверка пройдена",I1253="проверка пройдена",J1253="проверка пройдена",K1253="проверка пройдена",L1253="проверка пройдена",M1253="проверка пройдена",N1253="проверка пройдена",O1253="проверка пройдена",P1253="проверка пройдена",Q1253="проверка пройдена",R1253="проверка пройдена",S1253="проверка пройдена",T1253="проверка пройдена",U1253="проверка пройдена",V1253="проверка пройдена",W1253="проверка пройдена",X1253="проверка пройдена",Y1253="проверка пройдена",Z1253="проверка пройдена",AA1253="проверка пройдена",AB1253="проверка пройдена",AC1253="проверка пройдена",AD1253="проверка пройдена"),1,0),0)</f>
        <v>0</v>
      </c>
    </row>
    <row r="1254" spans="1:35" s="3" customFormat="1" ht="47.25" x14ac:dyDescent="0.25">
      <c r="A1254" s="32" t="s">
        <v>15</v>
      </c>
      <c r="B1254" s="33"/>
      <c r="C1254" s="34" t="s">
        <v>9</v>
      </c>
      <c r="D1254" s="35" t="s">
        <v>134</v>
      </c>
      <c r="E1254" s="36" t="str">
        <f>IF('Панель управления'!$B$3="","ВНИМАНИЕ! На листе 'Панель управления' не выбрана организация!",IF(B1254="","Не заполнена графа 3!",IF(SUMIFS('Спики 2022'!E:E,'Спики 2022'!A:A,'Панель управления'!$B$3,'Спики 2022'!B:B,B1254,'Спики 2022'!C:C,C1254)=0,"У Вас нет данной специальности!",SUMIFS('Спики 2022'!D:D,'Спики 2022'!A:A,'Панель управления'!$B$3,'Спики 2022'!B:B,B1254,'Спики 2022'!C:C,C1254))))</f>
        <v>Не заполнена графа 3!</v>
      </c>
      <c r="F1254" s="37"/>
      <c r="G1254" s="37"/>
      <c r="H1254" s="37"/>
      <c r="I1254" s="37"/>
      <c r="J1254" s="37"/>
      <c r="K1254" s="37"/>
      <c r="L1254" s="37"/>
      <c r="M1254" s="37"/>
      <c r="N1254" s="37"/>
      <c r="O1254" s="37"/>
      <c r="P1254" s="37"/>
      <c r="Q1254" s="37"/>
      <c r="R1254" s="37"/>
      <c r="S1254" s="37"/>
      <c r="T1254" s="37"/>
      <c r="U1254" s="37"/>
      <c r="V1254" s="37"/>
      <c r="W1254" s="37"/>
      <c r="X1254" s="37"/>
      <c r="Y1254" s="37"/>
      <c r="Z1254" s="37"/>
      <c r="AA1254" s="37"/>
      <c r="AB1254" s="37"/>
      <c r="AC1254" s="37"/>
      <c r="AD1254" s="37"/>
      <c r="AE1254" s="37"/>
      <c r="AF1254" s="38" t="str">
        <f>IF(E1254=F1254+I1254+J1254+K1254+L1254+M1254+N1254+O1254+P1254+Q1254+R1254+S1254+T1254+U1254+V1254+W1254+X1254+Y1254+Z1254+AA1254+AB1254+AC1254+AD1254,"проверка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254" s="38" t="str">
        <f>IF(OR(G1254&gt;F1254,H1254&gt;F1254),"ВНИМАНИЕ! В гр.09 и/или 10 не может стоять значение большее, чем в гр.08","проверка пройдена")</f>
        <v>проверка пройдена</v>
      </c>
      <c r="AH1254" s="39" t="e">
        <f>IF(B1254=VLOOKUP(B1254,'Списки (не редактирутся)'!A:A,1,0),"проверка пройдена","проверьте или заполните графу 02")</f>
        <v>#N/A</v>
      </c>
      <c r="AI1254" s="3">
        <f t="shared" ref="AI1254" si="700">IFERROR(IF(AND(AF1254="проверка пройдена",AG1254="проверка пройдена",AH1254="проверка пройдена"),"проверка пройдена",0),0)</f>
        <v>0</v>
      </c>
    </row>
    <row r="1255" spans="1:35" s="3" customFormat="1" ht="31.5" x14ac:dyDescent="0.25">
      <c r="A1255" s="40" t="s">
        <v>15</v>
      </c>
      <c r="B1255" s="27" t="str">
        <f>IF(B1254&lt;&gt;"",B1254,"")</f>
        <v/>
      </c>
      <c r="C1255" s="9" t="s">
        <v>10</v>
      </c>
      <c r="D1255" s="11" t="s">
        <v>135</v>
      </c>
      <c r="E1255" s="57"/>
      <c r="F1255" s="28"/>
      <c r="G1255" s="28"/>
      <c r="H1255" s="28"/>
      <c r="I1255" s="28"/>
      <c r="J1255" s="28"/>
      <c r="K1255" s="28"/>
      <c r="L1255" s="28"/>
      <c r="M1255" s="28"/>
      <c r="N1255" s="28"/>
      <c r="O1255" s="28"/>
      <c r="P1255" s="28"/>
      <c r="Q1255" s="28"/>
      <c r="R1255" s="28"/>
      <c r="S1255" s="28"/>
      <c r="T1255" s="28"/>
      <c r="U1255" s="28"/>
      <c r="V1255" s="28"/>
      <c r="W1255" s="28"/>
      <c r="X1255" s="28"/>
      <c r="Y1255" s="28"/>
      <c r="Z1255" s="28"/>
      <c r="AA1255" s="28"/>
      <c r="AB1255" s="28"/>
      <c r="AC1255" s="28"/>
      <c r="AD1255" s="28"/>
      <c r="AE1255" s="28"/>
      <c r="AF1255" s="26" t="str">
        <f t="shared" ref="AF1255:AF1258" si="701">IF(E1255=F1255+I1255+J1255+K1255+L1255+M1255+N1255+O1255+P1255+Q1255+R1255+S1255+T1255+U1255+V1255+W1255+X1255+Y1255+Z1255+AA1255+AB1255+AC1255+AD1255,"проверка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55" s="26" t="str">
        <f t="shared" ref="AG1255:AG1268" si="702">IF(OR(G1255&gt;F1255,H1255&gt;F1255),"ВНИМАНИЕ! В гр.09 и/или 10 не может стоять значение большее, чем в гр.08","проверка пройдена")</f>
        <v>проверка пройдена</v>
      </c>
      <c r="AH1255" s="41" t="e">
        <f>IF(B1255=VLOOKUP(B1255,'Списки (не редактирутся)'!A:A,1,0),"проверка пройдена","проверьте или заполните графу 02")</f>
        <v>#N/A</v>
      </c>
      <c r="AI1255" s="3">
        <f t="shared" si="691"/>
        <v>0</v>
      </c>
    </row>
    <row r="1256" spans="1:35" s="3" customFormat="1" ht="31.5" x14ac:dyDescent="0.25">
      <c r="A1256" s="40" t="s">
        <v>15</v>
      </c>
      <c r="B1256" s="27" t="str">
        <f t="shared" ref="B1256:B1269" si="703">IF(B1255&lt;&gt;"",B1255,"")</f>
        <v/>
      </c>
      <c r="C1256" s="9" t="s">
        <v>11</v>
      </c>
      <c r="D1256" s="11" t="s">
        <v>136</v>
      </c>
      <c r="E1256" s="57"/>
      <c r="F1256" s="28"/>
      <c r="G1256" s="28"/>
      <c r="H1256" s="28"/>
      <c r="I1256" s="28"/>
      <c r="J1256" s="28"/>
      <c r="K1256" s="28"/>
      <c r="L1256" s="28"/>
      <c r="M1256" s="28"/>
      <c r="N1256" s="28"/>
      <c r="O1256" s="28"/>
      <c r="P1256" s="28"/>
      <c r="Q1256" s="28"/>
      <c r="R1256" s="28"/>
      <c r="S1256" s="28"/>
      <c r="T1256" s="28"/>
      <c r="U1256" s="28"/>
      <c r="V1256" s="28"/>
      <c r="W1256" s="28"/>
      <c r="X1256" s="28"/>
      <c r="Y1256" s="28"/>
      <c r="Z1256" s="28"/>
      <c r="AA1256" s="28"/>
      <c r="AB1256" s="28"/>
      <c r="AC1256" s="28"/>
      <c r="AD1256" s="28"/>
      <c r="AE1256" s="28"/>
      <c r="AF1256" s="26" t="str">
        <f t="shared" si="701"/>
        <v>проверка пройдена</v>
      </c>
      <c r="AG1256" s="26" t="str">
        <f t="shared" si="702"/>
        <v>проверка пройдена</v>
      </c>
      <c r="AH1256" s="41" t="e">
        <f>IF(B1256=VLOOKUP(B1256,'Списки (не редактирутся)'!A:A,1,0),"проверка пройдена","проверьте или заполните графу 02")</f>
        <v>#N/A</v>
      </c>
      <c r="AI1256" s="3">
        <f t="shared" si="691"/>
        <v>0</v>
      </c>
    </row>
    <row r="1257" spans="1:35" s="3" customFormat="1" ht="31.5" x14ac:dyDescent="0.25">
      <c r="A1257" s="40" t="s">
        <v>15</v>
      </c>
      <c r="B1257" s="27" t="str">
        <f t="shared" si="703"/>
        <v/>
      </c>
      <c r="C1257" s="9" t="s">
        <v>12</v>
      </c>
      <c r="D1257" s="11" t="s">
        <v>14</v>
      </c>
      <c r="E1257" s="57"/>
      <c r="F1257" s="28"/>
      <c r="G1257" s="28"/>
      <c r="H1257" s="28"/>
      <c r="I1257" s="28"/>
      <c r="J1257" s="28"/>
      <c r="K1257" s="28"/>
      <c r="L1257" s="28"/>
      <c r="M1257" s="28"/>
      <c r="N1257" s="28"/>
      <c r="O1257" s="28"/>
      <c r="P1257" s="28"/>
      <c r="Q1257" s="28"/>
      <c r="R1257" s="28"/>
      <c r="S1257" s="28"/>
      <c r="T1257" s="28"/>
      <c r="U1257" s="28"/>
      <c r="V1257" s="28"/>
      <c r="W1257" s="28"/>
      <c r="X1257" s="28"/>
      <c r="Y1257" s="28"/>
      <c r="Z1257" s="28"/>
      <c r="AA1257" s="28"/>
      <c r="AB1257" s="28"/>
      <c r="AC1257" s="28"/>
      <c r="AD1257" s="28"/>
      <c r="AE1257" s="28"/>
      <c r="AF1257" s="26" t="str">
        <f t="shared" si="701"/>
        <v>проверка пройдена</v>
      </c>
      <c r="AG1257" s="26" t="str">
        <f t="shared" si="702"/>
        <v>проверка пройдена</v>
      </c>
      <c r="AH1257" s="41" t="e">
        <f>IF(B1257=VLOOKUP(B1257,'Списки (не редактирутся)'!A:A,1,0),"проверка пройдена","проверьте или заполните графу 02")</f>
        <v>#N/A</v>
      </c>
      <c r="AI1257" s="3">
        <f t="shared" si="691"/>
        <v>0</v>
      </c>
    </row>
    <row r="1258" spans="1:35" s="3" customFormat="1" ht="47.25" x14ac:dyDescent="0.25">
      <c r="A1258" s="40" t="s">
        <v>15</v>
      </c>
      <c r="B1258" s="27" t="str">
        <f t="shared" si="703"/>
        <v/>
      </c>
      <c r="C1258" s="9" t="s">
        <v>13</v>
      </c>
      <c r="D1258" s="11" t="s">
        <v>17</v>
      </c>
      <c r="E1258" s="30" t="str">
        <f>IF('Панель управления'!$B$3="","ВНИМАНИЕ! На листе 'Панель управления' не выбрана организация!",IF(B1258="","Не заполнена графа 3!",IF(SUMIFS('Спики 2022'!E:E,'Спики 2022'!A:A,'Панель управления'!$B$3,'Спики 2022'!B:B,B1258,'Спики 2022'!C:C,C1258)=0,"У Вас нет данной специальности!",SUMIFS('Спики 2022'!D:D,'Спики 2022'!A:A,'Панель управления'!$B$3,'Спики 2022'!B:B,B1258,'Спики 2022'!C:C,C1258))))</f>
        <v>Не заполнена графа 3!</v>
      </c>
      <c r="F1258" s="28"/>
      <c r="G1258" s="28"/>
      <c r="H1258" s="28"/>
      <c r="I1258" s="28"/>
      <c r="J1258" s="28"/>
      <c r="K1258" s="28"/>
      <c r="L1258" s="28"/>
      <c r="M1258" s="28"/>
      <c r="N1258" s="28"/>
      <c r="O1258" s="28"/>
      <c r="P1258" s="28"/>
      <c r="Q1258" s="28"/>
      <c r="R1258" s="28"/>
      <c r="S1258" s="28"/>
      <c r="T1258" s="28"/>
      <c r="U1258" s="28"/>
      <c r="V1258" s="28"/>
      <c r="W1258" s="28"/>
      <c r="X1258" s="28"/>
      <c r="Y1258" s="28"/>
      <c r="Z1258" s="28"/>
      <c r="AA1258" s="28"/>
      <c r="AB1258" s="28"/>
      <c r="AC1258" s="28"/>
      <c r="AD1258" s="28"/>
      <c r="AE1258" s="28"/>
      <c r="AF1258" s="26" t="str">
        <f t="shared" si="701"/>
        <v>ВНИМАНИЕ! Сумма по строке не сходится с общей численностью выпускников! Исправьте ошибку в расчетах, пока это сообщение не исчезнет!</v>
      </c>
      <c r="AG1258" s="26" t="str">
        <f t="shared" si="702"/>
        <v>проверка пройдена</v>
      </c>
      <c r="AH1258" s="41" t="e">
        <f>IF(B1258=VLOOKUP(B1258,'Списки (не редактирутся)'!A:A,1,0),"проверка пройдена","проверьте или заполните графу 02")</f>
        <v>#N/A</v>
      </c>
      <c r="AI1258" s="3">
        <f t="shared" si="691"/>
        <v>0</v>
      </c>
    </row>
    <row r="1259" spans="1:35" s="3" customFormat="1" ht="63" x14ac:dyDescent="0.25">
      <c r="A1259" s="40" t="s">
        <v>15</v>
      </c>
      <c r="B1259" s="27" t="str">
        <f t="shared" si="703"/>
        <v/>
      </c>
      <c r="C1259" s="8" t="s">
        <v>105</v>
      </c>
      <c r="D1259" s="12" t="s">
        <v>172</v>
      </c>
      <c r="E1259" s="10">
        <f>E1255+E1257</f>
        <v>0</v>
      </c>
      <c r="F1259" s="10">
        <f t="shared" ref="F1259:AD1259" si="704">F1255+F1257</f>
        <v>0</v>
      </c>
      <c r="G1259" s="10">
        <f t="shared" si="704"/>
        <v>0</v>
      </c>
      <c r="H1259" s="10">
        <f t="shared" si="704"/>
        <v>0</v>
      </c>
      <c r="I1259" s="10">
        <f t="shared" si="704"/>
        <v>0</v>
      </c>
      <c r="J1259" s="10">
        <f t="shared" si="704"/>
        <v>0</v>
      </c>
      <c r="K1259" s="10">
        <f t="shared" si="704"/>
        <v>0</v>
      </c>
      <c r="L1259" s="10">
        <f t="shared" si="704"/>
        <v>0</v>
      </c>
      <c r="M1259" s="10">
        <f t="shared" si="704"/>
        <v>0</v>
      </c>
      <c r="N1259" s="10">
        <f t="shared" si="704"/>
        <v>0</v>
      </c>
      <c r="O1259" s="10">
        <f t="shared" si="704"/>
        <v>0</v>
      </c>
      <c r="P1259" s="10">
        <f t="shared" si="704"/>
        <v>0</v>
      </c>
      <c r="Q1259" s="10">
        <f t="shared" si="704"/>
        <v>0</v>
      </c>
      <c r="R1259" s="10">
        <f t="shared" si="704"/>
        <v>0</v>
      </c>
      <c r="S1259" s="10">
        <f t="shared" si="704"/>
        <v>0</v>
      </c>
      <c r="T1259" s="10">
        <f t="shared" si="704"/>
        <v>0</v>
      </c>
      <c r="U1259" s="10">
        <f t="shared" si="704"/>
        <v>0</v>
      </c>
      <c r="V1259" s="10">
        <f t="shared" si="704"/>
        <v>0</v>
      </c>
      <c r="W1259" s="10">
        <f t="shared" si="704"/>
        <v>0</v>
      </c>
      <c r="X1259" s="10">
        <f t="shared" si="704"/>
        <v>0</v>
      </c>
      <c r="Y1259" s="10">
        <f t="shared" si="704"/>
        <v>0</v>
      </c>
      <c r="Z1259" s="10">
        <f t="shared" si="704"/>
        <v>0</v>
      </c>
      <c r="AA1259" s="10">
        <f t="shared" si="704"/>
        <v>0</v>
      </c>
      <c r="AB1259" s="10">
        <f t="shared" si="704"/>
        <v>0</v>
      </c>
      <c r="AC1259" s="10">
        <f t="shared" si="704"/>
        <v>0</v>
      </c>
      <c r="AD1259" s="10">
        <f t="shared" si="704"/>
        <v>0</v>
      </c>
      <c r="AE1259" s="10"/>
      <c r="AF1259" s="26" t="str">
        <f>IF(E1259=F1259+I1259+J1259+K1259+L1259+M1259+N1259+O1259+P1259+Q1259+R1259+S1259+T1259+U1259+V1259+W1259+X1259+Y1259+Z1259+AA1259+AB1259+AC1259+AD1259,"проверка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59" s="26" t="str">
        <f t="shared" si="702"/>
        <v>проверка пройдена</v>
      </c>
      <c r="AH1259" s="41" t="e">
        <f>IF(B1259=VLOOKUP(B1259,'Списки (не редактирутся)'!A:A,1,0),"проверка пройдена","проверьте или заполните графу 02")</f>
        <v>#N/A</v>
      </c>
      <c r="AI1259" s="3">
        <f t="shared" si="691"/>
        <v>0</v>
      </c>
    </row>
    <row r="1260" spans="1:35" ht="78.75" x14ac:dyDescent="0.3">
      <c r="A1260" s="40" t="s">
        <v>15</v>
      </c>
      <c r="B1260" s="27" t="str">
        <f t="shared" si="703"/>
        <v/>
      </c>
      <c r="C1260" s="8" t="s">
        <v>106</v>
      </c>
      <c r="D1260" s="12" t="s">
        <v>169</v>
      </c>
      <c r="E1260" s="28"/>
      <c r="F1260" s="28"/>
      <c r="G1260" s="28"/>
      <c r="H1260" s="28"/>
      <c r="I1260" s="28"/>
      <c r="J1260" s="28"/>
      <c r="K1260" s="28"/>
      <c r="L1260" s="28"/>
      <c r="M1260" s="28"/>
      <c r="N1260" s="28"/>
      <c r="O1260" s="28"/>
      <c r="P1260" s="28"/>
      <c r="Q1260" s="28"/>
      <c r="R1260" s="28"/>
      <c r="S1260" s="28"/>
      <c r="T1260" s="28"/>
      <c r="U1260" s="28"/>
      <c r="V1260" s="28"/>
      <c r="W1260" s="28"/>
      <c r="X1260" s="28"/>
      <c r="Y1260" s="28"/>
      <c r="Z1260" s="28"/>
      <c r="AA1260" s="28"/>
      <c r="AB1260" s="28"/>
      <c r="AC1260" s="28"/>
      <c r="AD1260" s="28"/>
      <c r="AE1260" s="28"/>
      <c r="AF1260" s="26" t="str">
        <f>IF(E1260=F1260+I1260+J1260+K1260+L1260+M1260+N1260+O1260+P1260+Q1260+R1260+S1260+T1260+U1260+V1260+W1260+X1260+Y1260+Z1260+AA1260+AB1260+AC1260+AD1260,"проверка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60" s="26" t="str">
        <f t="shared" si="702"/>
        <v>проверка пройдена</v>
      </c>
      <c r="AH1260" s="41" t="e">
        <f>IF(B1260=VLOOKUP(B1260,'Списки (не редактирутся)'!A:A,1,0),"проверка пройдена","проверьте или заполните графу 02")</f>
        <v>#N/A</v>
      </c>
      <c r="AI1260" s="3">
        <f t="shared" si="691"/>
        <v>0</v>
      </c>
    </row>
    <row r="1261" spans="1:35" ht="31.5" x14ac:dyDescent="0.3">
      <c r="A1261" s="40" t="s">
        <v>15</v>
      </c>
      <c r="B1261" s="27" t="str">
        <f t="shared" si="703"/>
        <v/>
      </c>
      <c r="C1261" s="8" t="s">
        <v>107</v>
      </c>
      <c r="D1261" s="12" t="s">
        <v>167</v>
      </c>
      <c r="E1261" s="28"/>
      <c r="F1261" s="28"/>
      <c r="G1261" s="28"/>
      <c r="H1261" s="28"/>
      <c r="I1261" s="28"/>
      <c r="J1261" s="28"/>
      <c r="K1261" s="28"/>
      <c r="L1261" s="28"/>
      <c r="M1261" s="28"/>
      <c r="N1261" s="28"/>
      <c r="O1261" s="28"/>
      <c r="P1261" s="28"/>
      <c r="Q1261" s="28"/>
      <c r="R1261" s="28"/>
      <c r="S1261" s="28"/>
      <c r="T1261" s="28"/>
      <c r="U1261" s="28"/>
      <c r="V1261" s="28"/>
      <c r="W1261" s="28"/>
      <c r="X1261" s="28"/>
      <c r="Y1261" s="28"/>
      <c r="Z1261" s="28"/>
      <c r="AA1261" s="28"/>
      <c r="AB1261" s="28"/>
      <c r="AC1261" s="28"/>
      <c r="AD1261" s="28"/>
      <c r="AE1261" s="28"/>
      <c r="AF1261" s="26" t="str">
        <f t="shared" ref="AF1261:AF1263" si="705">IF(E1261=F1261+I1261+J1261+K1261+L1261+M1261+N1261+O1261+P1261+Q1261+R1261+S1261+T1261+U1261+V1261+W1261+X1261+Y1261+Z1261+AA1261+AB1261+AC1261+AD1261,"проверка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61" s="26" t="str">
        <f t="shared" si="702"/>
        <v>проверка пройдена</v>
      </c>
      <c r="AH1261" s="41" t="e">
        <f>IF(B1261=VLOOKUP(B1261,'Списки (не редактирутся)'!A:A,1,0),"проверка пройдена","проверьте или заполните графу 02")</f>
        <v>#N/A</v>
      </c>
      <c r="AI1261" s="3">
        <f t="shared" si="691"/>
        <v>0</v>
      </c>
    </row>
    <row r="1262" spans="1:35" ht="31.5" x14ac:dyDescent="0.3">
      <c r="A1262" s="40" t="s">
        <v>15</v>
      </c>
      <c r="B1262" s="27" t="str">
        <f t="shared" si="703"/>
        <v/>
      </c>
      <c r="C1262" s="8" t="s">
        <v>108</v>
      </c>
      <c r="D1262" s="12" t="s">
        <v>168</v>
      </c>
      <c r="E1262" s="28"/>
      <c r="F1262" s="28"/>
      <c r="G1262" s="28"/>
      <c r="H1262" s="28"/>
      <c r="I1262" s="28"/>
      <c r="J1262" s="28"/>
      <c r="K1262" s="28"/>
      <c r="L1262" s="28"/>
      <c r="M1262" s="28"/>
      <c r="N1262" s="28"/>
      <c r="O1262" s="28"/>
      <c r="P1262" s="28"/>
      <c r="Q1262" s="28"/>
      <c r="R1262" s="28"/>
      <c r="S1262" s="28"/>
      <c r="T1262" s="28"/>
      <c r="U1262" s="28"/>
      <c r="V1262" s="28"/>
      <c r="W1262" s="28"/>
      <c r="X1262" s="28"/>
      <c r="Y1262" s="28"/>
      <c r="Z1262" s="28"/>
      <c r="AA1262" s="28"/>
      <c r="AB1262" s="28"/>
      <c r="AC1262" s="28"/>
      <c r="AD1262" s="28"/>
      <c r="AE1262" s="28"/>
      <c r="AF1262" s="26" t="str">
        <f t="shared" si="705"/>
        <v>проверка пройдена</v>
      </c>
      <c r="AG1262" s="26" t="str">
        <f t="shared" si="702"/>
        <v>проверка пройдена</v>
      </c>
      <c r="AH1262" s="41" t="e">
        <f>IF(B1262=VLOOKUP(B1262,'Списки (не редактирутся)'!A:A,1,0),"проверка пройдена","проверьте или заполните графу 02")</f>
        <v>#N/A</v>
      </c>
      <c r="AI1262" s="3">
        <f t="shared" si="691"/>
        <v>0</v>
      </c>
    </row>
    <row r="1263" spans="1:35" ht="31.5" x14ac:dyDescent="0.3">
      <c r="A1263" s="40" t="s">
        <v>15</v>
      </c>
      <c r="B1263" s="27" t="str">
        <f t="shared" si="703"/>
        <v/>
      </c>
      <c r="C1263" s="8" t="s">
        <v>109</v>
      </c>
      <c r="D1263" s="12" t="s">
        <v>173</v>
      </c>
      <c r="E1263" s="28"/>
      <c r="F1263" s="28"/>
      <c r="G1263" s="28"/>
      <c r="H1263" s="28"/>
      <c r="I1263" s="28"/>
      <c r="J1263" s="28"/>
      <c r="K1263" s="28"/>
      <c r="L1263" s="28"/>
      <c r="M1263" s="28"/>
      <c r="N1263" s="28"/>
      <c r="O1263" s="28"/>
      <c r="P1263" s="28"/>
      <c r="Q1263" s="28"/>
      <c r="R1263" s="28"/>
      <c r="S1263" s="28"/>
      <c r="T1263" s="28"/>
      <c r="U1263" s="28"/>
      <c r="V1263" s="28"/>
      <c r="W1263" s="28"/>
      <c r="X1263" s="28"/>
      <c r="Y1263" s="28"/>
      <c r="Z1263" s="28"/>
      <c r="AA1263" s="28"/>
      <c r="AB1263" s="28"/>
      <c r="AC1263" s="28"/>
      <c r="AD1263" s="28"/>
      <c r="AE1263" s="28"/>
      <c r="AF1263" s="26" t="str">
        <f t="shared" si="705"/>
        <v>проверка пройдена</v>
      </c>
      <c r="AG1263" s="26" t="str">
        <f t="shared" si="702"/>
        <v>проверка пройдена</v>
      </c>
      <c r="AH1263" s="41" t="e">
        <f>IF(B1263=VLOOKUP(B1263,'Списки (не редактирутся)'!A:A,1,0),"проверка пройдена","проверьте или заполните графу 02")</f>
        <v>#N/A</v>
      </c>
      <c r="AI1263" s="3">
        <f t="shared" si="691"/>
        <v>0</v>
      </c>
    </row>
    <row r="1264" spans="1:35" ht="31.5" x14ac:dyDescent="0.3">
      <c r="A1264" s="40" t="s">
        <v>15</v>
      </c>
      <c r="B1264" s="27" t="str">
        <f t="shared" si="703"/>
        <v/>
      </c>
      <c r="C1264" s="8" t="s">
        <v>110</v>
      </c>
      <c r="D1264" s="12" t="s">
        <v>174</v>
      </c>
      <c r="E1264" s="28"/>
      <c r="F1264" s="28"/>
      <c r="G1264" s="28"/>
      <c r="H1264" s="28"/>
      <c r="I1264" s="28"/>
      <c r="J1264" s="28"/>
      <c r="K1264" s="28"/>
      <c r="L1264" s="28"/>
      <c r="M1264" s="28"/>
      <c r="N1264" s="28"/>
      <c r="O1264" s="28"/>
      <c r="P1264" s="28"/>
      <c r="Q1264" s="28"/>
      <c r="R1264" s="28"/>
      <c r="S1264" s="28"/>
      <c r="T1264" s="28"/>
      <c r="U1264" s="28"/>
      <c r="V1264" s="28"/>
      <c r="W1264" s="28"/>
      <c r="X1264" s="28"/>
      <c r="Y1264" s="28"/>
      <c r="Z1264" s="28"/>
      <c r="AA1264" s="28"/>
      <c r="AB1264" s="28"/>
      <c r="AC1264" s="28"/>
      <c r="AD1264" s="28"/>
      <c r="AE1264" s="28"/>
      <c r="AF1264" s="26" t="str">
        <f>IF(E1264=F1264+I1264+J1264+K1264+L1264+M1264+N1264+O1264+P1264+Q1264+R1264+S1264+T1264+U1264+V1264+W1264+X1264+Y1264+Z1264+AA1264+AB1264+AC1264+AD1264,"проверка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64" s="26" t="str">
        <f t="shared" si="702"/>
        <v>проверка пройдена</v>
      </c>
      <c r="AH1264" s="41" t="e">
        <f>IF(B1264=VLOOKUP(B1264,'Списки (не редактирутся)'!A:A,1,0),"проверка пройдена","проверьте или заполните графу 02")</f>
        <v>#N/A</v>
      </c>
      <c r="AI1264" s="3">
        <f t="shared" si="691"/>
        <v>0</v>
      </c>
    </row>
    <row r="1265" spans="1:35" ht="31.5" x14ac:dyDescent="0.3">
      <c r="A1265" s="40" t="s">
        <v>15</v>
      </c>
      <c r="B1265" s="27" t="str">
        <f t="shared" si="703"/>
        <v/>
      </c>
      <c r="C1265" s="8" t="s">
        <v>111</v>
      </c>
      <c r="D1265" s="12" t="s">
        <v>175</v>
      </c>
      <c r="E1265" s="28"/>
      <c r="F1265" s="28"/>
      <c r="G1265" s="28"/>
      <c r="H1265" s="28"/>
      <c r="I1265" s="28"/>
      <c r="J1265" s="28"/>
      <c r="K1265" s="28"/>
      <c r="L1265" s="28"/>
      <c r="M1265" s="28"/>
      <c r="N1265" s="28"/>
      <c r="O1265" s="28"/>
      <c r="P1265" s="28"/>
      <c r="Q1265" s="28"/>
      <c r="R1265" s="28"/>
      <c r="S1265" s="28"/>
      <c r="T1265" s="28"/>
      <c r="U1265" s="28"/>
      <c r="V1265" s="28"/>
      <c r="W1265" s="28"/>
      <c r="X1265" s="28"/>
      <c r="Y1265" s="28"/>
      <c r="Z1265" s="28"/>
      <c r="AA1265" s="28"/>
      <c r="AB1265" s="28"/>
      <c r="AC1265" s="28"/>
      <c r="AD1265" s="28"/>
      <c r="AE1265" s="28"/>
      <c r="AF1265" s="26" t="str">
        <f t="shared" ref="AF1265:AF1268" si="706">IF(E1265=F1265+I1265+J1265+K1265+L1265+M1265+N1265+O1265+P1265+Q1265+R1265+S1265+T1265+U1265+V1265+W1265+X1265+Y1265+Z1265+AA1265+AB1265+AC1265+AD1265,"проверка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65" s="26" t="str">
        <f t="shared" si="702"/>
        <v>проверка пройдена</v>
      </c>
      <c r="AH1265" s="41" t="e">
        <f>IF(B1265=VLOOKUP(B1265,'Списки (не редактирутся)'!A:A,1,0),"проверка пройдена","проверьте или заполните графу 02")</f>
        <v>#N/A</v>
      </c>
      <c r="AI1265" s="3">
        <f t="shared" si="691"/>
        <v>0</v>
      </c>
    </row>
    <row r="1266" spans="1:35" ht="31.5" x14ac:dyDescent="0.3">
      <c r="A1266" s="40" t="s">
        <v>15</v>
      </c>
      <c r="B1266" s="27" t="str">
        <f t="shared" si="703"/>
        <v/>
      </c>
      <c r="C1266" s="8" t="s">
        <v>112</v>
      </c>
      <c r="D1266" s="12" t="s">
        <v>176</v>
      </c>
      <c r="E1266" s="28"/>
      <c r="F1266" s="28"/>
      <c r="G1266" s="28"/>
      <c r="H1266" s="28"/>
      <c r="I1266" s="28"/>
      <c r="J1266" s="28"/>
      <c r="K1266" s="28"/>
      <c r="L1266" s="28"/>
      <c r="M1266" s="28"/>
      <c r="N1266" s="28"/>
      <c r="O1266" s="28"/>
      <c r="P1266" s="28"/>
      <c r="Q1266" s="28"/>
      <c r="R1266" s="28"/>
      <c r="S1266" s="28"/>
      <c r="T1266" s="28"/>
      <c r="U1266" s="28"/>
      <c r="V1266" s="28"/>
      <c r="W1266" s="28"/>
      <c r="X1266" s="28"/>
      <c r="Y1266" s="28"/>
      <c r="Z1266" s="28"/>
      <c r="AA1266" s="28"/>
      <c r="AB1266" s="28"/>
      <c r="AC1266" s="28"/>
      <c r="AD1266" s="28"/>
      <c r="AE1266" s="28"/>
      <c r="AF1266" s="26" t="str">
        <f t="shared" si="706"/>
        <v>проверка пройдена</v>
      </c>
      <c r="AG1266" s="26" t="str">
        <f t="shared" si="702"/>
        <v>проверка пройдена</v>
      </c>
      <c r="AH1266" s="41" t="e">
        <f>IF(B1266=VLOOKUP(B1266,'Списки (не редактирутся)'!A:A,1,0),"проверка пройдена","проверьте или заполните графу 02")</f>
        <v>#N/A</v>
      </c>
      <c r="AI1266" s="3">
        <f t="shared" si="691"/>
        <v>0</v>
      </c>
    </row>
    <row r="1267" spans="1:35" ht="63" x14ac:dyDescent="0.3">
      <c r="A1267" s="40" t="s">
        <v>15</v>
      </c>
      <c r="B1267" s="27" t="str">
        <f t="shared" si="703"/>
        <v/>
      </c>
      <c r="C1267" s="8" t="s">
        <v>113</v>
      </c>
      <c r="D1267" s="13" t="s">
        <v>170</v>
      </c>
      <c r="E1267" s="28"/>
      <c r="F1267" s="28"/>
      <c r="G1267" s="28"/>
      <c r="H1267" s="28"/>
      <c r="I1267" s="28"/>
      <c r="J1267" s="28"/>
      <c r="K1267" s="28"/>
      <c r="L1267" s="28"/>
      <c r="M1267" s="28"/>
      <c r="N1267" s="28"/>
      <c r="O1267" s="28"/>
      <c r="P1267" s="28"/>
      <c r="Q1267" s="28"/>
      <c r="R1267" s="28"/>
      <c r="S1267" s="28"/>
      <c r="T1267" s="28"/>
      <c r="U1267" s="28"/>
      <c r="V1267" s="28"/>
      <c r="W1267" s="28"/>
      <c r="X1267" s="28"/>
      <c r="Y1267" s="28"/>
      <c r="Z1267" s="28"/>
      <c r="AA1267" s="28"/>
      <c r="AB1267" s="28"/>
      <c r="AC1267" s="28"/>
      <c r="AD1267" s="28"/>
      <c r="AE1267" s="28"/>
      <c r="AF1267" s="26" t="str">
        <f t="shared" si="706"/>
        <v>проверка пройдена</v>
      </c>
      <c r="AG1267" s="26" t="str">
        <f t="shared" si="702"/>
        <v>проверка пройдена</v>
      </c>
      <c r="AH1267" s="41" t="e">
        <f>IF(B1267=VLOOKUP(B1267,'Списки (не редактирутся)'!A:A,1,0),"проверка пройдена","проверьте или заполните графу 02")</f>
        <v>#N/A</v>
      </c>
      <c r="AI1267" s="3">
        <f t="shared" si="691"/>
        <v>0</v>
      </c>
    </row>
    <row r="1268" spans="1:35" ht="78.75" x14ac:dyDescent="0.3">
      <c r="A1268" s="40" t="s">
        <v>15</v>
      </c>
      <c r="B1268" s="27" t="str">
        <f t="shared" si="703"/>
        <v/>
      </c>
      <c r="C1268" s="8" t="s">
        <v>114</v>
      </c>
      <c r="D1268" s="13" t="s">
        <v>171</v>
      </c>
      <c r="E1268" s="28"/>
      <c r="F1268" s="28"/>
      <c r="G1268" s="28"/>
      <c r="H1268" s="28"/>
      <c r="I1268" s="28"/>
      <c r="J1268" s="28"/>
      <c r="K1268" s="28"/>
      <c r="L1268" s="28"/>
      <c r="M1268" s="28"/>
      <c r="N1268" s="28"/>
      <c r="O1268" s="28"/>
      <c r="P1268" s="28"/>
      <c r="Q1268" s="28"/>
      <c r="R1268" s="28"/>
      <c r="S1268" s="28"/>
      <c r="T1268" s="28"/>
      <c r="U1268" s="28"/>
      <c r="V1268" s="28"/>
      <c r="W1268" s="28"/>
      <c r="X1268" s="28"/>
      <c r="Y1268" s="28"/>
      <c r="Z1268" s="28"/>
      <c r="AA1268" s="28"/>
      <c r="AB1268" s="28"/>
      <c r="AC1268" s="28"/>
      <c r="AD1268" s="28"/>
      <c r="AE1268" s="28"/>
      <c r="AF1268" s="26" t="str">
        <f t="shared" si="706"/>
        <v>проверка пройдена</v>
      </c>
      <c r="AG1268" s="26" t="str">
        <f t="shared" si="702"/>
        <v>проверка пройдена</v>
      </c>
      <c r="AH1268" s="41" t="e">
        <f>IF(B1268=VLOOKUP(B1268,'Списки (не редактирутся)'!A:A,1,0),"проверка пройдена","проверьте или заполните графу 02")</f>
        <v>#N/A</v>
      </c>
      <c r="AI1268" s="3">
        <f t="shared" si="691"/>
        <v>0</v>
      </c>
    </row>
    <row r="1269" spans="1:35" ht="48" thickBot="1" x14ac:dyDescent="0.35">
      <c r="A1269" s="42" t="s">
        <v>15</v>
      </c>
      <c r="B1269" s="43" t="str">
        <f t="shared" si="703"/>
        <v/>
      </c>
      <c r="C1269" s="44" t="s">
        <v>115</v>
      </c>
      <c r="D1269" s="45" t="s">
        <v>779</v>
      </c>
      <c r="E1269" s="46" t="str">
        <f>IF(AND(E1255&lt;=E1254,E1256&lt;=E1255,E1257&lt;=E1254,E1258&lt;=E1254,E1259=(E1255+E1257),E1259=(E1260+E1261+E1262+E1263+E1264+E1265+E1266),E1267&lt;=E1259,E1268&lt;=E1259,(E1255+E1257)&lt;=E1254,E1260&lt;=E1259,E1261&lt;=E1259,E1262&lt;=E1259,E1263&lt;=E1259,E1264&lt;=E1259,E1265&lt;=E1259,E1266&lt;=E1259,E1267&lt;=E1258,E1267&lt;=E1259),"проверка пройдена","ВНИМАНИЕ! Не пройдены формулы логического контроля между строками. Скорректируйте введенные данные!")</f>
        <v>проверка пройдена</v>
      </c>
      <c r="F1269" s="46" t="str">
        <f t="shared" ref="F1269:AD1269" si="707">IF(AND(F1255&lt;=F1254,F1256&lt;=F1255,F1257&lt;=F1254,F1258&lt;=F1254,F1259=(F1255+F1257),F1259=(F1260+F1261+F1262+F1263+F1264+F1265+F1266),F1267&lt;=F1259,F1268&lt;=F1259,(F1255+F1257)&lt;=F1254,F1260&lt;=F1259,F1261&lt;=F1259,F1262&lt;=F1259,F1263&lt;=F1259,F1264&lt;=F1259,F1265&lt;=F1259,F1266&lt;=F1259,F1267&lt;=F1258,F1267&lt;=F1259),"проверка пройдена","ВНИМАНИЕ! Не пройдены формулы логического контроля между строками. Скорректируйте введенные данные!")</f>
        <v>проверка пройдена</v>
      </c>
      <c r="G1269" s="46" t="str">
        <f t="shared" si="707"/>
        <v>проверка пройдена</v>
      </c>
      <c r="H1269" s="46" t="str">
        <f t="shared" si="707"/>
        <v>проверка пройдена</v>
      </c>
      <c r="I1269" s="46" t="str">
        <f t="shared" si="707"/>
        <v>проверка пройдена</v>
      </c>
      <c r="J1269" s="46" t="str">
        <f t="shared" si="707"/>
        <v>проверка пройдена</v>
      </c>
      <c r="K1269" s="46" t="str">
        <f t="shared" si="707"/>
        <v>проверка пройдена</v>
      </c>
      <c r="L1269" s="46" t="str">
        <f t="shared" si="707"/>
        <v>проверка пройдена</v>
      </c>
      <c r="M1269" s="46" t="str">
        <f t="shared" si="707"/>
        <v>проверка пройдена</v>
      </c>
      <c r="N1269" s="46" t="str">
        <f t="shared" si="707"/>
        <v>проверка пройдена</v>
      </c>
      <c r="O1269" s="46" t="str">
        <f t="shared" si="707"/>
        <v>проверка пройдена</v>
      </c>
      <c r="P1269" s="46" t="str">
        <f t="shared" si="707"/>
        <v>проверка пройдена</v>
      </c>
      <c r="Q1269" s="46" t="str">
        <f t="shared" si="707"/>
        <v>проверка пройдена</v>
      </c>
      <c r="R1269" s="46" t="str">
        <f t="shared" si="707"/>
        <v>проверка пройдена</v>
      </c>
      <c r="S1269" s="46" t="str">
        <f t="shared" si="707"/>
        <v>проверка пройдена</v>
      </c>
      <c r="T1269" s="46" t="str">
        <f t="shared" si="707"/>
        <v>проверка пройдена</v>
      </c>
      <c r="U1269" s="46" t="str">
        <f t="shared" si="707"/>
        <v>проверка пройдена</v>
      </c>
      <c r="V1269" s="46" t="str">
        <f t="shared" si="707"/>
        <v>проверка пройдена</v>
      </c>
      <c r="W1269" s="46" t="str">
        <f t="shared" si="707"/>
        <v>проверка пройдена</v>
      </c>
      <c r="X1269" s="46" t="str">
        <f t="shared" si="707"/>
        <v>проверка пройдена</v>
      </c>
      <c r="Y1269" s="46" t="str">
        <f t="shared" si="707"/>
        <v>проверка пройдена</v>
      </c>
      <c r="Z1269" s="46" t="str">
        <f t="shared" si="707"/>
        <v>проверка пройдена</v>
      </c>
      <c r="AA1269" s="46" t="str">
        <f t="shared" si="707"/>
        <v>проверка пройдена</v>
      </c>
      <c r="AB1269" s="46" t="str">
        <f t="shared" si="707"/>
        <v>проверка пройдена</v>
      </c>
      <c r="AC1269" s="46" t="str">
        <f t="shared" si="707"/>
        <v>проверка пройдена</v>
      </c>
      <c r="AD1269" s="46" t="str">
        <f t="shared" si="707"/>
        <v>проверка пройдена</v>
      </c>
      <c r="AE1269" s="47"/>
      <c r="AF1269" s="48"/>
      <c r="AG1269" s="48"/>
      <c r="AH1269" s="49"/>
      <c r="AI1269" s="1">
        <f t="shared" ref="AI1269" si="708">IFERROR(IF(AND(AI1254="проверка пройдена",AI1255="проверка пройдена",AI1256="проверка пройдена",AI1257="проверка пройдена",AI1258="проверка пройдена",AI1259="проверка пройдена",AI1260="проверка пройдена",AI1261="проверка пройдена",AI1262="проверка пройдена",AI1263="проверка пройдена",AI1264="проверка пройдена",AI1265="проверка пройдена",AI1266="проверка пройдена",AI1267="проверка пройдена",AI1268="проверка пройдена",E1269="проверка пройдена",F1269="проверка пройдена",G1269="проверка пройдена",H1269="проверка пройдена",I1269="проверка пройдена",J1269="проверка пройдена",K1269="проверка пройдена",L1269="проверка пройдена",M1269="проверка пройдена",N1269="проверка пройдена",O1269="проверка пройдена",P1269="проверка пройдена",Q1269="проверка пройдена",R1269="проверка пройдена",S1269="проверка пройдена",T1269="проверка пройдена",U1269="проверка пройдена",V1269="проверка пройдена",W1269="проверка пройдена",X1269="проверка пройдена",Y1269="проверка пройдена",Z1269="проверка пройдена",AA1269="проверка пройдена",AB1269="проверка пройдена",AC1269="проверка пройдена",AD1269="проверка пройдена"),1,0),0)</f>
        <v>0</v>
      </c>
    </row>
    <row r="1270" spans="1:35" s="3" customFormat="1" ht="47.25" x14ac:dyDescent="0.25">
      <c r="A1270" s="32" t="s">
        <v>15</v>
      </c>
      <c r="B1270" s="33"/>
      <c r="C1270" s="34" t="s">
        <v>9</v>
      </c>
      <c r="D1270" s="35" t="s">
        <v>134</v>
      </c>
      <c r="E1270" s="36" t="str">
        <f>IF('Панель управления'!$B$3="","ВНИМАНИЕ! На листе 'Панель управления' не выбрана организация!",IF(B1270="","Не заполнена графа 3!",IF(SUMIFS('Спики 2022'!E:E,'Спики 2022'!A:A,'Панель управления'!$B$3,'Спики 2022'!B:B,B1270,'Спики 2022'!C:C,C1270)=0,"У Вас нет данной специальности!",SUMIFS('Спики 2022'!D:D,'Спики 2022'!A:A,'Панель управления'!$B$3,'Спики 2022'!B:B,B1270,'Спики 2022'!C:C,C1270))))</f>
        <v>Не заполнена графа 3!</v>
      </c>
      <c r="F1270" s="37"/>
      <c r="G1270" s="37"/>
      <c r="H1270" s="37"/>
      <c r="I1270" s="37"/>
      <c r="J1270" s="37"/>
      <c r="K1270" s="37"/>
      <c r="L1270" s="37"/>
      <c r="M1270" s="37"/>
      <c r="N1270" s="37"/>
      <c r="O1270" s="37"/>
      <c r="P1270" s="37"/>
      <c r="Q1270" s="37"/>
      <c r="R1270" s="37"/>
      <c r="S1270" s="37"/>
      <c r="T1270" s="37"/>
      <c r="U1270" s="37"/>
      <c r="V1270" s="37"/>
      <c r="W1270" s="37"/>
      <c r="X1270" s="37"/>
      <c r="Y1270" s="37"/>
      <c r="Z1270" s="37"/>
      <c r="AA1270" s="37"/>
      <c r="AB1270" s="37"/>
      <c r="AC1270" s="37"/>
      <c r="AD1270" s="37"/>
      <c r="AE1270" s="37"/>
      <c r="AF1270" s="38" t="str">
        <f>IF(E1270=F1270+I1270+J1270+K1270+L1270+M1270+N1270+O1270+P1270+Q1270+R1270+S1270+T1270+U1270+V1270+W1270+X1270+Y1270+Z1270+AA1270+AB1270+AC1270+AD1270,"проверка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270" s="38" t="str">
        <f>IF(OR(G1270&gt;F1270,H1270&gt;F1270),"ВНИМАНИЕ! В гр.09 и/или 10 не может стоять значение большее, чем в гр.08","проверка пройдена")</f>
        <v>проверка пройдена</v>
      </c>
      <c r="AH1270" s="39" t="e">
        <f>IF(B1270=VLOOKUP(B1270,'Списки (не редактирутся)'!A:A,1,0),"проверка пройдена","проверьте или заполните графу 02")</f>
        <v>#N/A</v>
      </c>
      <c r="AI1270" s="3">
        <f t="shared" ref="AI1270" si="709">IFERROR(IF(AND(AF1270="проверка пройдена",AG1270="проверка пройдена",AH1270="проверка пройдена"),"проверка пройдена",0),0)</f>
        <v>0</v>
      </c>
    </row>
    <row r="1271" spans="1:35" s="3" customFormat="1" ht="31.5" x14ac:dyDescent="0.25">
      <c r="A1271" s="40" t="s">
        <v>15</v>
      </c>
      <c r="B1271" s="27" t="str">
        <f>IF(B1270&lt;&gt;"",B1270,"")</f>
        <v/>
      </c>
      <c r="C1271" s="9" t="s">
        <v>10</v>
      </c>
      <c r="D1271" s="11" t="s">
        <v>135</v>
      </c>
      <c r="E1271" s="57"/>
      <c r="F1271" s="28"/>
      <c r="G1271" s="28"/>
      <c r="H1271" s="28"/>
      <c r="I1271" s="28"/>
      <c r="J1271" s="28"/>
      <c r="K1271" s="28"/>
      <c r="L1271" s="28"/>
      <c r="M1271" s="28"/>
      <c r="N1271" s="28"/>
      <c r="O1271" s="28"/>
      <c r="P1271" s="28"/>
      <c r="Q1271" s="28"/>
      <c r="R1271" s="28"/>
      <c r="S1271" s="28"/>
      <c r="T1271" s="28"/>
      <c r="U1271" s="28"/>
      <c r="V1271" s="28"/>
      <c r="W1271" s="28"/>
      <c r="X1271" s="28"/>
      <c r="Y1271" s="28"/>
      <c r="Z1271" s="28"/>
      <c r="AA1271" s="28"/>
      <c r="AB1271" s="28"/>
      <c r="AC1271" s="28"/>
      <c r="AD1271" s="28"/>
      <c r="AE1271" s="28"/>
      <c r="AF1271" s="26" t="str">
        <f t="shared" ref="AF1271:AF1274" si="710">IF(E1271=F1271+I1271+J1271+K1271+L1271+M1271+N1271+O1271+P1271+Q1271+R1271+S1271+T1271+U1271+V1271+W1271+X1271+Y1271+Z1271+AA1271+AB1271+AC1271+AD1271,"проверка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71" s="26" t="str">
        <f t="shared" ref="AG1271:AG1284" si="711">IF(OR(G1271&gt;F1271,H1271&gt;F1271),"ВНИМАНИЕ! В гр.09 и/или 10 не может стоять значение большее, чем в гр.08","проверка пройдена")</f>
        <v>проверка пройдена</v>
      </c>
      <c r="AH1271" s="41" t="e">
        <f>IF(B1271=VLOOKUP(B1271,'Списки (не редактирутся)'!A:A,1,0),"проверка пройдена","проверьте или заполните графу 02")</f>
        <v>#N/A</v>
      </c>
      <c r="AI1271" s="3">
        <f t="shared" si="691"/>
        <v>0</v>
      </c>
    </row>
    <row r="1272" spans="1:35" s="3" customFormat="1" ht="31.5" x14ac:dyDescent="0.25">
      <c r="A1272" s="40" t="s">
        <v>15</v>
      </c>
      <c r="B1272" s="27" t="str">
        <f t="shared" ref="B1272:B1285" si="712">IF(B1271&lt;&gt;"",B1271,"")</f>
        <v/>
      </c>
      <c r="C1272" s="9" t="s">
        <v>11</v>
      </c>
      <c r="D1272" s="11" t="s">
        <v>136</v>
      </c>
      <c r="E1272" s="57"/>
      <c r="F1272" s="28"/>
      <c r="G1272" s="28"/>
      <c r="H1272" s="28"/>
      <c r="I1272" s="28"/>
      <c r="J1272" s="28"/>
      <c r="K1272" s="28"/>
      <c r="L1272" s="28"/>
      <c r="M1272" s="28"/>
      <c r="N1272" s="28"/>
      <c r="O1272" s="28"/>
      <c r="P1272" s="28"/>
      <c r="Q1272" s="28"/>
      <c r="R1272" s="28"/>
      <c r="S1272" s="28"/>
      <c r="T1272" s="28"/>
      <c r="U1272" s="28"/>
      <c r="V1272" s="28"/>
      <c r="W1272" s="28"/>
      <c r="X1272" s="28"/>
      <c r="Y1272" s="28"/>
      <c r="Z1272" s="28"/>
      <c r="AA1272" s="28"/>
      <c r="AB1272" s="28"/>
      <c r="AC1272" s="28"/>
      <c r="AD1272" s="28"/>
      <c r="AE1272" s="28"/>
      <c r="AF1272" s="26" t="str">
        <f t="shared" si="710"/>
        <v>проверка пройдена</v>
      </c>
      <c r="AG1272" s="26" t="str">
        <f t="shared" si="711"/>
        <v>проверка пройдена</v>
      </c>
      <c r="AH1272" s="41" t="e">
        <f>IF(B1272=VLOOKUP(B1272,'Списки (не редактирутся)'!A:A,1,0),"проверка пройдена","проверьте или заполните графу 02")</f>
        <v>#N/A</v>
      </c>
      <c r="AI1272" s="3">
        <f t="shared" si="691"/>
        <v>0</v>
      </c>
    </row>
    <row r="1273" spans="1:35" s="3" customFormat="1" ht="31.5" x14ac:dyDescent="0.25">
      <c r="A1273" s="40" t="s">
        <v>15</v>
      </c>
      <c r="B1273" s="27" t="str">
        <f t="shared" si="712"/>
        <v/>
      </c>
      <c r="C1273" s="9" t="s">
        <v>12</v>
      </c>
      <c r="D1273" s="11" t="s">
        <v>14</v>
      </c>
      <c r="E1273" s="57"/>
      <c r="F1273" s="28"/>
      <c r="G1273" s="28"/>
      <c r="H1273" s="28"/>
      <c r="I1273" s="28"/>
      <c r="J1273" s="28"/>
      <c r="K1273" s="28"/>
      <c r="L1273" s="28"/>
      <c r="M1273" s="28"/>
      <c r="N1273" s="28"/>
      <c r="O1273" s="28"/>
      <c r="P1273" s="28"/>
      <c r="Q1273" s="28"/>
      <c r="R1273" s="28"/>
      <c r="S1273" s="28"/>
      <c r="T1273" s="28"/>
      <c r="U1273" s="28"/>
      <c r="V1273" s="28"/>
      <c r="W1273" s="28"/>
      <c r="X1273" s="28"/>
      <c r="Y1273" s="28"/>
      <c r="Z1273" s="28"/>
      <c r="AA1273" s="28"/>
      <c r="AB1273" s="28"/>
      <c r="AC1273" s="28"/>
      <c r="AD1273" s="28"/>
      <c r="AE1273" s="28"/>
      <c r="AF1273" s="26" t="str">
        <f t="shared" si="710"/>
        <v>проверка пройдена</v>
      </c>
      <c r="AG1273" s="26" t="str">
        <f t="shared" si="711"/>
        <v>проверка пройдена</v>
      </c>
      <c r="AH1273" s="41" t="e">
        <f>IF(B1273=VLOOKUP(B1273,'Списки (не редактирутся)'!A:A,1,0),"проверка пройдена","проверьте или заполните графу 02")</f>
        <v>#N/A</v>
      </c>
      <c r="AI1273" s="3">
        <f t="shared" si="691"/>
        <v>0</v>
      </c>
    </row>
    <row r="1274" spans="1:35" s="3" customFormat="1" ht="47.25" x14ac:dyDescent="0.25">
      <c r="A1274" s="40" t="s">
        <v>15</v>
      </c>
      <c r="B1274" s="27" t="str">
        <f t="shared" si="712"/>
        <v/>
      </c>
      <c r="C1274" s="9" t="s">
        <v>13</v>
      </c>
      <c r="D1274" s="11" t="s">
        <v>17</v>
      </c>
      <c r="E1274" s="30" t="str">
        <f>IF('Панель управления'!$B$3="","ВНИМАНИЕ! На листе 'Панель управления' не выбрана организация!",IF(B1274="","Не заполнена графа 3!",IF(SUMIFS('Спики 2022'!E:E,'Спики 2022'!A:A,'Панель управления'!$B$3,'Спики 2022'!B:B,B1274,'Спики 2022'!C:C,C1274)=0,"У Вас нет данной специальности!",SUMIFS('Спики 2022'!D:D,'Спики 2022'!A:A,'Панель управления'!$B$3,'Спики 2022'!B:B,B1274,'Спики 2022'!C:C,C1274))))</f>
        <v>Не заполнена графа 3!</v>
      </c>
      <c r="F1274" s="28"/>
      <c r="G1274" s="28"/>
      <c r="H1274" s="28"/>
      <c r="I1274" s="28"/>
      <c r="J1274" s="28"/>
      <c r="K1274" s="28"/>
      <c r="L1274" s="28"/>
      <c r="M1274" s="28"/>
      <c r="N1274" s="28"/>
      <c r="O1274" s="28"/>
      <c r="P1274" s="28"/>
      <c r="Q1274" s="28"/>
      <c r="R1274" s="28"/>
      <c r="S1274" s="28"/>
      <c r="T1274" s="28"/>
      <c r="U1274" s="28"/>
      <c r="V1274" s="28"/>
      <c r="W1274" s="28"/>
      <c r="X1274" s="28"/>
      <c r="Y1274" s="28"/>
      <c r="Z1274" s="28"/>
      <c r="AA1274" s="28"/>
      <c r="AB1274" s="28"/>
      <c r="AC1274" s="28"/>
      <c r="AD1274" s="28"/>
      <c r="AE1274" s="28"/>
      <c r="AF1274" s="26" t="str">
        <f t="shared" si="710"/>
        <v>ВНИМАНИЕ! Сумма по строке не сходится с общей численностью выпускников! Исправьте ошибку в расчетах, пока это сообщение не исчезнет!</v>
      </c>
      <c r="AG1274" s="26" t="str">
        <f t="shared" si="711"/>
        <v>проверка пройдена</v>
      </c>
      <c r="AH1274" s="41" t="e">
        <f>IF(B1274=VLOOKUP(B1274,'Списки (не редактирутся)'!A:A,1,0),"проверка пройдена","проверьте или заполните графу 02")</f>
        <v>#N/A</v>
      </c>
      <c r="AI1274" s="3">
        <f t="shared" si="691"/>
        <v>0</v>
      </c>
    </row>
    <row r="1275" spans="1:35" s="3" customFormat="1" ht="63" x14ac:dyDescent="0.25">
      <c r="A1275" s="40" t="s">
        <v>15</v>
      </c>
      <c r="B1275" s="27" t="str">
        <f t="shared" si="712"/>
        <v/>
      </c>
      <c r="C1275" s="8" t="s">
        <v>105</v>
      </c>
      <c r="D1275" s="12" t="s">
        <v>172</v>
      </c>
      <c r="E1275" s="10">
        <f>E1271+E1273</f>
        <v>0</v>
      </c>
      <c r="F1275" s="10">
        <f t="shared" ref="F1275:AD1275" si="713">F1271+F1273</f>
        <v>0</v>
      </c>
      <c r="G1275" s="10">
        <f t="shared" si="713"/>
        <v>0</v>
      </c>
      <c r="H1275" s="10">
        <f t="shared" si="713"/>
        <v>0</v>
      </c>
      <c r="I1275" s="10">
        <f t="shared" si="713"/>
        <v>0</v>
      </c>
      <c r="J1275" s="10">
        <f t="shared" si="713"/>
        <v>0</v>
      </c>
      <c r="K1275" s="10">
        <f t="shared" si="713"/>
        <v>0</v>
      </c>
      <c r="L1275" s="10">
        <f t="shared" si="713"/>
        <v>0</v>
      </c>
      <c r="M1275" s="10">
        <f t="shared" si="713"/>
        <v>0</v>
      </c>
      <c r="N1275" s="10">
        <f t="shared" si="713"/>
        <v>0</v>
      </c>
      <c r="O1275" s="10">
        <f t="shared" si="713"/>
        <v>0</v>
      </c>
      <c r="P1275" s="10">
        <f t="shared" si="713"/>
        <v>0</v>
      </c>
      <c r="Q1275" s="10">
        <f t="shared" si="713"/>
        <v>0</v>
      </c>
      <c r="R1275" s="10">
        <f t="shared" si="713"/>
        <v>0</v>
      </c>
      <c r="S1275" s="10">
        <f t="shared" si="713"/>
        <v>0</v>
      </c>
      <c r="T1275" s="10">
        <f t="shared" si="713"/>
        <v>0</v>
      </c>
      <c r="U1275" s="10">
        <f t="shared" si="713"/>
        <v>0</v>
      </c>
      <c r="V1275" s="10">
        <f t="shared" si="713"/>
        <v>0</v>
      </c>
      <c r="W1275" s="10">
        <f t="shared" si="713"/>
        <v>0</v>
      </c>
      <c r="X1275" s="10">
        <f t="shared" si="713"/>
        <v>0</v>
      </c>
      <c r="Y1275" s="10">
        <f t="shared" si="713"/>
        <v>0</v>
      </c>
      <c r="Z1275" s="10">
        <f t="shared" si="713"/>
        <v>0</v>
      </c>
      <c r="AA1275" s="10">
        <f t="shared" si="713"/>
        <v>0</v>
      </c>
      <c r="AB1275" s="10">
        <f t="shared" si="713"/>
        <v>0</v>
      </c>
      <c r="AC1275" s="10">
        <f t="shared" si="713"/>
        <v>0</v>
      </c>
      <c r="AD1275" s="10">
        <f t="shared" si="713"/>
        <v>0</v>
      </c>
      <c r="AE1275" s="10"/>
      <c r="AF1275" s="26" t="str">
        <f>IF(E1275=F1275+I1275+J1275+K1275+L1275+M1275+N1275+O1275+P1275+Q1275+R1275+S1275+T1275+U1275+V1275+W1275+X1275+Y1275+Z1275+AA1275+AB1275+AC1275+AD1275,"проверка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75" s="26" t="str">
        <f t="shared" si="711"/>
        <v>проверка пройдена</v>
      </c>
      <c r="AH1275" s="41" t="e">
        <f>IF(B1275=VLOOKUP(B1275,'Списки (не редактирутся)'!A:A,1,0),"проверка пройдена","проверьте или заполните графу 02")</f>
        <v>#N/A</v>
      </c>
      <c r="AI1275" s="3">
        <f t="shared" si="691"/>
        <v>0</v>
      </c>
    </row>
    <row r="1276" spans="1:35" ht="78.75" x14ac:dyDescent="0.3">
      <c r="A1276" s="40" t="s">
        <v>15</v>
      </c>
      <c r="B1276" s="27" t="str">
        <f t="shared" si="712"/>
        <v/>
      </c>
      <c r="C1276" s="8" t="s">
        <v>106</v>
      </c>
      <c r="D1276" s="12" t="s">
        <v>169</v>
      </c>
      <c r="E1276" s="28"/>
      <c r="F1276" s="28"/>
      <c r="G1276" s="28"/>
      <c r="H1276" s="28"/>
      <c r="I1276" s="28"/>
      <c r="J1276" s="28"/>
      <c r="K1276" s="28"/>
      <c r="L1276" s="28"/>
      <c r="M1276" s="28"/>
      <c r="N1276" s="28"/>
      <c r="O1276" s="28"/>
      <c r="P1276" s="28"/>
      <c r="Q1276" s="28"/>
      <c r="R1276" s="28"/>
      <c r="S1276" s="28"/>
      <c r="T1276" s="28"/>
      <c r="U1276" s="28"/>
      <c r="V1276" s="28"/>
      <c r="W1276" s="28"/>
      <c r="X1276" s="28"/>
      <c r="Y1276" s="28"/>
      <c r="Z1276" s="28"/>
      <c r="AA1276" s="28"/>
      <c r="AB1276" s="28"/>
      <c r="AC1276" s="28"/>
      <c r="AD1276" s="28"/>
      <c r="AE1276" s="28"/>
      <c r="AF1276" s="26" t="str">
        <f>IF(E1276=F1276+I1276+J1276+K1276+L1276+M1276+N1276+O1276+P1276+Q1276+R1276+S1276+T1276+U1276+V1276+W1276+X1276+Y1276+Z1276+AA1276+AB1276+AC1276+AD1276,"проверка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76" s="26" t="str">
        <f t="shared" si="711"/>
        <v>проверка пройдена</v>
      </c>
      <c r="AH1276" s="41" t="e">
        <f>IF(B1276=VLOOKUP(B1276,'Списки (не редактирутся)'!A:A,1,0),"проверка пройдена","проверьте или заполните графу 02")</f>
        <v>#N/A</v>
      </c>
      <c r="AI1276" s="3">
        <f t="shared" si="691"/>
        <v>0</v>
      </c>
    </row>
    <row r="1277" spans="1:35" ht="31.5" x14ac:dyDescent="0.3">
      <c r="A1277" s="40" t="s">
        <v>15</v>
      </c>
      <c r="B1277" s="27" t="str">
        <f t="shared" si="712"/>
        <v/>
      </c>
      <c r="C1277" s="8" t="s">
        <v>107</v>
      </c>
      <c r="D1277" s="12" t="s">
        <v>167</v>
      </c>
      <c r="E1277" s="28"/>
      <c r="F1277" s="28"/>
      <c r="G1277" s="28"/>
      <c r="H1277" s="28"/>
      <c r="I1277" s="28"/>
      <c r="J1277" s="28"/>
      <c r="K1277" s="28"/>
      <c r="L1277" s="28"/>
      <c r="M1277" s="28"/>
      <c r="N1277" s="28"/>
      <c r="O1277" s="28"/>
      <c r="P1277" s="28"/>
      <c r="Q1277" s="28"/>
      <c r="R1277" s="28"/>
      <c r="S1277" s="28"/>
      <c r="T1277" s="28"/>
      <c r="U1277" s="28"/>
      <c r="V1277" s="28"/>
      <c r="W1277" s="28"/>
      <c r="X1277" s="28"/>
      <c r="Y1277" s="28"/>
      <c r="Z1277" s="28"/>
      <c r="AA1277" s="28"/>
      <c r="AB1277" s="28"/>
      <c r="AC1277" s="28"/>
      <c r="AD1277" s="28"/>
      <c r="AE1277" s="28"/>
      <c r="AF1277" s="26" t="str">
        <f t="shared" ref="AF1277:AF1279" si="714">IF(E1277=F1277+I1277+J1277+K1277+L1277+M1277+N1277+O1277+P1277+Q1277+R1277+S1277+T1277+U1277+V1277+W1277+X1277+Y1277+Z1277+AA1277+AB1277+AC1277+AD1277,"проверка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77" s="26" t="str">
        <f t="shared" si="711"/>
        <v>проверка пройдена</v>
      </c>
      <c r="AH1277" s="41" t="e">
        <f>IF(B1277=VLOOKUP(B1277,'Списки (не редактирутся)'!A:A,1,0),"проверка пройдена","проверьте или заполните графу 02")</f>
        <v>#N/A</v>
      </c>
      <c r="AI1277" s="3">
        <f t="shared" si="691"/>
        <v>0</v>
      </c>
    </row>
    <row r="1278" spans="1:35" ht="31.5" x14ac:dyDescent="0.3">
      <c r="A1278" s="40" t="s">
        <v>15</v>
      </c>
      <c r="B1278" s="27" t="str">
        <f t="shared" si="712"/>
        <v/>
      </c>
      <c r="C1278" s="8" t="s">
        <v>108</v>
      </c>
      <c r="D1278" s="12" t="s">
        <v>168</v>
      </c>
      <c r="E1278" s="28"/>
      <c r="F1278" s="28"/>
      <c r="G1278" s="28"/>
      <c r="H1278" s="28"/>
      <c r="I1278" s="28"/>
      <c r="J1278" s="28"/>
      <c r="K1278" s="28"/>
      <c r="L1278" s="28"/>
      <c r="M1278" s="28"/>
      <c r="N1278" s="28"/>
      <c r="O1278" s="28"/>
      <c r="P1278" s="28"/>
      <c r="Q1278" s="28"/>
      <c r="R1278" s="28"/>
      <c r="S1278" s="28"/>
      <c r="T1278" s="28"/>
      <c r="U1278" s="28"/>
      <c r="V1278" s="28"/>
      <c r="W1278" s="28"/>
      <c r="X1278" s="28"/>
      <c r="Y1278" s="28"/>
      <c r="Z1278" s="28"/>
      <c r="AA1278" s="28"/>
      <c r="AB1278" s="28"/>
      <c r="AC1278" s="28"/>
      <c r="AD1278" s="28"/>
      <c r="AE1278" s="28"/>
      <c r="AF1278" s="26" t="str">
        <f t="shared" si="714"/>
        <v>проверка пройдена</v>
      </c>
      <c r="AG1278" s="26" t="str">
        <f t="shared" si="711"/>
        <v>проверка пройдена</v>
      </c>
      <c r="AH1278" s="41" t="e">
        <f>IF(B1278=VLOOKUP(B1278,'Списки (не редактирутся)'!A:A,1,0),"проверка пройдена","проверьте или заполните графу 02")</f>
        <v>#N/A</v>
      </c>
      <c r="AI1278" s="3">
        <f t="shared" si="691"/>
        <v>0</v>
      </c>
    </row>
    <row r="1279" spans="1:35" ht="31.5" x14ac:dyDescent="0.3">
      <c r="A1279" s="40" t="s">
        <v>15</v>
      </c>
      <c r="B1279" s="27" t="str">
        <f t="shared" si="712"/>
        <v/>
      </c>
      <c r="C1279" s="8" t="s">
        <v>109</v>
      </c>
      <c r="D1279" s="12" t="s">
        <v>173</v>
      </c>
      <c r="E1279" s="28"/>
      <c r="F1279" s="28"/>
      <c r="G1279" s="28"/>
      <c r="H1279" s="28"/>
      <c r="I1279" s="28"/>
      <c r="J1279" s="28"/>
      <c r="K1279" s="28"/>
      <c r="L1279" s="28"/>
      <c r="M1279" s="28"/>
      <c r="N1279" s="28"/>
      <c r="O1279" s="28"/>
      <c r="P1279" s="28"/>
      <c r="Q1279" s="28"/>
      <c r="R1279" s="28"/>
      <c r="S1279" s="28"/>
      <c r="T1279" s="28"/>
      <c r="U1279" s="28"/>
      <c r="V1279" s="28"/>
      <c r="W1279" s="28"/>
      <c r="X1279" s="28"/>
      <c r="Y1279" s="28"/>
      <c r="Z1279" s="28"/>
      <c r="AA1279" s="28"/>
      <c r="AB1279" s="28"/>
      <c r="AC1279" s="28"/>
      <c r="AD1279" s="28"/>
      <c r="AE1279" s="28"/>
      <c r="AF1279" s="26" t="str">
        <f t="shared" si="714"/>
        <v>проверка пройдена</v>
      </c>
      <c r="AG1279" s="26" t="str">
        <f t="shared" si="711"/>
        <v>проверка пройдена</v>
      </c>
      <c r="AH1279" s="41" t="e">
        <f>IF(B1279=VLOOKUP(B1279,'Списки (не редактирутся)'!A:A,1,0),"проверка пройдена","проверьте или заполните графу 02")</f>
        <v>#N/A</v>
      </c>
      <c r="AI1279" s="3">
        <f t="shared" si="691"/>
        <v>0</v>
      </c>
    </row>
    <row r="1280" spans="1:35" ht="31.5" x14ac:dyDescent="0.3">
      <c r="A1280" s="40" t="s">
        <v>15</v>
      </c>
      <c r="B1280" s="27" t="str">
        <f t="shared" si="712"/>
        <v/>
      </c>
      <c r="C1280" s="8" t="s">
        <v>110</v>
      </c>
      <c r="D1280" s="12" t="s">
        <v>174</v>
      </c>
      <c r="E1280" s="28"/>
      <c r="F1280" s="28"/>
      <c r="G1280" s="28"/>
      <c r="H1280" s="28"/>
      <c r="I1280" s="28"/>
      <c r="J1280" s="28"/>
      <c r="K1280" s="28"/>
      <c r="L1280" s="28"/>
      <c r="M1280" s="28"/>
      <c r="N1280" s="28"/>
      <c r="O1280" s="28"/>
      <c r="P1280" s="28"/>
      <c r="Q1280" s="28"/>
      <c r="R1280" s="28"/>
      <c r="S1280" s="28"/>
      <c r="T1280" s="28"/>
      <c r="U1280" s="28"/>
      <c r="V1280" s="28"/>
      <c r="W1280" s="28"/>
      <c r="X1280" s="28"/>
      <c r="Y1280" s="28"/>
      <c r="Z1280" s="28"/>
      <c r="AA1280" s="28"/>
      <c r="AB1280" s="28"/>
      <c r="AC1280" s="28"/>
      <c r="AD1280" s="28"/>
      <c r="AE1280" s="28"/>
      <c r="AF1280" s="26" t="str">
        <f>IF(E1280=F1280+I1280+J1280+K1280+L1280+M1280+N1280+O1280+P1280+Q1280+R1280+S1280+T1280+U1280+V1280+W1280+X1280+Y1280+Z1280+AA1280+AB1280+AC1280+AD1280,"проверка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80" s="26" t="str">
        <f t="shared" si="711"/>
        <v>проверка пройдена</v>
      </c>
      <c r="AH1280" s="41" t="e">
        <f>IF(B1280=VLOOKUP(B1280,'Списки (не редактирутся)'!A:A,1,0),"проверка пройдена","проверьте или заполните графу 02")</f>
        <v>#N/A</v>
      </c>
      <c r="AI1280" s="3">
        <f t="shared" si="691"/>
        <v>0</v>
      </c>
    </row>
    <row r="1281" spans="1:35" ht="31.5" x14ac:dyDescent="0.3">
      <c r="A1281" s="40" t="s">
        <v>15</v>
      </c>
      <c r="B1281" s="27" t="str">
        <f t="shared" si="712"/>
        <v/>
      </c>
      <c r="C1281" s="8" t="s">
        <v>111</v>
      </c>
      <c r="D1281" s="12" t="s">
        <v>175</v>
      </c>
      <c r="E1281" s="28"/>
      <c r="F1281" s="28"/>
      <c r="G1281" s="28"/>
      <c r="H1281" s="28"/>
      <c r="I1281" s="28"/>
      <c r="J1281" s="28"/>
      <c r="K1281" s="28"/>
      <c r="L1281" s="28"/>
      <c r="M1281" s="28"/>
      <c r="N1281" s="28"/>
      <c r="O1281" s="28"/>
      <c r="P1281" s="28"/>
      <c r="Q1281" s="28"/>
      <c r="R1281" s="28"/>
      <c r="S1281" s="28"/>
      <c r="T1281" s="28"/>
      <c r="U1281" s="28"/>
      <c r="V1281" s="28"/>
      <c r="W1281" s="28"/>
      <c r="X1281" s="28"/>
      <c r="Y1281" s="28"/>
      <c r="Z1281" s="28"/>
      <c r="AA1281" s="28"/>
      <c r="AB1281" s="28"/>
      <c r="AC1281" s="28"/>
      <c r="AD1281" s="28"/>
      <c r="AE1281" s="28"/>
      <c r="AF1281" s="26" t="str">
        <f t="shared" ref="AF1281:AF1284" si="715">IF(E1281=F1281+I1281+J1281+K1281+L1281+M1281+N1281+O1281+P1281+Q1281+R1281+S1281+T1281+U1281+V1281+W1281+X1281+Y1281+Z1281+AA1281+AB1281+AC1281+AD1281,"проверка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81" s="26" t="str">
        <f t="shared" si="711"/>
        <v>проверка пройдена</v>
      </c>
      <c r="AH1281" s="41" t="e">
        <f>IF(B1281=VLOOKUP(B1281,'Списки (не редактирутся)'!A:A,1,0),"проверка пройдена","проверьте или заполните графу 02")</f>
        <v>#N/A</v>
      </c>
      <c r="AI1281" s="3">
        <f t="shared" si="691"/>
        <v>0</v>
      </c>
    </row>
    <row r="1282" spans="1:35" ht="31.5" x14ac:dyDescent="0.3">
      <c r="A1282" s="40" t="s">
        <v>15</v>
      </c>
      <c r="B1282" s="27" t="str">
        <f t="shared" si="712"/>
        <v/>
      </c>
      <c r="C1282" s="8" t="s">
        <v>112</v>
      </c>
      <c r="D1282" s="12" t="s">
        <v>176</v>
      </c>
      <c r="E1282" s="28"/>
      <c r="F1282" s="28"/>
      <c r="G1282" s="28"/>
      <c r="H1282" s="28"/>
      <c r="I1282" s="28"/>
      <c r="J1282" s="28"/>
      <c r="K1282" s="28"/>
      <c r="L1282" s="28"/>
      <c r="M1282" s="28"/>
      <c r="N1282" s="28"/>
      <c r="O1282" s="28"/>
      <c r="P1282" s="28"/>
      <c r="Q1282" s="28"/>
      <c r="R1282" s="28"/>
      <c r="S1282" s="28"/>
      <c r="T1282" s="28"/>
      <c r="U1282" s="28"/>
      <c r="V1282" s="28"/>
      <c r="W1282" s="28"/>
      <c r="X1282" s="28"/>
      <c r="Y1282" s="28"/>
      <c r="Z1282" s="28"/>
      <c r="AA1282" s="28"/>
      <c r="AB1282" s="28"/>
      <c r="AC1282" s="28"/>
      <c r="AD1282" s="28"/>
      <c r="AE1282" s="28"/>
      <c r="AF1282" s="26" t="str">
        <f t="shared" si="715"/>
        <v>проверка пройдена</v>
      </c>
      <c r="AG1282" s="26" t="str">
        <f t="shared" si="711"/>
        <v>проверка пройдена</v>
      </c>
      <c r="AH1282" s="41" t="e">
        <f>IF(B1282=VLOOKUP(B1282,'Списки (не редактирутся)'!A:A,1,0),"проверка пройдена","проверьте или заполните графу 02")</f>
        <v>#N/A</v>
      </c>
      <c r="AI1282" s="3">
        <f t="shared" si="691"/>
        <v>0</v>
      </c>
    </row>
    <row r="1283" spans="1:35" ht="63" x14ac:dyDescent="0.3">
      <c r="A1283" s="40" t="s">
        <v>15</v>
      </c>
      <c r="B1283" s="27" t="str">
        <f t="shared" si="712"/>
        <v/>
      </c>
      <c r="C1283" s="8" t="s">
        <v>113</v>
      </c>
      <c r="D1283" s="13" t="s">
        <v>170</v>
      </c>
      <c r="E1283" s="28"/>
      <c r="F1283" s="28"/>
      <c r="G1283" s="28"/>
      <c r="H1283" s="28"/>
      <c r="I1283" s="28"/>
      <c r="J1283" s="28"/>
      <c r="K1283" s="28"/>
      <c r="L1283" s="28"/>
      <c r="M1283" s="28"/>
      <c r="N1283" s="28"/>
      <c r="O1283" s="28"/>
      <c r="P1283" s="28"/>
      <c r="Q1283" s="28"/>
      <c r="R1283" s="28"/>
      <c r="S1283" s="28"/>
      <c r="T1283" s="28"/>
      <c r="U1283" s="28"/>
      <c r="V1283" s="28"/>
      <c r="W1283" s="28"/>
      <c r="X1283" s="28"/>
      <c r="Y1283" s="28"/>
      <c r="Z1283" s="28"/>
      <c r="AA1283" s="28"/>
      <c r="AB1283" s="28"/>
      <c r="AC1283" s="28"/>
      <c r="AD1283" s="28"/>
      <c r="AE1283" s="28"/>
      <c r="AF1283" s="26" t="str">
        <f t="shared" si="715"/>
        <v>проверка пройдена</v>
      </c>
      <c r="AG1283" s="26" t="str">
        <f t="shared" si="711"/>
        <v>проверка пройдена</v>
      </c>
      <c r="AH1283" s="41" t="e">
        <f>IF(B1283=VLOOKUP(B1283,'Списки (не редактирутся)'!A:A,1,0),"проверка пройдена","проверьте или заполните графу 02")</f>
        <v>#N/A</v>
      </c>
      <c r="AI1283" s="3">
        <f t="shared" si="691"/>
        <v>0</v>
      </c>
    </row>
    <row r="1284" spans="1:35" ht="78.75" x14ac:dyDescent="0.3">
      <c r="A1284" s="40" t="s">
        <v>15</v>
      </c>
      <c r="B1284" s="27" t="str">
        <f t="shared" si="712"/>
        <v/>
      </c>
      <c r="C1284" s="8" t="s">
        <v>114</v>
      </c>
      <c r="D1284" s="13" t="s">
        <v>171</v>
      </c>
      <c r="E1284" s="28"/>
      <c r="F1284" s="28"/>
      <c r="G1284" s="28"/>
      <c r="H1284" s="28"/>
      <c r="I1284" s="28"/>
      <c r="J1284" s="28"/>
      <c r="K1284" s="28"/>
      <c r="L1284" s="28"/>
      <c r="M1284" s="28"/>
      <c r="N1284" s="28"/>
      <c r="O1284" s="28"/>
      <c r="P1284" s="28"/>
      <c r="Q1284" s="28"/>
      <c r="R1284" s="28"/>
      <c r="S1284" s="28"/>
      <c r="T1284" s="28"/>
      <c r="U1284" s="28"/>
      <c r="V1284" s="28"/>
      <c r="W1284" s="28"/>
      <c r="X1284" s="28"/>
      <c r="Y1284" s="28"/>
      <c r="Z1284" s="28"/>
      <c r="AA1284" s="28"/>
      <c r="AB1284" s="28"/>
      <c r="AC1284" s="28"/>
      <c r="AD1284" s="28"/>
      <c r="AE1284" s="28"/>
      <c r="AF1284" s="26" t="str">
        <f t="shared" si="715"/>
        <v>проверка пройдена</v>
      </c>
      <c r="AG1284" s="26" t="str">
        <f t="shared" si="711"/>
        <v>проверка пройдена</v>
      </c>
      <c r="AH1284" s="41" t="e">
        <f>IF(B1284=VLOOKUP(B1284,'Списки (не редактирутся)'!A:A,1,0),"проверка пройдена","проверьте или заполните графу 02")</f>
        <v>#N/A</v>
      </c>
      <c r="AI1284" s="3">
        <f t="shared" si="691"/>
        <v>0</v>
      </c>
    </row>
    <row r="1285" spans="1:35" ht="48" thickBot="1" x14ac:dyDescent="0.35">
      <c r="A1285" s="42" t="s">
        <v>15</v>
      </c>
      <c r="B1285" s="43" t="str">
        <f t="shared" si="712"/>
        <v/>
      </c>
      <c r="C1285" s="44" t="s">
        <v>115</v>
      </c>
      <c r="D1285" s="45" t="s">
        <v>779</v>
      </c>
      <c r="E1285" s="46" t="str">
        <f>IF(AND(E1271&lt;=E1270,E1272&lt;=E1271,E1273&lt;=E1270,E1274&lt;=E1270,E1275=(E1271+E1273),E1275=(E1276+E1277+E1278+E1279+E1280+E1281+E1282),E1283&lt;=E1275,E1284&lt;=E1275,(E1271+E1273)&lt;=E1270,E1276&lt;=E1275,E1277&lt;=E1275,E1278&lt;=E1275,E1279&lt;=E1275,E1280&lt;=E1275,E1281&lt;=E1275,E1282&lt;=E1275,E1283&lt;=E1274,E1283&lt;=E1275),"проверка пройдена","ВНИМАНИЕ! Не пройдены формулы логического контроля между строками. Скорректируйте введенные данные!")</f>
        <v>проверка пройдена</v>
      </c>
      <c r="F1285" s="46" t="str">
        <f t="shared" ref="F1285:AD1285" si="716">IF(AND(F1271&lt;=F1270,F1272&lt;=F1271,F1273&lt;=F1270,F1274&lt;=F1270,F1275=(F1271+F1273),F1275=(F1276+F1277+F1278+F1279+F1280+F1281+F1282),F1283&lt;=F1275,F1284&lt;=F1275,(F1271+F1273)&lt;=F1270,F1276&lt;=F1275,F1277&lt;=F1275,F1278&lt;=F1275,F1279&lt;=F1275,F1280&lt;=F1275,F1281&lt;=F1275,F1282&lt;=F1275,F1283&lt;=F1274,F1283&lt;=F1275),"проверка пройдена","ВНИМАНИЕ! Не пройдены формулы логического контроля между строками. Скорректируйте введенные данные!")</f>
        <v>проверка пройдена</v>
      </c>
      <c r="G1285" s="46" t="str">
        <f t="shared" si="716"/>
        <v>проверка пройдена</v>
      </c>
      <c r="H1285" s="46" t="str">
        <f t="shared" si="716"/>
        <v>проверка пройдена</v>
      </c>
      <c r="I1285" s="46" t="str">
        <f t="shared" si="716"/>
        <v>проверка пройдена</v>
      </c>
      <c r="J1285" s="46" t="str">
        <f t="shared" si="716"/>
        <v>проверка пройдена</v>
      </c>
      <c r="K1285" s="46" t="str">
        <f t="shared" si="716"/>
        <v>проверка пройдена</v>
      </c>
      <c r="L1285" s="46" t="str">
        <f t="shared" si="716"/>
        <v>проверка пройдена</v>
      </c>
      <c r="M1285" s="46" t="str">
        <f t="shared" si="716"/>
        <v>проверка пройдена</v>
      </c>
      <c r="N1285" s="46" t="str">
        <f t="shared" si="716"/>
        <v>проверка пройдена</v>
      </c>
      <c r="O1285" s="46" t="str">
        <f t="shared" si="716"/>
        <v>проверка пройдена</v>
      </c>
      <c r="P1285" s="46" t="str">
        <f t="shared" si="716"/>
        <v>проверка пройдена</v>
      </c>
      <c r="Q1285" s="46" t="str">
        <f t="shared" si="716"/>
        <v>проверка пройдена</v>
      </c>
      <c r="R1285" s="46" t="str">
        <f t="shared" si="716"/>
        <v>проверка пройдена</v>
      </c>
      <c r="S1285" s="46" t="str">
        <f t="shared" si="716"/>
        <v>проверка пройдена</v>
      </c>
      <c r="T1285" s="46" t="str">
        <f t="shared" si="716"/>
        <v>проверка пройдена</v>
      </c>
      <c r="U1285" s="46" t="str">
        <f t="shared" si="716"/>
        <v>проверка пройдена</v>
      </c>
      <c r="V1285" s="46" t="str">
        <f t="shared" si="716"/>
        <v>проверка пройдена</v>
      </c>
      <c r="W1285" s="46" t="str">
        <f t="shared" si="716"/>
        <v>проверка пройдена</v>
      </c>
      <c r="X1285" s="46" t="str">
        <f t="shared" si="716"/>
        <v>проверка пройдена</v>
      </c>
      <c r="Y1285" s="46" t="str">
        <f t="shared" si="716"/>
        <v>проверка пройдена</v>
      </c>
      <c r="Z1285" s="46" t="str">
        <f t="shared" si="716"/>
        <v>проверка пройдена</v>
      </c>
      <c r="AA1285" s="46" t="str">
        <f t="shared" si="716"/>
        <v>проверка пройдена</v>
      </c>
      <c r="AB1285" s="46" t="str">
        <f t="shared" si="716"/>
        <v>проверка пройдена</v>
      </c>
      <c r="AC1285" s="46" t="str">
        <f t="shared" si="716"/>
        <v>проверка пройдена</v>
      </c>
      <c r="AD1285" s="46" t="str">
        <f t="shared" si="716"/>
        <v>проверка пройдена</v>
      </c>
      <c r="AE1285" s="47"/>
      <c r="AF1285" s="48"/>
      <c r="AG1285" s="48"/>
      <c r="AH1285" s="49"/>
      <c r="AI1285" s="1">
        <f t="shared" ref="AI1285" si="717">IFERROR(IF(AND(AI1270="проверка пройдена",AI1271="проверка пройдена",AI1272="проверка пройдена",AI1273="проверка пройдена",AI1274="проверка пройдена",AI1275="проверка пройдена",AI1276="проверка пройдена",AI1277="проверка пройдена",AI1278="проверка пройдена",AI1279="проверка пройдена",AI1280="проверка пройдена",AI1281="проверка пройдена",AI1282="проверка пройдена",AI1283="проверка пройдена",AI1284="проверка пройдена",E1285="проверка пройдена",F1285="проверка пройдена",G1285="проверка пройдена",H1285="проверка пройдена",I1285="проверка пройдена",J1285="проверка пройдена",K1285="проверка пройдена",L1285="проверка пройдена",M1285="проверка пройдена",N1285="проверка пройдена",O1285="проверка пройдена",P1285="проверка пройдена",Q1285="проверка пройдена",R1285="проверка пройдена",S1285="проверка пройдена",T1285="проверка пройдена",U1285="проверка пройдена",V1285="проверка пройдена",W1285="проверка пройдена",X1285="проверка пройдена",Y1285="проверка пройдена",Z1285="проверка пройдена",AA1285="проверка пройдена",AB1285="проверка пройдена",AC1285="проверка пройдена",AD1285="проверка пройдена"),1,0),0)</f>
        <v>0</v>
      </c>
    </row>
    <row r="1286" spans="1:35" s="3" customFormat="1" ht="47.25" x14ac:dyDescent="0.25">
      <c r="A1286" s="32" t="s">
        <v>15</v>
      </c>
      <c r="B1286" s="33"/>
      <c r="C1286" s="34" t="s">
        <v>9</v>
      </c>
      <c r="D1286" s="35" t="s">
        <v>134</v>
      </c>
      <c r="E1286" s="36" t="str">
        <f>IF('Панель управления'!$B$3="","ВНИМАНИЕ! На листе 'Панель управления' не выбрана организация!",IF(B1286="","Не заполнена графа 3!",IF(SUMIFS('Спики 2022'!E:E,'Спики 2022'!A:A,'Панель управления'!$B$3,'Спики 2022'!B:B,B1286,'Спики 2022'!C:C,C1286)=0,"У Вас нет данной специальности!",SUMIFS('Спики 2022'!D:D,'Спики 2022'!A:A,'Панель управления'!$B$3,'Спики 2022'!B:B,B1286,'Спики 2022'!C:C,C1286))))</f>
        <v>Не заполнена графа 3!</v>
      </c>
      <c r="F1286" s="37"/>
      <c r="G1286" s="37"/>
      <c r="H1286" s="37"/>
      <c r="I1286" s="37"/>
      <c r="J1286" s="37"/>
      <c r="K1286" s="37"/>
      <c r="L1286" s="37"/>
      <c r="M1286" s="37"/>
      <c r="N1286" s="37"/>
      <c r="O1286" s="37"/>
      <c r="P1286" s="37"/>
      <c r="Q1286" s="37"/>
      <c r="R1286" s="37"/>
      <c r="S1286" s="37"/>
      <c r="T1286" s="37"/>
      <c r="U1286" s="37"/>
      <c r="V1286" s="37"/>
      <c r="W1286" s="37"/>
      <c r="X1286" s="37"/>
      <c r="Y1286" s="37"/>
      <c r="Z1286" s="37"/>
      <c r="AA1286" s="37"/>
      <c r="AB1286" s="37"/>
      <c r="AC1286" s="37"/>
      <c r="AD1286" s="37"/>
      <c r="AE1286" s="37"/>
      <c r="AF1286" s="38" t="str">
        <f>IF(E1286=F1286+I1286+J1286+K1286+L1286+M1286+N1286+O1286+P1286+Q1286+R1286+S1286+T1286+U1286+V1286+W1286+X1286+Y1286+Z1286+AA1286+AB1286+AC1286+AD1286,"проверка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286" s="38" t="str">
        <f>IF(OR(G1286&gt;F1286,H1286&gt;F1286),"ВНИМАНИЕ! В гр.09 и/или 10 не может стоять значение большее, чем в гр.08","проверка пройдена")</f>
        <v>проверка пройдена</v>
      </c>
      <c r="AH1286" s="39" t="e">
        <f>IF(B1286=VLOOKUP(B1286,'Списки (не редактирутся)'!A:A,1,0),"проверка пройдена","проверьте или заполните графу 02")</f>
        <v>#N/A</v>
      </c>
      <c r="AI1286" s="3">
        <f t="shared" ref="AI1286" si="718">IFERROR(IF(AND(AF1286="проверка пройдена",AG1286="проверка пройдена",AH1286="проверка пройдена"),"проверка пройдена",0),0)</f>
        <v>0</v>
      </c>
    </row>
    <row r="1287" spans="1:35" s="3" customFormat="1" ht="31.5" x14ac:dyDescent="0.25">
      <c r="A1287" s="40" t="s">
        <v>15</v>
      </c>
      <c r="B1287" s="27" t="str">
        <f>IF(B1286&lt;&gt;"",B1286,"")</f>
        <v/>
      </c>
      <c r="C1287" s="9" t="s">
        <v>10</v>
      </c>
      <c r="D1287" s="11" t="s">
        <v>135</v>
      </c>
      <c r="E1287" s="57"/>
      <c r="F1287" s="28"/>
      <c r="G1287" s="28"/>
      <c r="H1287" s="28"/>
      <c r="I1287" s="28"/>
      <c r="J1287" s="28"/>
      <c r="K1287" s="28"/>
      <c r="L1287" s="28"/>
      <c r="M1287" s="28"/>
      <c r="N1287" s="28"/>
      <c r="O1287" s="28"/>
      <c r="P1287" s="28"/>
      <c r="Q1287" s="28"/>
      <c r="R1287" s="28"/>
      <c r="S1287" s="28"/>
      <c r="T1287" s="28"/>
      <c r="U1287" s="28"/>
      <c r="V1287" s="28"/>
      <c r="W1287" s="28"/>
      <c r="X1287" s="28"/>
      <c r="Y1287" s="28"/>
      <c r="Z1287" s="28"/>
      <c r="AA1287" s="28"/>
      <c r="AB1287" s="28"/>
      <c r="AC1287" s="28"/>
      <c r="AD1287" s="28"/>
      <c r="AE1287" s="28"/>
      <c r="AF1287" s="26" t="str">
        <f t="shared" ref="AF1287:AF1290" si="719">IF(E1287=F1287+I1287+J1287+K1287+L1287+M1287+N1287+O1287+P1287+Q1287+R1287+S1287+T1287+U1287+V1287+W1287+X1287+Y1287+Z1287+AA1287+AB1287+AC1287+AD1287,"проверка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87" s="26" t="str">
        <f t="shared" ref="AG1287:AG1300" si="720">IF(OR(G1287&gt;F1287,H1287&gt;F1287),"ВНИМАНИЕ! В гр.09 и/или 10 не может стоять значение большее, чем в гр.08","проверка пройдена")</f>
        <v>проверка пройдена</v>
      </c>
      <c r="AH1287" s="41" t="e">
        <f>IF(B1287=VLOOKUP(B1287,'Списки (не редактирутся)'!A:A,1,0),"проверка пройдена","проверьте или заполните графу 02")</f>
        <v>#N/A</v>
      </c>
      <c r="AI1287" s="3">
        <f t="shared" si="691"/>
        <v>0</v>
      </c>
    </row>
    <row r="1288" spans="1:35" s="3" customFormat="1" ht="31.5" x14ac:dyDescent="0.25">
      <c r="A1288" s="40" t="s">
        <v>15</v>
      </c>
      <c r="B1288" s="27" t="str">
        <f t="shared" ref="B1288:B1301" si="721">IF(B1287&lt;&gt;"",B1287,"")</f>
        <v/>
      </c>
      <c r="C1288" s="9" t="s">
        <v>11</v>
      </c>
      <c r="D1288" s="11" t="s">
        <v>136</v>
      </c>
      <c r="E1288" s="57"/>
      <c r="F1288" s="28"/>
      <c r="G1288" s="28"/>
      <c r="H1288" s="28"/>
      <c r="I1288" s="28"/>
      <c r="J1288" s="28"/>
      <c r="K1288" s="28"/>
      <c r="L1288" s="28"/>
      <c r="M1288" s="28"/>
      <c r="N1288" s="28"/>
      <c r="O1288" s="28"/>
      <c r="P1288" s="28"/>
      <c r="Q1288" s="28"/>
      <c r="R1288" s="28"/>
      <c r="S1288" s="28"/>
      <c r="T1288" s="28"/>
      <c r="U1288" s="28"/>
      <c r="V1288" s="28"/>
      <c r="W1288" s="28"/>
      <c r="X1288" s="28"/>
      <c r="Y1288" s="28"/>
      <c r="Z1288" s="28"/>
      <c r="AA1288" s="28"/>
      <c r="AB1288" s="28"/>
      <c r="AC1288" s="28"/>
      <c r="AD1288" s="28"/>
      <c r="AE1288" s="28"/>
      <c r="AF1288" s="26" t="str">
        <f t="shared" si="719"/>
        <v>проверка пройдена</v>
      </c>
      <c r="AG1288" s="26" t="str">
        <f t="shared" si="720"/>
        <v>проверка пройдена</v>
      </c>
      <c r="AH1288" s="41" t="e">
        <f>IF(B1288=VLOOKUP(B1288,'Списки (не редактирутся)'!A:A,1,0),"проверка пройдена","проверьте или заполните графу 02")</f>
        <v>#N/A</v>
      </c>
      <c r="AI1288" s="3">
        <f t="shared" si="691"/>
        <v>0</v>
      </c>
    </row>
    <row r="1289" spans="1:35" s="3" customFormat="1" ht="31.5" x14ac:dyDescent="0.25">
      <c r="A1289" s="40" t="s">
        <v>15</v>
      </c>
      <c r="B1289" s="27" t="str">
        <f t="shared" si="721"/>
        <v/>
      </c>
      <c r="C1289" s="9" t="s">
        <v>12</v>
      </c>
      <c r="D1289" s="11" t="s">
        <v>14</v>
      </c>
      <c r="E1289" s="57"/>
      <c r="F1289" s="28"/>
      <c r="G1289" s="28"/>
      <c r="H1289" s="28"/>
      <c r="I1289" s="28"/>
      <c r="J1289" s="28"/>
      <c r="K1289" s="28"/>
      <c r="L1289" s="28"/>
      <c r="M1289" s="28"/>
      <c r="N1289" s="28"/>
      <c r="O1289" s="28"/>
      <c r="P1289" s="28"/>
      <c r="Q1289" s="28"/>
      <c r="R1289" s="28"/>
      <c r="S1289" s="28"/>
      <c r="T1289" s="28"/>
      <c r="U1289" s="28"/>
      <c r="V1289" s="28"/>
      <c r="W1289" s="28"/>
      <c r="X1289" s="28"/>
      <c r="Y1289" s="28"/>
      <c r="Z1289" s="28"/>
      <c r="AA1289" s="28"/>
      <c r="AB1289" s="28"/>
      <c r="AC1289" s="28"/>
      <c r="AD1289" s="28"/>
      <c r="AE1289" s="28"/>
      <c r="AF1289" s="26" t="str">
        <f t="shared" si="719"/>
        <v>проверка пройдена</v>
      </c>
      <c r="AG1289" s="26" t="str">
        <f t="shared" si="720"/>
        <v>проверка пройдена</v>
      </c>
      <c r="AH1289" s="41" t="e">
        <f>IF(B1289=VLOOKUP(B1289,'Списки (не редактирутся)'!A:A,1,0),"проверка пройдена","проверьте или заполните графу 02")</f>
        <v>#N/A</v>
      </c>
      <c r="AI1289" s="3">
        <f t="shared" si="691"/>
        <v>0</v>
      </c>
    </row>
    <row r="1290" spans="1:35" s="3" customFormat="1" ht="47.25" x14ac:dyDescent="0.25">
      <c r="A1290" s="40" t="s">
        <v>15</v>
      </c>
      <c r="B1290" s="27" t="str">
        <f t="shared" si="721"/>
        <v/>
      </c>
      <c r="C1290" s="9" t="s">
        <v>13</v>
      </c>
      <c r="D1290" s="11" t="s">
        <v>17</v>
      </c>
      <c r="E1290" s="30" t="str">
        <f>IF('Панель управления'!$B$3="","ВНИМАНИЕ! На листе 'Панель управления' не выбрана организация!",IF(B1290="","Не заполнена графа 3!",IF(SUMIFS('Спики 2022'!E:E,'Спики 2022'!A:A,'Панель управления'!$B$3,'Спики 2022'!B:B,B1290,'Спики 2022'!C:C,C1290)=0,"У Вас нет данной специальности!",SUMIFS('Спики 2022'!D:D,'Спики 2022'!A:A,'Панель управления'!$B$3,'Спики 2022'!B:B,B1290,'Спики 2022'!C:C,C1290))))</f>
        <v>Не заполнена графа 3!</v>
      </c>
      <c r="F1290" s="28"/>
      <c r="G1290" s="28"/>
      <c r="H1290" s="28"/>
      <c r="I1290" s="28"/>
      <c r="J1290" s="28"/>
      <c r="K1290" s="28"/>
      <c r="L1290" s="28"/>
      <c r="M1290" s="28"/>
      <c r="N1290" s="28"/>
      <c r="O1290" s="28"/>
      <c r="P1290" s="28"/>
      <c r="Q1290" s="28"/>
      <c r="R1290" s="28"/>
      <c r="S1290" s="28"/>
      <c r="T1290" s="28"/>
      <c r="U1290" s="28"/>
      <c r="V1290" s="28"/>
      <c r="W1290" s="28"/>
      <c r="X1290" s="28"/>
      <c r="Y1290" s="28"/>
      <c r="Z1290" s="28"/>
      <c r="AA1290" s="28"/>
      <c r="AB1290" s="28"/>
      <c r="AC1290" s="28"/>
      <c r="AD1290" s="28"/>
      <c r="AE1290" s="28"/>
      <c r="AF1290" s="26" t="str">
        <f t="shared" si="719"/>
        <v>ВНИМАНИЕ! Сумма по строке не сходится с общей численностью выпускников! Исправьте ошибку в расчетах, пока это сообщение не исчезнет!</v>
      </c>
      <c r="AG1290" s="26" t="str">
        <f t="shared" si="720"/>
        <v>проверка пройдена</v>
      </c>
      <c r="AH1290" s="41" t="e">
        <f>IF(B1290=VLOOKUP(B1290,'Списки (не редактирутся)'!A:A,1,0),"проверка пройдена","проверьте или заполните графу 02")</f>
        <v>#N/A</v>
      </c>
      <c r="AI1290" s="3">
        <f t="shared" si="691"/>
        <v>0</v>
      </c>
    </row>
    <row r="1291" spans="1:35" s="3" customFormat="1" ht="63" x14ac:dyDescent="0.25">
      <c r="A1291" s="40" t="s">
        <v>15</v>
      </c>
      <c r="B1291" s="27" t="str">
        <f t="shared" si="721"/>
        <v/>
      </c>
      <c r="C1291" s="8" t="s">
        <v>105</v>
      </c>
      <c r="D1291" s="12" t="s">
        <v>172</v>
      </c>
      <c r="E1291" s="10">
        <f>E1287+E1289</f>
        <v>0</v>
      </c>
      <c r="F1291" s="10">
        <f t="shared" ref="F1291:AD1291" si="722">F1287+F1289</f>
        <v>0</v>
      </c>
      <c r="G1291" s="10">
        <f t="shared" si="722"/>
        <v>0</v>
      </c>
      <c r="H1291" s="10">
        <f t="shared" si="722"/>
        <v>0</v>
      </c>
      <c r="I1291" s="10">
        <f t="shared" si="722"/>
        <v>0</v>
      </c>
      <c r="J1291" s="10">
        <f t="shared" si="722"/>
        <v>0</v>
      </c>
      <c r="K1291" s="10">
        <f t="shared" si="722"/>
        <v>0</v>
      </c>
      <c r="L1291" s="10">
        <f t="shared" si="722"/>
        <v>0</v>
      </c>
      <c r="M1291" s="10">
        <f t="shared" si="722"/>
        <v>0</v>
      </c>
      <c r="N1291" s="10">
        <f t="shared" si="722"/>
        <v>0</v>
      </c>
      <c r="O1291" s="10">
        <f t="shared" si="722"/>
        <v>0</v>
      </c>
      <c r="P1291" s="10">
        <f t="shared" si="722"/>
        <v>0</v>
      </c>
      <c r="Q1291" s="10">
        <f t="shared" si="722"/>
        <v>0</v>
      </c>
      <c r="R1291" s="10">
        <f t="shared" si="722"/>
        <v>0</v>
      </c>
      <c r="S1291" s="10">
        <f t="shared" si="722"/>
        <v>0</v>
      </c>
      <c r="T1291" s="10">
        <f t="shared" si="722"/>
        <v>0</v>
      </c>
      <c r="U1291" s="10">
        <f t="shared" si="722"/>
        <v>0</v>
      </c>
      <c r="V1291" s="10">
        <f t="shared" si="722"/>
        <v>0</v>
      </c>
      <c r="W1291" s="10">
        <f t="shared" si="722"/>
        <v>0</v>
      </c>
      <c r="X1291" s="10">
        <f t="shared" si="722"/>
        <v>0</v>
      </c>
      <c r="Y1291" s="10">
        <f t="shared" si="722"/>
        <v>0</v>
      </c>
      <c r="Z1291" s="10">
        <f t="shared" si="722"/>
        <v>0</v>
      </c>
      <c r="AA1291" s="10">
        <f t="shared" si="722"/>
        <v>0</v>
      </c>
      <c r="AB1291" s="10">
        <f t="shared" si="722"/>
        <v>0</v>
      </c>
      <c r="AC1291" s="10">
        <f t="shared" si="722"/>
        <v>0</v>
      </c>
      <c r="AD1291" s="10">
        <f t="shared" si="722"/>
        <v>0</v>
      </c>
      <c r="AE1291" s="10"/>
      <c r="AF1291" s="26" t="str">
        <f>IF(E1291=F1291+I1291+J1291+K1291+L1291+M1291+N1291+O1291+P1291+Q1291+R1291+S1291+T1291+U1291+V1291+W1291+X1291+Y1291+Z1291+AA1291+AB1291+AC1291+AD1291,"проверка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91" s="26" t="str">
        <f t="shared" si="720"/>
        <v>проверка пройдена</v>
      </c>
      <c r="AH1291" s="41" t="e">
        <f>IF(B1291=VLOOKUP(B1291,'Списки (не редактирутся)'!A:A,1,0),"проверка пройдена","проверьте или заполните графу 02")</f>
        <v>#N/A</v>
      </c>
      <c r="AI1291" s="3">
        <f t="shared" si="691"/>
        <v>0</v>
      </c>
    </row>
    <row r="1292" spans="1:35" ht="78.75" x14ac:dyDescent="0.3">
      <c r="A1292" s="40" t="s">
        <v>15</v>
      </c>
      <c r="B1292" s="27" t="str">
        <f t="shared" si="721"/>
        <v/>
      </c>
      <c r="C1292" s="8" t="s">
        <v>106</v>
      </c>
      <c r="D1292" s="12" t="s">
        <v>169</v>
      </c>
      <c r="E1292" s="28"/>
      <c r="F1292" s="28"/>
      <c r="G1292" s="28"/>
      <c r="H1292" s="28"/>
      <c r="I1292" s="28"/>
      <c r="J1292" s="28"/>
      <c r="K1292" s="28"/>
      <c r="L1292" s="28"/>
      <c r="M1292" s="28"/>
      <c r="N1292" s="28"/>
      <c r="O1292" s="28"/>
      <c r="P1292" s="28"/>
      <c r="Q1292" s="28"/>
      <c r="R1292" s="28"/>
      <c r="S1292" s="28"/>
      <c r="T1292" s="28"/>
      <c r="U1292" s="28"/>
      <c r="V1292" s="28"/>
      <c r="W1292" s="28"/>
      <c r="X1292" s="28"/>
      <c r="Y1292" s="28"/>
      <c r="Z1292" s="28"/>
      <c r="AA1292" s="28"/>
      <c r="AB1292" s="28"/>
      <c r="AC1292" s="28"/>
      <c r="AD1292" s="28"/>
      <c r="AE1292" s="28"/>
      <c r="AF1292" s="26" t="str">
        <f>IF(E1292=F1292+I1292+J1292+K1292+L1292+M1292+N1292+O1292+P1292+Q1292+R1292+S1292+T1292+U1292+V1292+W1292+X1292+Y1292+Z1292+AA1292+AB1292+AC1292+AD1292,"проверка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92" s="26" t="str">
        <f t="shared" si="720"/>
        <v>проверка пройдена</v>
      </c>
      <c r="AH1292" s="41" t="e">
        <f>IF(B1292=VLOOKUP(B1292,'Списки (не редактирутся)'!A:A,1,0),"проверка пройдена","проверьте или заполните графу 02")</f>
        <v>#N/A</v>
      </c>
      <c r="AI1292" s="3">
        <f t="shared" si="691"/>
        <v>0</v>
      </c>
    </row>
    <row r="1293" spans="1:35" ht="31.5" x14ac:dyDescent="0.3">
      <c r="A1293" s="40" t="s">
        <v>15</v>
      </c>
      <c r="B1293" s="27" t="str">
        <f t="shared" si="721"/>
        <v/>
      </c>
      <c r="C1293" s="8" t="s">
        <v>107</v>
      </c>
      <c r="D1293" s="12" t="s">
        <v>167</v>
      </c>
      <c r="E1293" s="28"/>
      <c r="F1293" s="28"/>
      <c r="G1293" s="28"/>
      <c r="H1293" s="28"/>
      <c r="I1293" s="28"/>
      <c r="J1293" s="28"/>
      <c r="K1293" s="28"/>
      <c r="L1293" s="28"/>
      <c r="M1293" s="28"/>
      <c r="N1293" s="28"/>
      <c r="O1293" s="28"/>
      <c r="P1293" s="28"/>
      <c r="Q1293" s="28"/>
      <c r="R1293" s="28"/>
      <c r="S1293" s="28"/>
      <c r="T1293" s="28"/>
      <c r="U1293" s="28"/>
      <c r="V1293" s="28"/>
      <c r="W1293" s="28"/>
      <c r="X1293" s="28"/>
      <c r="Y1293" s="28"/>
      <c r="Z1293" s="28"/>
      <c r="AA1293" s="28"/>
      <c r="AB1293" s="28"/>
      <c r="AC1293" s="28"/>
      <c r="AD1293" s="28"/>
      <c r="AE1293" s="28"/>
      <c r="AF1293" s="26" t="str">
        <f t="shared" ref="AF1293:AF1295" si="723">IF(E1293=F1293+I1293+J1293+K1293+L1293+M1293+N1293+O1293+P1293+Q1293+R1293+S1293+T1293+U1293+V1293+W1293+X1293+Y1293+Z1293+AA1293+AB1293+AC1293+AD1293,"проверка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93" s="26" t="str">
        <f t="shared" si="720"/>
        <v>проверка пройдена</v>
      </c>
      <c r="AH1293" s="41" t="e">
        <f>IF(B1293=VLOOKUP(B1293,'Списки (не редактирутся)'!A:A,1,0),"проверка пройдена","проверьте или заполните графу 02")</f>
        <v>#N/A</v>
      </c>
      <c r="AI1293" s="3">
        <f t="shared" si="691"/>
        <v>0</v>
      </c>
    </row>
    <row r="1294" spans="1:35" ht="31.5" x14ac:dyDescent="0.3">
      <c r="A1294" s="40" t="s">
        <v>15</v>
      </c>
      <c r="B1294" s="27" t="str">
        <f t="shared" si="721"/>
        <v/>
      </c>
      <c r="C1294" s="8" t="s">
        <v>108</v>
      </c>
      <c r="D1294" s="12" t="s">
        <v>168</v>
      </c>
      <c r="E1294" s="28"/>
      <c r="F1294" s="28"/>
      <c r="G1294" s="28"/>
      <c r="H1294" s="28"/>
      <c r="I1294" s="28"/>
      <c r="J1294" s="28"/>
      <c r="K1294" s="28"/>
      <c r="L1294" s="28"/>
      <c r="M1294" s="28"/>
      <c r="N1294" s="28"/>
      <c r="O1294" s="28"/>
      <c r="P1294" s="28"/>
      <c r="Q1294" s="28"/>
      <c r="R1294" s="28"/>
      <c r="S1294" s="28"/>
      <c r="T1294" s="28"/>
      <c r="U1294" s="28"/>
      <c r="V1294" s="28"/>
      <c r="W1294" s="28"/>
      <c r="X1294" s="28"/>
      <c r="Y1294" s="28"/>
      <c r="Z1294" s="28"/>
      <c r="AA1294" s="28"/>
      <c r="AB1294" s="28"/>
      <c r="AC1294" s="28"/>
      <c r="AD1294" s="28"/>
      <c r="AE1294" s="28"/>
      <c r="AF1294" s="26" t="str">
        <f t="shared" si="723"/>
        <v>проверка пройдена</v>
      </c>
      <c r="AG1294" s="26" t="str">
        <f t="shared" si="720"/>
        <v>проверка пройдена</v>
      </c>
      <c r="AH1294" s="41" t="e">
        <f>IF(B1294=VLOOKUP(B1294,'Списки (не редактирутся)'!A:A,1,0),"проверка пройдена","проверьте или заполните графу 02")</f>
        <v>#N/A</v>
      </c>
      <c r="AI1294" s="3">
        <f t="shared" si="691"/>
        <v>0</v>
      </c>
    </row>
    <row r="1295" spans="1:35" ht="31.5" x14ac:dyDescent="0.3">
      <c r="A1295" s="40" t="s">
        <v>15</v>
      </c>
      <c r="B1295" s="27" t="str">
        <f t="shared" si="721"/>
        <v/>
      </c>
      <c r="C1295" s="8" t="s">
        <v>109</v>
      </c>
      <c r="D1295" s="12" t="s">
        <v>173</v>
      </c>
      <c r="E1295" s="28"/>
      <c r="F1295" s="28"/>
      <c r="G1295" s="28"/>
      <c r="H1295" s="28"/>
      <c r="I1295" s="28"/>
      <c r="J1295" s="28"/>
      <c r="K1295" s="28"/>
      <c r="L1295" s="28"/>
      <c r="M1295" s="28"/>
      <c r="N1295" s="28"/>
      <c r="O1295" s="28"/>
      <c r="P1295" s="28"/>
      <c r="Q1295" s="28"/>
      <c r="R1295" s="28"/>
      <c r="S1295" s="28"/>
      <c r="T1295" s="28"/>
      <c r="U1295" s="28"/>
      <c r="V1295" s="28"/>
      <c r="W1295" s="28"/>
      <c r="X1295" s="28"/>
      <c r="Y1295" s="28"/>
      <c r="Z1295" s="28"/>
      <c r="AA1295" s="28"/>
      <c r="AB1295" s="28"/>
      <c r="AC1295" s="28"/>
      <c r="AD1295" s="28"/>
      <c r="AE1295" s="28"/>
      <c r="AF1295" s="26" t="str">
        <f t="shared" si="723"/>
        <v>проверка пройдена</v>
      </c>
      <c r="AG1295" s="26" t="str">
        <f t="shared" si="720"/>
        <v>проверка пройдена</v>
      </c>
      <c r="AH1295" s="41" t="e">
        <f>IF(B1295=VLOOKUP(B1295,'Списки (не редактирутся)'!A:A,1,0),"проверка пройдена","проверьте или заполните графу 02")</f>
        <v>#N/A</v>
      </c>
      <c r="AI1295" s="3">
        <f t="shared" si="691"/>
        <v>0</v>
      </c>
    </row>
    <row r="1296" spans="1:35" ht="31.5" x14ac:dyDescent="0.3">
      <c r="A1296" s="40" t="s">
        <v>15</v>
      </c>
      <c r="B1296" s="27" t="str">
        <f t="shared" si="721"/>
        <v/>
      </c>
      <c r="C1296" s="8" t="s">
        <v>110</v>
      </c>
      <c r="D1296" s="12" t="s">
        <v>174</v>
      </c>
      <c r="E1296" s="28"/>
      <c r="F1296" s="28"/>
      <c r="G1296" s="28"/>
      <c r="H1296" s="28"/>
      <c r="I1296" s="28"/>
      <c r="J1296" s="28"/>
      <c r="K1296" s="28"/>
      <c r="L1296" s="28"/>
      <c r="M1296" s="28"/>
      <c r="N1296" s="28"/>
      <c r="O1296" s="28"/>
      <c r="P1296" s="28"/>
      <c r="Q1296" s="28"/>
      <c r="R1296" s="28"/>
      <c r="S1296" s="28"/>
      <c r="T1296" s="28"/>
      <c r="U1296" s="28"/>
      <c r="V1296" s="28"/>
      <c r="W1296" s="28"/>
      <c r="X1296" s="28"/>
      <c r="Y1296" s="28"/>
      <c r="Z1296" s="28"/>
      <c r="AA1296" s="28"/>
      <c r="AB1296" s="28"/>
      <c r="AC1296" s="28"/>
      <c r="AD1296" s="28"/>
      <c r="AE1296" s="28"/>
      <c r="AF1296" s="26" t="str">
        <f>IF(E1296=F1296+I1296+J1296+K1296+L1296+M1296+N1296+O1296+P1296+Q1296+R1296+S1296+T1296+U1296+V1296+W1296+X1296+Y1296+Z1296+AA1296+AB1296+AC1296+AD1296,"проверка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96" s="26" t="str">
        <f t="shared" si="720"/>
        <v>проверка пройдена</v>
      </c>
      <c r="AH1296" s="41" t="e">
        <f>IF(B1296=VLOOKUP(B1296,'Списки (не редактирутся)'!A:A,1,0),"проверка пройдена","проверьте или заполните графу 02")</f>
        <v>#N/A</v>
      </c>
      <c r="AI1296" s="3">
        <f t="shared" si="691"/>
        <v>0</v>
      </c>
    </row>
    <row r="1297" spans="1:35" ht="31.5" x14ac:dyDescent="0.3">
      <c r="A1297" s="40" t="s">
        <v>15</v>
      </c>
      <c r="B1297" s="27" t="str">
        <f t="shared" si="721"/>
        <v/>
      </c>
      <c r="C1297" s="8" t="s">
        <v>111</v>
      </c>
      <c r="D1297" s="12" t="s">
        <v>175</v>
      </c>
      <c r="E1297" s="28"/>
      <c r="F1297" s="28"/>
      <c r="G1297" s="28"/>
      <c r="H1297" s="28"/>
      <c r="I1297" s="28"/>
      <c r="J1297" s="28"/>
      <c r="K1297" s="28"/>
      <c r="L1297" s="28"/>
      <c r="M1297" s="28"/>
      <c r="N1297" s="28"/>
      <c r="O1297" s="28"/>
      <c r="P1297" s="28"/>
      <c r="Q1297" s="28"/>
      <c r="R1297" s="28"/>
      <c r="S1297" s="28"/>
      <c r="T1297" s="28"/>
      <c r="U1297" s="28"/>
      <c r="V1297" s="28"/>
      <c r="W1297" s="28"/>
      <c r="X1297" s="28"/>
      <c r="Y1297" s="28"/>
      <c r="Z1297" s="28"/>
      <c r="AA1297" s="28"/>
      <c r="AB1297" s="28"/>
      <c r="AC1297" s="28"/>
      <c r="AD1297" s="28"/>
      <c r="AE1297" s="28"/>
      <c r="AF1297" s="26" t="str">
        <f t="shared" ref="AF1297:AF1300" si="724">IF(E1297=F1297+I1297+J1297+K1297+L1297+M1297+N1297+O1297+P1297+Q1297+R1297+S1297+T1297+U1297+V1297+W1297+X1297+Y1297+Z1297+AA1297+AB1297+AC1297+AD1297,"проверка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297" s="26" t="str">
        <f t="shared" si="720"/>
        <v>проверка пройдена</v>
      </c>
      <c r="AH1297" s="41" t="e">
        <f>IF(B1297=VLOOKUP(B1297,'Списки (не редактирутся)'!A:A,1,0),"проверка пройдена","проверьте или заполните графу 02")</f>
        <v>#N/A</v>
      </c>
      <c r="AI1297" s="3">
        <f t="shared" si="691"/>
        <v>0</v>
      </c>
    </row>
    <row r="1298" spans="1:35" ht="31.5" x14ac:dyDescent="0.3">
      <c r="A1298" s="40" t="s">
        <v>15</v>
      </c>
      <c r="B1298" s="27" t="str">
        <f t="shared" si="721"/>
        <v/>
      </c>
      <c r="C1298" s="8" t="s">
        <v>112</v>
      </c>
      <c r="D1298" s="12" t="s">
        <v>176</v>
      </c>
      <c r="E1298" s="28"/>
      <c r="F1298" s="28"/>
      <c r="G1298" s="28"/>
      <c r="H1298" s="28"/>
      <c r="I1298" s="28"/>
      <c r="J1298" s="28"/>
      <c r="K1298" s="28"/>
      <c r="L1298" s="28"/>
      <c r="M1298" s="28"/>
      <c r="N1298" s="28"/>
      <c r="O1298" s="28"/>
      <c r="P1298" s="28"/>
      <c r="Q1298" s="28"/>
      <c r="R1298" s="28"/>
      <c r="S1298" s="28"/>
      <c r="T1298" s="28"/>
      <c r="U1298" s="28"/>
      <c r="V1298" s="28"/>
      <c r="W1298" s="28"/>
      <c r="X1298" s="28"/>
      <c r="Y1298" s="28"/>
      <c r="Z1298" s="28"/>
      <c r="AA1298" s="28"/>
      <c r="AB1298" s="28"/>
      <c r="AC1298" s="28"/>
      <c r="AD1298" s="28"/>
      <c r="AE1298" s="28"/>
      <c r="AF1298" s="26" t="str">
        <f t="shared" si="724"/>
        <v>проверка пройдена</v>
      </c>
      <c r="AG1298" s="26" t="str">
        <f t="shared" si="720"/>
        <v>проверка пройдена</v>
      </c>
      <c r="AH1298" s="41" t="e">
        <f>IF(B1298=VLOOKUP(B1298,'Списки (не редактирутся)'!A:A,1,0),"проверка пройдена","проверьте или заполните графу 02")</f>
        <v>#N/A</v>
      </c>
      <c r="AI1298" s="3">
        <f t="shared" si="691"/>
        <v>0</v>
      </c>
    </row>
    <row r="1299" spans="1:35" ht="63" x14ac:dyDescent="0.3">
      <c r="A1299" s="40" t="s">
        <v>15</v>
      </c>
      <c r="B1299" s="27" t="str">
        <f t="shared" si="721"/>
        <v/>
      </c>
      <c r="C1299" s="8" t="s">
        <v>113</v>
      </c>
      <c r="D1299" s="13" t="s">
        <v>170</v>
      </c>
      <c r="E1299" s="28"/>
      <c r="F1299" s="28"/>
      <c r="G1299" s="28"/>
      <c r="H1299" s="28"/>
      <c r="I1299" s="28"/>
      <c r="J1299" s="28"/>
      <c r="K1299" s="28"/>
      <c r="L1299" s="28"/>
      <c r="M1299" s="28"/>
      <c r="N1299" s="28"/>
      <c r="O1299" s="28"/>
      <c r="P1299" s="28"/>
      <c r="Q1299" s="28"/>
      <c r="R1299" s="28"/>
      <c r="S1299" s="28"/>
      <c r="T1299" s="28"/>
      <c r="U1299" s="28"/>
      <c r="V1299" s="28"/>
      <c r="W1299" s="28"/>
      <c r="X1299" s="28"/>
      <c r="Y1299" s="28"/>
      <c r="Z1299" s="28"/>
      <c r="AA1299" s="28"/>
      <c r="AB1299" s="28"/>
      <c r="AC1299" s="28"/>
      <c r="AD1299" s="28"/>
      <c r="AE1299" s="28"/>
      <c r="AF1299" s="26" t="str">
        <f t="shared" si="724"/>
        <v>проверка пройдена</v>
      </c>
      <c r="AG1299" s="26" t="str">
        <f t="shared" si="720"/>
        <v>проверка пройдена</v>
      </c>
      <c r="AH1299" s="41" t="e">
        <f>IF(B1299=VLOOKUP(B1299,'Списки (не редактирутся)'!A:A,1,0),"проверка пройдена","проверьте или заполните графу 02")</f>
        <v>#N/A</v>
      </c>
      <c r="AI1299" s="3">
        <f t="shared" si="691"/>
        <v>0</v>
      </c>
    </row>
    <row r="1300" spans="1:35" ht="78.75" x14ac:dyDescent="0.3">
      <c r="A1300" s="40" t="s">
        <v>15</v>
      </c>
      <c r="B1300" s="27" t="str">
        <f t="shared" si="721"/>
        <v/>
      </c>
      <c r="C1300" s="8" t="s">
        <v>114</v>
      </c>
      <c r="D1300" s="13" t="s">
        <v>171</v>
      </c>
      <c r="E1300" s="28"/>
      <c r="F1300" s="28"/>
      <c r="G1300" s="28"/>
      <c r="H1300" s="28"/>
      <c r="I1300" s="28"/>
      <c r="J1300" s="28"/>
      <c r="K1300" s="28"/>
      <c r="L1300" s="28"/>
      <c r="M1300" s="28"/>
      <c r="N1300" s="28"/>
      <c r="O1300" s="28"/>
      <c r="P1300" s="28"/>
      <c r="Q1300" s="28"/>
      <c r="R1300" s="28"/>
      <c r="S1300" s="28"/>
      <c r="T1300" s="28"/>
      <c r="U1300" s="28"/>
      <c r="V1300" s="28"/>
      <c r="W1300" s="28"/>
      <c r="X1300" s="28"/>
      <c r="Y1300" s="28"/>
      <c r="Z1300" s="28"/>
      <c r="AA1300" s="28"/>
      <c r="AB1300" s="28"/>
      <c r="AC1300" s="28"/>
      <c r="AD1300" s="28"/>
      <c r="AE1300" s="28"/>
      <c r="AF1300" s="26" t="str">
        <f t="shared" si="724"/>
        <v>проверка пройдена</v>
      </c>
      <c r="AG1300" s="26" t="str">
        <f t="shared" si="720"/>
        <v>проверка пройдена</v>
      </c>
      <c r="AH1300" s="41" t="e">
        <f>IF(B1300=VLOOKUP(B1300,'Списки (не редактирутся)'!A:A,1,0),"проверка пройдена","проверьте или заполните графу 02")</f>
        <v>#N/A</v>
      </c>
      <c r="AI1300" s="3">
        <f t="shared" si="691"/>
        <v>0</v>
      </c>
    </row>
    <row r="1301" spans="1:35" ht="48" thickBot="1" x14ac:dyDescent="0.35">
      <c r="A1301" s="42" t="s">
        <v>15</v>
      </c>
      <c r="B1301" s="43" t="str">
        <f t="shared" si="721"/>
        <v/>
      </c>
      <c r="C1301" s="44" t="s">
        <v>115</v>
      </c>
      <c r="D1301" s="45" t="s">
        <v>779</v>
      </c>
      <c r="E1301" s="46" t="str">
        <f>IF(AND(E1287&lt;=E1286,E1288&lt;=E1287,E1289&lt;=E1286,E1290&lt;=E1286,E1291=(E1287+E1289),E1291=(E1292+E1293+E1294+E1295+E1296+E1297+E1298),E1299&lt;=E1291,E1300&lt;=E1291,(E1287+E1289)&lt;=E1286,E1292&lt;=E1291,E1293&lt;=E1291,E1294&lt;=E1291,E1295&lt;=E1291,E1296&lt;=E1291,E1297&lt;=E1291,E1298&lt;=E1291,E1299&lt;=E1290,E1299&lt;=E1291),"проверка пройдена","ВНИМАНИЕ! Не пройдены формулы логического контроля между строками. Скорректируйте введенные данные!")</f>
        <v>проверка пройдена</v>
      </c>
      <c r="F1301" s="46" t="str">
        <f t="shared" ref="F1301:AD1301" si="725">IF(AND(F1287&lt;=F1286,F1288&lt;=F1287,F1289&lt;=F1286,F1290&lt;=F1286,F1291=(F1287+F1289),F1291=(F1292+F1293+F1294+F1295+F1296+F1297+F1298),F1299&lt;=F1291,F1300&lt;=F1291,(F1287+F1289)&lt;=F1286,F1292&lt;=F1291,F1293&lt;=F1291,F1294&lt;=F1291,F1295&lt;=F1291,F1296&lt;=F1291,F1297&lt;=F1291,F1298&lt;=F1291,F1299&lt;=F1290,F1299&lt;=F1291),"проверка пройдена","ВНИМАНИЕ! Не пройдены формулы логического контроля между строками. Скорректируйте введенные данные!")</f>
        <v>проверка пройдена</v>
      </c>
      <c r="G1301" s="46" t="str">
        <f t="shared" si="725"/>
        <v>проверка пройдена</v>
      </c>
      <c r="H1301" s="46" t="str">
        <f t="shared" si="725"/>
        <v>проверка пройдена</v>
      </c>
      <c r="I1301" s="46" t="str">
        <f t="shared" si="725"/>
        <v>проверка пройдена</v>
      </c>
      <c r="J1301" s="46" t="str">
        <f t="shared" si="725"/>
        <v>проверка пройдена</v>
      </c>
      <c r="K1301" s="46" t="str">
        <f t="shared" si="725"/>
        <v>проверка пройдена</v>
      </c>
      <c r="L1301" s="46" t="str">
        <f t="shared" si="725"/>
        <v>проверка пройдена</v>
      </c>
      <c r="M1301" s="46" t="str">
        <f t="shared" si="725"/>
        <v>проверка пройдена</v>
      </c>
      <c r="N1301" s="46" t="str">
        <f t="shared" si="725"/>
        <v>проверка пройдена</v>
      </c>
      <c r="O1301" s="46" t="str">
        <f t="shared" si="725"/>
        <v>проверка пройдена</v>
      </c>
      <c r="P1301" s="46" t="str">
        <f t="shared" si="725"/>
        <v>проверка пройдена</v>
      </c>
      <c r="Q1301" s="46" t="str">
        <f t="shared" si="725"/>
        <v>проверка пройдена</v>
      </c>
      <c r="R1301" s="46" t="str">
        <f t="shared" si="725"/>
        <v>проверка пройдена</v>
      </c>
      <c r="S1301" s="46" t="str">
        <f t="shared" si="725"/>
        <v>проверка пройдена</v>
      </c>
      <c r="T1301" s="46" t="str">
        <f t="shared" si="725"/>
        <v>проверка пройдена</v>
      </c>
      <c r="U1301" s="46" t="str">
        <f t="shared" si="725"/>
        <v>проверка пройдена</v>
      </c>
      <c r="V1301" s="46" t="str">
        <f t="shared" si="725"/>
        <v>проверка пройдена</v>
      </c>
      <c r="W1301" s="46" t="str">
        <f t="shared" si="725"/>
        <v>проверка пройдена</v>
      </c>
      <c r="X1301" s="46" t="str">
        <f t="shared" si="725"/>
        <v>проверка пройдена</v>
      </c>
      <c r="Y1301" s="46" t="str">
        <f t="shared" si="725"/>
        <v>проверка пройдена</v>
      </c>
      <c r="Z1301" s="46" t="str">
        <f t="shared" si="725"/>
        <v>проверка пройдена</v>
      </c>
      <c r="AA1301" s="46" t="str">
        <f t="shared" si="725"/>
        <v>проверка пройдена</v>
      </c>
      <c r="AB1301" s="46" t="str">
        <f t="shared" si="725"/>
        <v>проверка пройдена</v>
      </c>
      <c r="AC1301" s="46" t="str">
        <f t="shared" si="725"/>
        <v>проверка пройдена</v>
      </c>
      <c r="AD1301" s="46" t="str">
        <f t="shared" si="725"/>
        <v>проверка пройдена</v>
      </c>
      <c r="AE1301" s="47"/>
      <c r="AF1301" s="48"/>
      <c r="AG1301" s="48"/>
      <c r="AH1301" s="49"/>
      <c r="AI1301" s="1">
        <f t="shared" ref="AI1301" si="726">IFERROR(IF(AND(AI1286="проверка пройдена",AI1287="проверка пройдена",AI1288="проверка пройдена",AI1289="проверка пройдена",AI1290="проверка пройдена",AI1291="проверка пройдена",AI1292="проверка пройдена",AI1293="проверка пройдена",AI1294="проверка пройдена",AI1295="проверка пройдена",AI1296="проверка пройдена",AI1297="проверка пройдена",AI1298="проверка пройдена",AI1299="проверка пройдена",AI1300="проверка пройдена",E1301="проверка пройдена",F1301="проверка пройдена",G1301="проверка пройдена",H1301="проверка пройдена",I1301="проверка пройдена",J1301="проверка пройдена",K1301="проверка пройдена",L1301="проверка пройдена",M1301="проверка пройдена",N1301="проверка пройдена",O1301="проверка пройдена",P1301="проверка пройдена",Q1301="проверка пройдена",R1301="проверка пройдена",S1301="проверка пройдена",T1301="проверка пройдена",U1301="проверка пройдена",V1301="проверка пройдена",W1301="проверка пройдена",X1301="проверка пройдена",Y1301="проверка пройдена",Z1301="проверка пройдена",AA1301="проверка пройдена",AB1301="проверка пройдена",AC1301="проверка пройдена",AD1301="проверка пройдена"),1,0),0)</f>
        <v>0</v>
      </c>
    </row>
    <row r="1302" spans="1:35" s="3" customFormat="1" ht="47.25" x14ac:dyDescent="0.25">
      <c r="A1302" s="32" t="s">
        <v>15</v>
      </c>
      <c r="B1302" s="33"/>
      <c r="C1302" s="34" t="s">
        <v>9</v>
      </c>
      <c r="D1302" s="35" t="s">
        <v>134</v>
      </c>
      <c r="E1302" s="36" t="str">
        <f>IF('Панель управления'!$B$3="","ВНИМАНИЕ! На листе 'Панель управления' не выбрана организация!",IF(B1302="","Не заполнена графа 3!",IF(SUMIFS('Спики 2022'!E:E,'Спики 2022'!A:A,'Панель управления'!$B$3,'Спики 2022'!B:B,B1302,'Спики 2022'!C:C,C1302)=0,"У Вас нет данной специальности!",SUMIFS('Спики 2022'!D:D,'Спики 2022'!A:A,'Панель управления'!$B$3,'Спики 2022'!B:B,B1302,'Спики 2022'!C:C,C1302))))</f>
        <v>Не заполнена графа 3!</v>
      </c>
      <c r="F1302" s="37"/>
      <c r="G1302" s="37"/>
      <c r="H1302" s="37"/>
      <c r="I1302" s="37"/>
      <c r="J1302" s="37"/>
      <c r="K1302" s="37"/>
      <c r="L1302" s="37"/>
      <c r="M1302" s="37"/>
      <c r="N1302" s="37"/>
      <c r="O1302" s="37"/>
      <c r="P1302" s="37"/>
      <c r="Q1302" s="37"/>
      <c r="R1302" s="37"/>
      <c r="S1302" s="37"/>
      <c r="T1302" s="37"/>
      <c r="U1302" s="37"/>
      <c r="V1302" s="37"/>
      <c r="W1302" s="37"/>
      <c r="X1302" s="37"/>
      <c r="Y1302" s="37"/>
      <c r="Z1302" s="37"/>
      <c r="AA1302" s="37"/>
      <c r="AB1302" s="37"/>
      <c r="AC1302" s="37"/>
      <c r="AD1302" s="37"/>
      <c r="AE1302" s="37"/>
      <c r="AF1302" s="38" t="str">
        <f>IF(E1302=F1302+I1302+J1302+K1302+L1302+M1302+N1302+O1302+P1302+Q1302+R1302+S1302+T1302+U1302+V1302+W1302+X1302+Y1302+Z1302+AA1302+AB1302+AC1302+AD1302,"проверка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302" s="38" t="str">
        <f>IF(OR(G1302&gt;F1302,H1302&gt;F1302),"ВНИМАНИЕ! В гр.09 и/или 10 не может стоять значение большее, чем в гр.08","проверка пройдена")</f>
        <v>проверка пройдена</v>
      </c>
      <c r="AH1302" s="39" t="e">
        <f>IF(B1302=VLOOKUP(B1302,'Списки (не редактирутся)'!A:A,1,0),"проверка пройдена","проверьте или заполните графу 02")</f>
        <v>#N/A</v>
      </c>
      <c r="AI1302" s="3">
        <f t="shared" ref="AI1302:AI1364" si="727">IFERROR(IF(AND(AF1302="проверка пройдена",AG1302="проверка пройдена",AH1302="проверка пройдена"),"проверка пройдена",0),0)</f>
        <v>0</v>
      </c>
    </row>
    <row r="1303" spans="1:35" s="3" customFormat="1" ht="31.5" x14ac:dyDescent="0.25">
      <c r="A1303" s="40" t="s">
        <v>15</v>
      </c>
      <c r="B1303" s="27" t="str">
        <f>IF(B1302&lt;&gt;"",B1302,"")</f>
        <v/>
      </c>
      <c r="C1303" s="9" t="s">
        <v>10</v>
      </c>
      <c r="D1303" s="11" t="s">
        <v>135</v>
      </c>
      <c r="E1303" s="57"/>
      <c r="F1303" s="28"/>
      <c r="G1303" s="28"/>
      <c r="H1303" s="28"/>
      <c r="I1303" s="28"/>
      <c r="J1303" s="28"/>
      <c r="K1303" s="28"/>
      <c r="L1303" s="28"/>
      <c r="M1303" s="28"/>
      <c r="N1303" s="28"/>
      <c r="O1303" s="28"/>
      <c r="P1303" s="28"/>
      <c r="Q1303" s="28"/>
      <c r="R1303" s="28"/>
      <c r="S1303" s="28"/>
      <c r="T1303" s="28"/>
      <c r="U1303" s="28"/>
      <c r="V1303" s="28"/>
      <c r="W1303" s="28"/>
      <c r="X1303" s="28"/>
      <c r="Y1303" s="28"/>
      <c r="Z1303" s="28"/>
      <c r="AA1303" s="28"/>
      <c r="AB1303" s="28"/>
      <c r="AC1303" s="28"/>
      <c r="AD1303" s="28"/>
      <c r="AE1303" s="28"/>
      <c r="AF1303" s="26" t="str">
        <f t="shared" ref="AF1303:AF1306" si="728">IF(E1303=F1303+I1303+J1303+K1303+L1303+M1303+N1303+O1303+P1303+Q1303+R1303+S1303+T1303+U1303+V1303+W1303+X1303+Y1303+Z1303+AA1303+AB1303+AC1303+AD1303,"проверка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03" s="26" t="str">
        <f t="shared" ref="AG1303:AG1316" si="729">IF(OR(G1303&gt;F1303,H1303&gt;F1303),"ВНИМАНИЕ! В гр.09 и/или 10 не может стоять значение большее, чем в гр.08","проверка пройдена")</f>
        <v>проверка пройдена</v>
      </c>
      <c r="AH1303" s="41" t="e">
        <f>IF(B1303=VLOOKUP(B1303,'Списки (не редактирутся)'!A:A,1,0),"проверка пройдена","проверьте или заполните графу 02")</f>
        <v>#N/A</v>
      </c>
      <c r="AI1303" s="3">
        <f t="shared" si="727"/>
        <v>0</v>
      </c>
    </row>
    <row r="1304" spans="1:35" s="3" customFormat="1" ht="31.5" x14ac:dyDescent="0.25">
      <c r="A1304" s="40" t="s">
        <v>15</v>
      </c>
      <c r="B1304" s="27" t="str">
        <f t="shared" ref="B1304:B1317" si="730">IF(B1303&lt;&gt;"",B1303,"")</f>
        <v/>
      </c>
      <c r="C1304" s="9" t="s">
        <v>11</v>
      </c>
      <c r="D1304" s="11" t="s">
        <v>136</v>
      </c>
      <c r="E1304" s="57"/>
      <c r="F1304" s="28"/>
      <c r="G1304" s="28"/>
      <c r="H1304" s="28"/>
      <c r="I1304" s="28"/>
      <c r="J1304" s="28"/>
      <c r="K1304" s="28"/>
      <c r="L1304" s="28"/>
      <c r="M1304" s="28"/>
      <c r="N1304" s="28"/>
      <c r="O1304" s="28"/>
      <c r="P1304" s="28"/>
      <c r="Q1304" s="28"/>
      <c r="R1304" s="28"/>
      <c r="S1304" s="28"/>
      <c r="T1304" s="28"/>
      <c r="U1304" s="28"/>
      <c r="V1304" s="28"/>
      <c r="W1304" s="28"/>
      <c r="X1304" s="28"/>
      <c r="Y1304" s="28"/>
      <c r="Z1304" s="28"/>
      <c r="AA1304" s="28"/>
      <c r="AB1304" s="28"/>
      <c r="AC1304" s="28"/>
      <c r="AD1304" s="28"/>
      <c r="AE1304" s="28"/>
      <c r="AF1304" s="26" t="str">
        <f t="shared" si="728"/>
        <v>проверка пройдена</v>
      </c>
      <c r="AG1304" s="26" t="str">
        <f t="shared" si="729"/>
        <v>проверка пройдена</v>
      </c>
      <c r="AH1304" s="41" t="e">
        <f>IF(B1304=VLOOKUP(B1304,'Списки (не редактирутся)'!A:A,1,0),"проверка пройдена","проверьте или заполните графу 02")</f>
        <v>#N/A</v>
      </c>
      <c r="AI1304" s="3">
        <f t="shared" si="727"/>
        <v>0</v>
      </c>
    </row>
    <row r="1305" spans="1:35" s="3" customFormat="1" ht="31.5" x14ac:dyDescent="0.25">
      <c r="A1305" s="40" t="s">
        <v>15</v>
      </c>
      <c r="B1305" s="27" t="str">
        <f t="shared" si="730"/>
        <v/>
      </c>
      <c r="C1305" s="9" t="s">
        <v>12</v>
      </c>
      <c r="D1305" s="11" t="s">
        <v>14</v>
      </c>
      <c r="E1305" s="57"/>
      <c r="F1305" s="28"/>
      <c r="G1305" s="28"/>
      <c r="H1305" s="28"/>
      <c r="I1305" s="28"/>
      <c r="J1305" s="28"/>
      <c r="K1305" s="28"/>
      <c r="L1305" s="28"/>
      <c r="M1305" s="28"/>
      <c r="N1305" s="28"/>
      <c r="O1305" s="28"/>
      <c r="P1305" s="28"/>
      <c r="Q1305" s="28"/>
      <c r="R1305" s="28"/>
      <c r="S1305" s="28"/>
      <c r="T1305" s="28"/>
      <c r="U1305" s="28"/>
      <c r="V1305" s="28"/>
      <c r="W1305" s="28"/>
      <c r="X1305" s="28"/>
      <c r="Y1305" s="28"/>
      <c r="Z1305" s="28"/>
      <c r="AA1305" s="28"/>
      <c r="AB1305" s="28"/>
      <c r="AC1305" s="28"/>
      <c r="AD1305" s="28"/>
      <c r="AE1305" s="28"/>
      <c r="AF1305" s="26" t="str">
        <f t="shared" si="728"/>
        <v>проверка пройдена</v>
      </c>
      <c r="AG1305" s="26" t="str">
        <f t="shared" si="729"/>
        <v>проверка пройдена</v>
      </c>
      <c r="AH1305" s="41" t="e">
        <f>IF(B1305=VLOOKUP(B1305,'Списки (не редактирутся)'!A:A,1,0),"проверка пройдена","проверьте или заполните графу 02")</f>
        <v>#N/A</v>
      </c>
      <c r="AI1305" s="3">
        <f t="shared" si="727"/>
        <v>0</v>
      </c>
    </row>
    <row r="1306" spans="1:35" s="3" customFormat="1" ht="47.25" x14ac:dyDescent="0.25">
      <c r="A1306" s="40" t="s">
        <v>15</v>
      </c>
      <c r="B1306" s="27" t="str">
        <f t="shared" si="730"/>
        <v/>
      </c>
      <c r="C1306" s="9" t="s">
        <v>13</v>
      </c>
      <c r="D1306" s="11" t="s">
        <v>17</v>
      </c>
      <c r="E1306" s="30" t="str">
        <f>IF('Панель управления'!$B$3="","ВНИМАНИЕ! На листе 'Панель управления' не выбрана организация!",IF(B1306="","Не заполнена графа 3!",IF(SUMIFS('Спики 2022'!E:E,'Спики 2022'!A:A,'Панель управления'!$B$3,'Спики 2022'!B:B,B1306,'Спики 2022'!C:C,C1306)=0,"У Вас нет данной специальности!",SUMIFS('Спики 2022'!D:D,'Спики 2022'!A:A,'Панель управления'!$B$3,'Спики 2022'!B:B,B1306,'Спики 2022'!C:C,C1306))))</f>
        <v>Не заполнена графа 3!</v>
      </c>
      <c r="F1306" s="28"/>
      <c r="G1306" s="28"/>
      <c r="H1306" s="28"/>
      <c r="I1306" s="28"/>
      <c r="J1306" s="28"/>
      <c r="K1306" s="28"/>
      <c r="L1306" s="28"/>
      <c r="M1306" s="28"/>
      <c r="N1306" s="28"/>
      <c r="O1306" s="28"/>
      <c r="P1306" s="28"/>
      <c r="Q1306" s="28"/>
      <c r="R1306" s="28"/>
      <c r="S1306" s="28"/>
      <c r="T1306" s="28"/>
      <c r="U1306" s="28"/>
      <c r="V1306" s="28"/>
      <c r="W1306" s="28"/>
      <c r="X1306" s="28"/>
      <c r="Y1306" s="28"/>
      <c r="Z1306" s="28"/>
      <c r="AA1306" s="28"/>
      <c r="AB1306" s="28"/>
      <c r="AC1306" s="28"/>
      <c r="AD1306" s="28"/>
      <c r="AE1306" s="28"/>
      <c r="AF1306" s="26" t="str">
        <f t="shared" si="728"/>
        <v>ВНИМАНИЕ! Сумма по строке не сходится с общей численностью выпускников! Исправьте ошибку в расчетах, пока это сообщение не исчезнет!</v>
      </c>
      <c r="AG1306" s="26" t="str">
        <f t="shared" si="729"/>
        <v>проверка пройдена</v>
      </c>
      <c r="AH1306" s="41" t="e">
        <f>IF(B1306=VLOOKUP(B1306,'Списки (не редактирутся)'!A:A,1,0),"проверка пройдена","проверьте или заполните графу 02")</f>
        <v>#N/A</v>
      </c>
      <c r="AI1306" s="3">
        <f t="shared" si="727"/>
        <v>0</v>
      </c>
    </row>
    <row r="1307" spans="1:35" s="3" customFormat="1" ht="63" x14ac:dyDescent="0.25">
      <c r="A1307" s="40" t="s">
        <v>15</v>
      </c>
      <c r="B1307" s="27" t="str">
        <f t="shared" si="730"/>
        <v/>
      </c>
      <c r="C1307" s="8" t="s">
        <v>105</v>
      </c>
      <c r="D1307" s="12" t="s">
        <v>172</v>
      </c>
      <c r="E1307" s="10">
        <f>E1303+E1305</f>
        <v>0</v>
      </c>
      <c r="F1307" s="10">
        <f t="shared" ref="F1307:AD1307" si="731">F1303+F1305</f>
        <v>0</v>
      </c>
      <c r="G1307" s="10">
        <f t="shared" si="731"/>
        <v>0</v>
      </c>
      <c r="H1307" s="10">
        <f t="shared" si="731"/>
        <v>0</v>
      </c>
      <c r="I1307" s="10">
        <f t="shared" si="731"/>
        <v>0</v>
      </c>
      <c r="J1307" s="10">
        <f t="shared" si="731"/>
        <v>0</v>
      </c>
      <c r="K1307" s="10">
        <f t="shared" si="731"/>
        <v>0</v>
      </c>
      <c r="L1307" s="10">
        <f t="shared" si="731"/>
        <v>0</v>
      </c>
      <c r="M1307" s="10">
        <f t="shared" si="731"/>
        <v>0</v>
      </c>
      <c r="N1307" s="10">
        <f t="shared" si="731"/>
        <v>0</v>
      </c>
      <c r="O1307" s="10">
        <f t="shared" si="731"/>
        <v>0</v>
      </c>
      <c r="P1307" s="10">
        <f t="shared" si="731"/>
        <v>0</v>
      </c>
      <c r="Q1307" s="10">
        <f t="shared" si="731"/>
        <v>0</v>
      </c>
      <c r="R1307" s="10">
        <f t="shared" si="731"/>
        <v>0</v>
      </c>
      <c r="S1307" s="10">
        <f t="shared" si="731"/>
        <v>0</v>
      </c>
      <c r="T1307" s="10">
        <f t="shared" si="731"/>
        <v>0</v>
      </c>
      <c r="U1307" s="10">
        <f t="shared" si="731"/>
        <v>0</v>
      </c>
      <c r="V1307" s="10">
        <f t="shared" si="731"/>
        <v>0</v>
      </c>
      <c r="W1307" s="10">
        <f t="shared" si="731"/>
        <v>0</v>
      </c>
      <c r="X1307" s="10">
        <f t="shared" si="731"/>
        <v>0</v>
      </c>
      <c r="Y1307" s="10">
        <f t="shared" si="731"/>
        <v>0</v>
      </c>
      <c r="Z1307" s="10">
        <f t="shared" si="731"/>
        <v>0</v>
      </c>
      <c r="AA1307" s="10">
        <f t="shared" si="731"/>
        <v>0</v>
      </c>
      <c r="AB1307" s="10">
        <f t="shared" si="731"/>
        <v>0</v>
      </c>
      <c r="AC1307" s="10">
        <f t="shared" si="731"/>
        <v>0</v>
      </c>
      <c r="AD1307" s="10">
        <f t="shared" si="731"/>
        <v>0</v>
      </c>
      <c r="AE1307" s="10"/>
      <c r="AF1307" s="26" t="str">
        <f>IF(E1307=F1307+I1307+J1307+K1307+L1307+M1307+N1307+O1307+P1307+Q1307+R1307+S1307+T1307+U1307+V1307+W1307+X1307+Y1307+Z1307+AA1307+AB1307+AC1307+AD1307,"проверка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07" s="26" t="str">
        <f t="shared" si="729"/>
        <v>проверка пройдена</v>
      </c>
      <c r="AH1307" s="41" t="e">
        <f>IF(B1307=VLOOKUP(B1307,'Списки (не редактирутся)'!A:A,1,0),"проверка пройдена","проверьте или заполните графу 02")</f>
        <v>#N/A</v>
      </c>
      <c r="AI1307" s="3">
        <f t="shared" si="727"/>
        <v>0</v>
      </c>
    </row>
    <row r="1308" spans="1:35" ht="78.75" x14ac:dyDescent="0.3">
      <c r="A1308" s="40" t="s">
        <v>15</v>
      </c>
      <c r="B1308" s="27" t="str">
        <f t="shared" si="730"/>
        <v/>
      </c>
      <c r="C1308" s="8" t="s">
        <v>106</v>
      </c>
      <c r="D1308" s="12" t="s">
        <v>169</v>
      </c>
      <c r="E1308" s="28"/>
      <c r="F1308" s="28"/>
      <c r="G1308" s="28"/>
      <c r="H1308" s="28"/>
      <c r="I1308" s="28"/>
      <c r="J1308" s="28"/>
      <c r="K1308" s="28"/>
      <c r="L1308" s="28"/>
      <c r="M1308" s="28"/>
      <c r="N1308" s="28"/>
      <c r="O1308" s="28"/>
      <c r="P1308" s="28"/>
      <c r="Q1308" s="28"/>
      <c r="R1308" s="28"/>
      <c r="S1308" s="28"/>
      <c r="T1308" s="28"/>
      <c r="U1308" s="28"/>
      <c r="V1308" s="28"/>
      <c r="W1308" s="28"/>
      <c r="X1308" s="28"/>
      <c r="Y1308" s="28"/>
      <c r="Z1308" s="28"/>
      <c r="AA1308" s="28"/>
      <c r="AB1308" s="28"/>
      <c r="AC1308" s="28"/>
      <c r="AD1308" s="28"/>
      <c r="AE1308" s="28"/>
      <c r="AF1308" s="26" t="str">
        <f>IF(E1308=F1308+I1308+J1308+K1308+L1308+M1308+N1308+O1308+P1308+Q1308+R1308+S1308+T1308+U1308+V1308+W1308+X1308+Y1308+Z1308+AA1308+AB1308+AC1308+AD1308,"проверка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08" s="26" t="str">
        <f t="shared" si="729"/>
        <v>проверка пройдена</v>
      </c>
      <c r="AH1308" s="41" t="e">
        <f>IF(B1308=VLOOKUP(B1308,'Списки (не редактирутся)'!A:A,1,0),"проверка пройдена","проверьте или заполните графу 02")</f>
        <v>#N/A</v>
      </c>
      <c r="AI1308" s="3">
        <f t="shared" si="727"/>
        <v>0</v>
      </c>
    </row>
    <row r="1309" spans="1:35" ht="31.5" x14ac:dyDescent="0.3">
      <c r="A1309" s="40" t="s">
        <v>15</v>
      </c>
      <c r="B1309" s="27" t="str">
        <f t="shared" si="730"/>
        <v/>
      </c>
      <c r="C1309" s="8" t="s">
        <v>107</v>
      </c>
      <c r="D1309" s="12" t="s">
        <v>167</v>
      </c>
      <c r="E1309" s="28"/>
      <c r="F1309" s="28"/>
      <c r="G1309" s="28"/>
      <c r="H1309" s="28"/>
      <c r="I1309" s="28"/>
      <c r="J1309" s="28"/>
      <c r="K1309" s="28"/>
      <c r="L1309" s="28"/>
      <c r="M1309" s="28"/>
      <c r="N1309" s="28"/>
      <c r="O1309" s="28"/>
      <c r="P1309" s="28"/>
      <c r="Q1309" s="28"/>
      <c r="R1309" s="28"/>
      <c r="S1309" s="28"/>
      <c r="T1309" s="28"/>
      <c r="U1309" s="28"/>
      <c r="V1309" s="28"/>
      <c r="W1309" s="28"/>
      <c r="X1309" s="28"/>
      <c r="Y1309" s="28"/>
      <c r="Z1309" s="28"/>
      <c r="AA1309" s="28"/>
      <c r="AB1309" s="28"/>
      <c r="AC1309" s="28"/>
      <c r="AD1309" s="28"/>
      <c r="AE1309" s="28"/>
      <c r="AF1309" s="26" t="str">
        <f t="shared" ref="AF1309:AF1311" si="732">IF(E1309=F1309+I1309+J1309+K1309+L1309+M1309+N1309+O1309+P1309+Q1309+R1309+S1309+T1309+U1309+V1309+W1309+X1309+Y1309+Z1309+AA1309+AB1309+AC1309+AD1309,"проверка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09" s="26" t="str">
        <f t="shared" si="729"/>
        <v>проверка пройдена</v>
      </c>
      <c r="AH1309" s="41" t="e">
        <f>IF(B1309=VLOOKUP(B1309,'Списки (не редактирутся)'!A:A,1,0),"проверка пройдена","проверьте или заполните графу 02")</f>
        <v>#N/A</v>
      </c>
      <c r="AI1309" s="3">
        <f t="shared" si="727"/>
        <v>0</v>
      </c>
    </row>
    <row r="1310" spans="1:35" ht="31.5" x14ac:dyDescent="0.3">
      <c r="A1310" s="40" t="s">
        <v>15</v>
      </c>
      <c r="B1310" s="27" t="str">
        <f t="shared" si="730"/>
        <v/>
      </c>
      <c r="C1310" s="8" t="s">
        <v>108</v>
      </c>
      <c r="D1310" s="12" t="s">
        <v>168</v>
      </c>
      <c r="E1310" s="28"/>
      <c r="F1310" s="28"/>
      <c r="G1310" s="28"/>
      <c r="H1310" s="28"/>
      <c r="I1310" s="28"/>
      <c r="J1310" s="28"/>
      <c r="K1310" s="28"/>
      <c r="L1310" s="28"/>
      <c r="M1310" s="28"/>
      <c r="N1310" s="28"/>
      <c r="O1310" s="28"/>
      <c r="P1310" s="28"/>
      <c r="Q1310" s="28"/>
      <c r="R1310" s="28"/>
      <c r="S1310" s="28"/>
      <c r="T1310" s="28"/>
      <c r="U1310" s="28"/>
      <c r="V1310" s="28"/>
      <c r="W1310" s="28"/>
      <c r="X1310" s="28"/>
      <c r="Y1310" s="28"/>
      <c r="Z1310" s="28"/>
      <c r="AA1310" s="28"/>
      <c r="AB1310" s="28"/>
      <c r="AC1310" s="28"/>
      <c r="AD1310" s="28"/>
      <c r="AE1310" s="28"/>
      <c r="AF1310" s="26" t="str">
        <f t="shared" si="732"/>
        <v>проверка пройдена</v>
      </c>
      <c r="AG1310" s="26" t="str">
        <f t="shared" si="729"/>
        <v>проверка пройдена</v>
      </c>
      <c r="AH1310" s="41" t="e">
        <f>IF(B1310=VLOOKUP(B1310,'Списки (не редактирутся)'!A:A,1,0),"проверка пройдена","проверьте или заполните графу 02")</f>
        <v>#N/A</v>
      </c>
      <c r="AI1310" s="3">
        <f t="shared" si="727"/>
        <v>0</v>
      </c>
    </row>
    <row r="1311" spans="1:35" ht="31.5" x14ac:dyDescent="0.3">
      <c r="A1311" s="40" t="s">
        <v>15</v>
      </c>
      <c r="B1311" s="27" t="str">
        <f t="shared" si="730"/>
        <v/>
      </c>
      <c r="C1311" s="8" t="s">
        <v>109</v>
      </c>
      <c r="D1311" s="12" t="s">
        <v>173</v>
      </c>
      <c r="E1311" s="28"/>
      <c r="F1311" s="28"/>
      <c r="G1311" s="28"/>
      <c r="H1311" s="28"/>
      <c r="I1311" s="28"/>
      <c r="J1311" s="28"/>
      <c r="K1311" s="28"/>
      <c r="L1311" s="28"/>
      <c r="M1311" s="28"/>
      <c r="N1311" s="28"/>
      <c r="O1311" s="28"/>
      <c r="P1311" s="28"/>
      <c r="Q1311" s="28"/>
      <c r="R1311" s="28"/>
      <c r="S1311" s="28"/>
      <c r="T1311" s="28"/>
      <c r="U1311" s="28"/>
      <c r="V1311" s="28"/>
      <c r="W1311" s="28"/>
      <c r="X1311" s="28"/>
      <c r="Y1311" s="28"/>
      <c r="Z1311" s="28"/>
      <c r="AA1311" s="28"/>
      <c r="AB1311" s="28"/>
      <c r="AC1311" s="28"/>
      <c r="AD1311" s="28"/>
      <c r="AE1311" s="28"/>
      <c r="AF1311" s="26" t="str">
        <f t="shared" si="732"/>
        <v>проверка пройдена</v>
      </c>
      <c r="AG1311" s="26" t="str">
        <f t="shared" si="729"/>
        <v>проверка пройдена</v>
      </c>
      <c r="AH1311" s="41" t="e">
        <f>IF(B1311=VLOOKUP(B1311,'Списки (не редактирутся)'!A:A,1,0),"проверка пройдена","проверьте или заполните графу 02")</f>
        <v>#N/A</v>
      </c>
      <c r="AI1311" s="3">
        <f t="shared" si="727"/>
        <v>0</v>
      </c>
    </row>
    <row r="1312" spans="1:35" ht="31.5" x14ac:dyDescent="0.3">
      <c r="A1312" s="40" t="s">
        <v>15</v>
      </c>
      <c r="B1312" s="27" t="str">
        <f t="shared" si="730"/>
        <v/>
      </c>
      <c r="C1312" s="8" t="s">
        <v>110</v>
      </c>
      <c r="D1312" s="12" t="s">
        <v>174</v>
      </c>
      <c r="E1312" s="28"/>
      <c r="F1312" s="28"/>
      <c r="G1312" s="28"/>
      <c r="H1312" s="28"/>
      <c r="I1312" s="28"/>
      <c r="J1312" s="28"/>
      <c r="K1312" s="28"/>
      <c r="L1312" s="28"/>
      <c r="M1312" s="28"/>
      <c r="N1312" s="28"/>
      <c r="O1312" s="28"/>
      <c r="P1312" s="28"/>
      <c r="Q1312" s="28"/>
      <c r="R1312" s="28"/>
      <c r="S1312" s="28"/>
      <c r="T1312" s="28"/>
      <c r="U1312" s="28"/>
      <c r="V1312" s="28"/>
      <c r="W1312" s="28"/>
      <c r="X1312" s="28"/>
      <c r="Y1312" s="28"/>
      <c r="Z1312" s="28"/>
      <c r="AA1312" s="28"/>
      <c r="AB1312" s="28"/>
      <c r="AC1312" s="28"/>
      <c r="AD1312" s="28"/>
      <c r="AE1312" s="28"/>
      <c r="AF1312" s="26" t="str">
        <f>IF(E1312=F1312+I1312+J1312+K1312+L1312+M1312+N1312+O1312+P1312+Q1312+R1312+S1312+T1312+U1312+V1312+W1312+X1312+Y1312+Z1312+AA1312+AB1312+AC1312+AD1312,"проверка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12" s="26" t="str">
        <f t="shared" si="729"/>
        <v>проверка пройдена</v>
      </c>
      <c r="AH1312" s="41" t="e">
        <f>IF(B1312=VLOOKUP(B1312,'Списки (не редактирутся)'!A:A,1,0),"проверка пройдена","проверьте или заполните графу 02")</f>
        <v>#N/A</v>
      </c>
      <c r="AI1312" s="3">
        <f t="shared" si="727"/>
        <v>0</v>
      </c>
    </row>
    <row r="1313" spans="1:35" ht="31.5" x14ac:dyDescent="0.3">
      <c r="A1313" s="40" t="s">
        <v>15</v>
      </c>
      <c r="B1313" s="27" t="str">
        <f t="shared" si="730"/>
        <v/>
      </c>
      <c r="C1313" s="8" t="s">
        <v>111</v>
      </c>
      <c r="D1313" s="12" t="s">
        <v>175</v>
      </c>
      <c r="E1313" s="28"/>
      <c r="F1313" s="28"/>
      <c r="G1313" s="28"/>
      <c r="H1313" s="28"/>
      <c r="I1313" s="28"/>
      <c r="J1313" s="28"/>
      <c r="K1313" s="28"/>
      <c r="L1313" s="28"/>
      <c r="M1313" s="28"/>
      <c r="N1313" s="28"/>
      <c r="O1313" s="28"/>
      <c r="P1313" s="28"/>
      <c r="Q1313" s="28"/>
      <c r="R1313" s="28"/>
      <c r="S1313" s="28"/>
      <c r="T1313" s="28"/>
      <c r="U1313" s="28"/>
      <c r="V1313" s="28"/>
      <c r="W1313" s="28"/>
      <c r="X1313" s="28"/>
      <c r="Y1313" s="28"/>
      <c r="Z1313" s="28"/>
      <c r="AA1313" s="28"/>
      <c r="AB1313" s="28"/>
      <c r="AC1313" s="28"/>
      <c r="AD1313" s="28"/>
      <c r="AE1313" s="28"/>
      <c r="AF1313" s="26" t="str">
        <f t="shared" ref="AF1313:AF1316" si="733">IF(E1313=F1313+I1313+J1313+K1313+L1313+M1313+N1313+O1313+P1313+Q1313+R1313+S1313+T1313+U1313+V1313+W1313+X1313+Y1313+Z1313+AA1313+AB1313+AC1313+AD1313,"проверка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13" s="26" t="str">
        <f t="shared" si="729"/>
        <v>проверка пройдена</v>
      </c>
      <c r="AH1313" s="41" t="e">
        <f>IF(B1313=VLOOKUP(B1313,'Списки (не редактирутся)'!A:A,1,0),"проверка пройдена","проверьте или заполните графу 02")</f>
        <v>#N/A</v>
      </c>
      <c r="AI1313" s="3">
        <f t="shared" si="727"/>
        <v>0</v>
      </c>
    </row>
    <row r="1314" spans="1:35" ht="31.5" x14ac:dyDescent="0.3">
      <c r="A1314" s="40" t="s">
        <v>15</v>
      </c>
      <c r="B1314" s="27" t="str">
        <f t="shared" si="730"/>
        <v/>
      </c>
      <c r="C1314" s="8" t="s">
        <v>112</v>
      </c>
      <c r="D1314" s="12" t="s">
        <v>176</v>
      </c>
      <c r="E1314" s="28"/>
      <c r="F1314" s="28"/>
      <c r="G1314" s="28"/>
      <c r="H1314" s="28"/>
      <c r="I1314" s="28"/>
      <c r="J1314" s="28"/>
      <c r="K1314" s="28"/>
      <c r="L1314" s="28"/>
      <c r="M1314" s="28"/>
      <c r="N1314" s="28"/>
      <c r="O1314" s="28"/>
      <c r="P1314" s="28"/>
      <c r="Q1314" s="28"/>
      <c r="R1314" s="28"/>
      <c r="S1314" s="28"/>
      <c r="T1314" s="28"/>
      <c r="U1314" s="28"/>
      <c r="V1314" s="28"/>
      <c r="W1314" s="28"/>
      <c r="X1314" s="28"/>
      <c r="Y1314" s="28"/>
      <c r="Z1314" s="28"/>
      <c r="AA1314" s="28"/>
      <c r="AB1314" s="28"/>
      <c r="AC1314" s="28"/>
      <c r="AD1314" s="28"/>
      <c r="AE1314" s="28"/>
      <c r="AF1314" s="26" t="str">
        <f t="shared" si="733"/>
        <v>проверка пройдена</v>
      </c>
      <c r="AG1314" s="26" t="str">
        <f t="shared" si="729"/>
        <v>проверка пройдена</v>
      </c>
      <c r="AH1314" s="41" t="e">
        <f>IF(B1314=VLOOKUP(B1314,'Списки (не редактирутся)'!A:A,1,0),"проверка пройдена","проверьте или заполните графу 02")</f>
        <v>#N/A</v>
      </c>
      <c r="AI1314" s="3">
        <f t="shared" si="727"/>
        <v>0</v>
      </c>
    </row>
    <row r="1315" spans="1:35" ht="63" x14ac:dyDescent="0.3">
      <c r="A1315" s="40" t="s">
        <v>15</v>
      </c>
      <c r="B1315" s="27" t="str">
        <f t="shared" si="730"/>
        <v/>
      </c>
      <c r="C1315" s="8" t="s">
        <v>113</v>
      </c>
      <c r="D1315" s="13" t="s">
        <v>170</v>
      </c>
      <c r="E1315" s="28"/>
      <c r="F1315" s="28"/>
      <c r="G1315" s="28"/>
      <c r="H1315" s="28"/>
      <c r="I1315" s="28"/>
      <c r="J1315" s="28"/>
      <c r="K1315" s="28"/>
      <c r="L1315" s="28"/>
      <c r="M1315" s="28"/>
      <c r="N1315" s="28"/>
      <c r="O1315" s="28"/>
      <c r="P1315" s="28"/>
      <c r="Q1315" s="28"/>
      <c r="R1315" s="28"/>
      <c r="S1315" s="28"/>
      <c r="T1315" s="28"/>
      <c r="U1315" s="28"/>
      <c r="V1315" s="28"/>
      <c r="W1315" s="28"/>
      <c r="X1315" s="28"/>
      <c r="Y1315" s="28"/>
      <c r="Z1315" s="28"/>
      <c r="AA1315" s="28"/>
      <c r="AB1315" s="28"/>
      <c r="AC1315" s="28"/>
      <c r="AD1315" s="28"/>
      <c r="AE1315" s="28"/>
      <c r="AF1315" s="26" t="str">
        <f t="shared" si="733"/>
        <v>проверка пройдена</v>
      </c>
      <c r="AG1315" s="26" t="str">
        <f t="shared" si="729"/>
        <v>проверка пройдена</v>
      </c>
      <c r="AH1315" s="41" t="e">
        <f>IF(B1315=VLOOKUP(B1315,'Списки (не редактирутся)'!A:A,1,0),"проверка пройдена","проверьте или заполните графу 02")</f>
        <v>#N/A</v>
      </c>
      <c r="AI1315" s="3">
        <f t="shared" si="727"/>
        <v>0</v>
      </c>
    </row>
    <row r="1316" spans="1:35" ht="78.75" x14ac:dyDescent="0.3">
      <c r="A1316" s="40" t="s">
        <v>15</v>
      </c>
      <c r="B1316" s="27" t="str">
        <f t="shared" si="730"/>
        <v/>
      </c>
      <c r="C1316" s="8" t="s">
        <v>114</v>
      </c>
      <c r="D1316" s="13" t="s">
        <v>171</v>
      </c>
      <c r="E1316" s="28"/>
      <c r="F1316" s="28"/>
      <c r="G1316" s="28"/>
      <c r="H1316" s="28"/>
      <c r="I1316" s="28"/>
      <c r="J1316" s="28"/>
      <c r="K1316" s="28"/>
      <c r="L1316" s="28"/>
      <c r="M1316" s="28"/>
      <c r="N1316" s="28"/>
      <c r="O1316" s="28"/>
      <c r="P1316" s="28"/>
      <c r="Q1316" s="28"/>
      <c r="R1316" s="28"/>
      <c r="S1316" s="28"/>
      <c r="T1316" s="28"/>
      <c r="U1316" s="28"/>
      <c r="V1316" s="28"/>
      <c r="W1316" s="28"/>
      <c r="X1316" s="28"/>
      <c r="Y1316" s="28"/>
      <c r="Z1316" s="28"/>
      <c r="AA1316" s="28"/>
      <c r="AB1316" s="28"/>
      <c r="AC1316" s="28"/>
      <c r="AD1316" s="28"/>
      <c r="AE1316" s="28"/>
      <c r="AF1316" s="26" t="str">
        <f t="shared" si="733"/>
        <v>проверка пройдена</v>
      </c>
      <c r="AG1316" s="26" t="str">
        <f t="shared" si="729"/>
        <v>проверка пройдена</v>
      </c>
      <c r="AH1316" s="41" t="e">
        <f>IF(B1316=VLOOKUP(B1316,'Списки (не редактирутся)'!A:A,1,0),"проверка пройдена","проверьте или заполните графу 02")</f>
        <v>#N/A</v>
      </c>
      <c r="AI1316" s="3">
        <f t="shared" si="727"/>
        <v>0</v>
      </c>
    </row>
    <row r="1317" spans="1:35" ht="48" thickBot="1" x14ac:dyDescent="0.35">
      <c r="A1317" s="42" t="s">
        <v>15</v>
      </c>
      <c r="B1317" s="43" t="str">
        <f t="shared" si="730"/>
        <v/>
      </c>
      <c r="C1317" s="44" t="s">
        <v>115</v>
      </c>
      <c r="D1317" s="45" t="s">
        <v>779</v>
      </c>
      <c r="E1317" s="46" t="str">
        <f>IF(AND(E1303&lt;=E1302,E1304&lt;=E1303,E1305&lt;=E1302,E1306&lt;=E1302,E1307=(E1303+E1305),E1307=(E1308+E1309+E1310+E1311+E1312+E1313+E1314),E1315&lt;=E1307,E1316&lt;=E1307,(E1303+E1305)&lt;=E1302,E1308&lt;=E1307,E1309&lt;=E1307,E1310&lt;=E1307,E1311&lt;=E1307,E1312&lt;=E1307,E1313&lt;=E1307,E1314&lt;=E1307,E1315&lt;=E1306,E1315&lt;=E1307),"проверка пройдена","ВНИМАНИЕ! Не пройдены формулы логического контроля между строками. Скорректируйте введенные данные!")</f>
        <v>проверка пройдена</v>
      </c>
      <c r="F1317" s="46" t="str">
        <f t="shared" ref="F1317:AD1317" si="734">IF(AND(F1303&lt;=F1302,F1304&lt;=F1303,F1305&lt;=F1302,F1306&lt;=F1302,F1307=(F1303+F1305),F1307=(F1308+F1309+F1310+F1311+F1312+F1313+F1314),F1315&lt;=F1307,F1316&lt;=F1307,(F1303+F1305)&lt;=F1302,F1308&lt;=F1307,F1309&lt;=F1307,F1310&lt;=F1307,F1311&lt;=F1307,F1312&lt;=F1307,F1313&lt;=F1307,F1314&lt;=F1307,F1315&lt;=F1306,F1315&lt;=F1307),"проверка пройдена","ВНИМАНИЕ! Не пройдены формулы логического контроля между строками. Скорректируйте введенные данные!")</f>
        <v>проверка пройдена</v>
      </c>
      <c r="G1317" s="46" t="str">
        <f t="shared" si="734"/>
        <v>проверка пройдена</v>
      </c>
      <c r="H1317" s="46" t="str">
        <f t="shared" si="734"/>
        <v>проверка пройдена</v>
      </c>
      <c r="I1317" s="46" t="str">
        <f t="shared" si="734"/>
        <v>проверка пройдена</v>
      </c>
      <c r="J1317" s="46" t="str">
        <f t="shared" si="734"/>
        <v>проверка пройдена</v>
      </c>
      <c r="K1317" s="46" t="str">
        <f t="shared" si="734"/>
        <v>проверка пройдена</v>
      </c>
      <c r="L1317" s="46" t="str">
        <f t="shared" si="734"/>
        <v>проверка пройдена</v>
      </c>
      <c r="M1317" s="46" t="str">
        <f t="shared" si="734"/>
        <v>проверка пройдена</v>
      </c>
      <c r="N1317" s="46" t="str">
        <f t="shared" si="734"/>
        <v>проверка пройдена</v>
      </c>
      <c r="O1317" s="46" t="str">
        <f t="shared" si="734"/>
        <v>проверка пройдена</v>
      </c>
      <c r="P1317" s="46" t="str">
        <f t="shared" si="734"/>
        <v>проверка пройдена</v>
      </c>
      <c r="Q1317" s="46" t="str">
        <f t="shared" si="734"/>
        <v>проверка пройдена</v>
      </c>
      <c r="R1317" s="46" t="str">
        <f t="shared" si="734"/>
        <v>проверка пройдена</v>
      </c>
      <c r="S1317" s="46" t="str">
        <f t="shared" si="734"/>
        <v>проверка пройдена</v>
      </c>
      <c r="T1317" s="46" t="str">
        <f t="shared" si="734"/>
        <v>проверка пройдена</v>
      </c>
      <c r="U1317" s="46" t="str">
        <f t="shared" si="734"/>
        <v>проверка пройдена</v>
      </c>
      <c r="V1317" s="46" t="str">
        <f t="shared" si="734"/>
        <v>проверка пройдена</v>
      </c>
      <c r="W1317" s="46" t="str">
        <f t="shared" si="734"/>
        <v>проверка пройдена</v>
      </c>
      <c r="X1317" s="46" t="str">
        <f t="shared" si="734"/>
        <v>проверка пройдена</v>
      </c>
      <c r="Y1317" s="46" t="str">
        <f t="shared" si="734"/>
        <v>проверка пройдена</v>
      </c>
      <c r="Z1317" s="46" t="str">
        <f t="shared" si="734"/>
        <v>проверка пройдена</v>
      </c>
      <c r="AA1317" s="46" t="str">
        <f t="shared" si="734"/>
        <v>проверка пройдена</v>
      </c>
      <c r="AB1317" s="46" t="str">
        <f t="shared" si="734"/>
        <v>проверка пройдена</v>
      </c>
      <c r="AC1317" s="46" t="str">
        <f t="shared" si="734"/>
        <v>проверка пройдена</v>
      </c>
      <c r="AD1317" s="46" t="str">
        <f t="shared" si="734"/>
        <v>проверка пройдена</v>
      </c>
      <c r="AE1317" s="47"/>
      <c r="AF1317" s="48"/>
      <c r="AG1317" s="48"/>
      <c r="AH1317" s="49"/>
      <c r="AI1317" s="1">
        <f t="shared" ref="AI1317" si="735">IFERROR(IF(AND(AI1302="проверка пройдена",AI1303="проверка пройдена",AI1304="проверка пройдена",AI1305="проверка пройдена",AI1306="проверка пройдена",AI1307="проверка пройдена",AI1308="проверка пройдена",AI1309="проверка пройдена",AI1310="проверка пройдена",AI1311="проверка пройдена",AI1312="проверка пройдена",AI1313="проверка пройдена",AI1314="проверка пройдена",AI1315="проверка пройдена",AI1316="проверка пройдена",E1317="проверка пройдена",F1317="проверка пройдена",G1317="проверка пройдена",H1317="проверка пройдена",I1317="проверка пройдена",J1317="проверка пройдена",K1317="проверка пройдена",L1317="проверка пройдена",M1317="проверка пройдена",N1317="проверка пройдена",O1317="проверка пройдена",P1317="проверка пройдена",Q1317="проверка пройдена",R1317="проверка пройдена",S1317="проверка пройдена",T1317="проверка пройдена",U1317="проверка пройдена",V1317="проверка пройдена",W1317="проверка пройдена",X1317="проверка пройдена",Y1317="проверка пройдена",Z1317="проверка пройдена",AA1317="проверка пройдена",AB1317="проверка пройдена",AC1317="проверка пройдена",AD1317="проверка пройдена"),1,0),0)</f>
        <v>0</v>
      </c>
    </row>
    <row r="1318" spans="1:35" s="3" customFormat="1" ht="47.25" x14ac:dyDescent="0.25">
      <c r="A1318" s="32" t="s">
        <v>15</v>
      </c>
      <c r="B1318" s="33"/>
      <c r="C1318" s="34" t="s">
        <v>9</v>
      </c>
      <c r="D1318" s="35" t="s">
        <v>134</v>
      </c>
      <c r="E1318" s="36" t="str">
        <f>IF('Панель управления'!$B$3="","ВНИМАНИЕ! На листе 'Панель управления' не выбрана организация!",IF(B1318="","Не заполнена графа 3!",IF(SUMIFS('Спики 2022'!E:E,'Спики 2022'!A:A,'Панель управления'!$B$3,'Спики 2022'!B:B,B1318,'Спики 2022'!C:C,C1318)=0,"У Вас нет данной специальности!",SUMIFS('Спики 2022'!D:D,'Спики 2022'!A:A,'Панель управления'!$B$3,'Спики 2022'!B:B,B1318,'Спики 2022'!C:C,C1318))))</f>
        <v>Не заполнена графа 3!</v>
      </c>
      <c r="F1318" s="37"/>
      <c r="G1318" s="37"/>
      <c r="H1318" s="37"/>
      <c r="I1318" s="37"/>
      <c r="J1318" s="37"/>
      <c r="K1318" s="37"/>
      <c r="L1318" s="37"/>
      <c r="M1318" s="37"/>
      <c r="N1318" s="37"/>
      <c r="O1318" s="37"/>
      <c r="P1318" s="37"/>
      <c r="Q1318" s="37"/>
      <c r="R1318" s="37"/>
      <c r="S1318" s="37"/>
      <c r="T1318" s="37"/>
      <c r="U1318" s="37"/>
      <c r="V1318" s="37"/>
      <c r="W1318" s="37"/>
      <c r="X1318" s="37"/>
      <c r="Y1318" s="37"/>
      <c r="Z1318" s="37"/>
      <c r="AA1318" s="37"/>
      <c r="AB1318" s="37"/>
      <c r="AC1318" s="37"/>
      <c r="AD1318" s="37"/>
      <c r="AE1318" s="37"/>
      <c r="AF1318" s="38" t="str">
        <f>IF(E1318=F1318+I1318+J1318+K1318+L1318+M1318+N1318+O1318+P1318+Q1318+R1318+S1318+T1318+U1318+V1318+W1318+X1318+Y1318+Z1318+AA1318+AB1318+AC1318+AD1318,"проверка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318" s="38" t="str">
        <f>IF(OR(G1318&gt;F1318,H1318&gt;F1318),"ВНИМАНИЕ! В гр.09 и/или 10 не может стоять значение большее, чем в гр.08","проверка пройдена")</f>
        <v>проверка пройдена</v>
      </c>
      <c r="AH1318" s="39" t="e">
        <f>IF(B1318=VLOOKUP(B1318,'Списки (не редактирутся)'!A:A,1,0),"проверка пройдена","проверьте или заполните графу 02")</f>
        <v>#N/A</v>
      </c>
      <c r="AI1318" s="3">
        <f t="shared" ref="AI1318" si="736">IFERROR(IF(AND(AF1318="проверка пройдена",AG1318="проверка пройдена",AH1318="проверка пройдена"),"проверка пройдена",0),0)</f>
        <v>0</v>
      </c>
    </row>
    <row r="1319" spans="1:35" s="3" customFormat="1" ht="31.5" x14ac:dyDescent="0.25">
      <c r="A1319" s="40" t="s">
        <v>15</v>
      </c>
      <c r="B1319" s="27" t="str">
        <f>IF(B1318&lt;&gt;"",B1318,"")</f>
        <v/>
      </c>
      <c r="C1319" s="9" t="s">
        <v>10</v>
      </c>
      <c r="D1319" s="11" t="s">
        <v>135</v>
      </c>
      <c r="E1319" s="57"/>
      <c r="F1319" s="28"/>
      <c r="G1319" s="28"/>
      <c r="H1319" s="28"/>
      <c r="I1319" s="28"/>
      <c r="J1319" s="28"/>
      <c r="K1319" s="28"/>
      <c r="L1319" s="28"/>
      <c r="M1319" s="28"/>
      <c r="N1319" s="28"/>
      <c r="O1319" s="28"/>
      <c r="P1319" s="28"/>
      <c r="Q1319" s="28"/>
      <c r="R1319" s="28"/>
      <c r="S1319" s="28"/>
      <c r="T1319" s="28"/>
      <c r="U1319" s="28"/>
      <c r="V1319" s="28"/>
      <c r="W1319" s="28"/>
      <c r="X1319" s="28"/>
      <c r="Y1319" s="28"/>
      <c r="Z1319" s="28"/>
      <c r="AA1319" s="28"/>
      <c r="AB1319" s="28"/>
      <c r="AC1319" s="28"/>
      <c r="AD1319" s="28"/>
      <c r="AE1319" s="28"/>
      <c r="AF1319" s="26" t="str">
        <f t="shared" ref="AF1319:AF1322" si="737">IF(E1319=F1319+I1319+J1319+K1319+L1319+M1319+N1319+O1319+P1319+Q1319+R1319+S1319+T1319+U1319+V1319+W1319+X1319+Y1319+Z1319+AA1319+AB1319+AC1319+AD1319,"проверка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19" s="26" t="str">
        <f t="shared" ref="AG1319:AG1332" si="738">IF(OR(G1319&gt;F1319,H1319&gt;F1319),"ВНИМАНИЕ! В гр.09 и/или 10 не может стоять значение большее, чем в гр.08","проверка пройдена")</f>
        <v>проверка пройдена</v>
      </c>
      <c r="AH1319" s="41" t="e">
        <f>IF(B1319=VLOOKUP(B1319,'Списки (не редактирутся)'!A:A,1,0),"проверка пройдена","проверьте или заполните графу 02")</f>
        <v>#N/A</v>
      </c>
      <c r="AI1319" s="3">
        <f t="shared" si="727"/>
        <v>0</v>
      </c>
    </row>
    <row r="1320" spans="1:35" s="3" customFormat="1" ht="31.5" x14ac:dyDescent="0.25">
      <c r="A1320" s="40" t="s">
        <v>15</v>
      </c>
      <c r="B1320" s="27" t="str">
        <f t="shared" ref="B1320:B1333" si="739">IF(B1319&lt;&gt;"",B1319,"")</f>
        <v/>
      </c>
      <c r="C1320" s="9" t="s">
        <v>11</v>
      </c>
      <c r="D1320" s="11" t="s">
        <v>136</v>
      </c>
      <c r="E1320" s="57"/>
      <c r="F1320" s="28"/>
      <c r="G1320" s="28"/>
      <c r="H1320" s="28"/>
      <c r="I1320" s="28"/>
      <c r="J1320" s="28"/>
      <c r="K1320" s="28"/>
      <c r="L1320" s="28"/>
      <c r="M1320" s="28"/>
      <c r="N1320" s="28"/>
      <c r="O1320" s="28"/>
      <c r="P1320" s="28"/>
      <c r="Q1320" s="28"/>
      <c r="R1320" s="28"/>
      <c r="S1320" s="28"/>
      <c r="T1320" s="28"/>
      <c r="U1320" s="28"/>
      <c r="V1320" s="28"/>
      <c r="W1320" s="28"/>
      <c r="X1320" s="28"/>
      <c r="Y1320" s="28"/>
      <c r="Z1320" s="28"/>
      <c r="AA1320" s="28"/>
      <c r="AB1320" s="28"/>
      <c r="AC1320" s="28"/>
      <c r="AD1320" s="28"/>
      <c r="AE1320" s="28"/>
      <c r="AF1320" s="26" t="str">
        <f t="shared" si="737"/>
        <v>проверка пройдена</v>
      </c>
      <c r="AG1320" s="26" t="str">
        <f t="shared" si="738"/>
        <v>проверка пройдена</v>
      </c>
      <c r="AH1320" s="41" t="e">
        <f>IF(B1320=VLOOKUP(B1320,'Списки (не редактирутся)'!A:A,1,0),"проверка пройдена","проверьте или заполните графу 02")</f>
        <v>#N/A</v>
      </c>
      <c r="AI1320" s="3">
        <f t="shared" si="727"/>
        <v>0</v>
      </c>
    </row>
    <row r="1321" spans="1:35" s="3" customFormat="1" ht="31.5" x14ac:dyDescent="0.25">
      <c r="A1321" s="40" t="s">
        <v>15</v>
      </c>
      <c r="B1321" s="27" t="str">
        <f t="shared" si="739"/>
        <v/>
      </c>
      <c r="C1321" s="9" t="s">
        <v>12</v>
      </c>
      <c r="D1321" s="11" t="s">
        <v>14</v>
      </c>
      <c r="E1321" s="57"/>
      <c r="F1321" s="28"/>
      <c r="G1321" s="28"/>
      <c r="H1321" s="28"/>
      <c r="I1321" s="28"/>
      <c r="J1321" s="28"/>
      <c r="K1321" s="28"/>
      <c r="L1321" s="28"/>
      <c r="M1321" s="28"/>
      <c r="N1321" s="28"/>
      <c r="O1321" s="28"/>
      <c r="P1321" s="28"/>
      <c r="Q1321" s="28"/>
      <c r="R1321" s="28"/>
      <c r="S1321" s="28"/>
      <c r="T1321" s="28"/>
      <c r="U1321" s="28"/>
      <c r="V1321" s="28"/>
      <c r="W1321" s="28"/>
      <c r="X1321" s="28"/>
      <c r="Y1321" s="28"/>
      <c r="Z1321" s="28"/>
      <c r="AA1321" s="28"/>
      <c r="AB1321" s="28"/>
      <c r="AC1321" s="28"/>
      <c r="AD1321" s="28"/>
      <c r="AE1321" s="28"/>
      <c r="AF1321" s="26" t="str">
        <f t="shared" si="737"/>
        <v>проверка пройдена</v>
      </c>
      <c r="AG1321" s="26" t="str">
        <f t="shared" si="738"/>
        <v>проверка пройдена</v>
      </c>
      <c r="AH1321" s="41" t="e">
        <f>IF(B1321=VLOOKUP(B1321,'Списки (не редактирутся)'!A:A,1,0),"проверка пройдена","проверьте или заполните графу 02")</f>
        <v>#N/A</v>
      </c>
      <c r="AI1321" s="3">
        <f t="shared" si="727"/>
        <v>0</v>
      </c>
    </row>
    <row r="1322" spans="1:35" s="3" customFormat="1" ht="47.25" x14ac:dyDescent="0.25">
      <c r="A1322" s="40" t="s">
        <v>15</v>
      </c>
      <c r="B1322" s="27" t="str">
        <f t="shared" si="739"/>
        <v/>
      </c>
      <c r="C1322" s="9" t="s">
        <v>13</v>
      </c>
      <c r="D1322" s="11" t="s">
        <v>17</v>
      </c>
      <c r="E1322" s="30" t="str">
        <f>IF('Панель управления'!$B$3="","ВНИМАНИЕ! На листе 'Панель управления' не выбрана организация!",IF(B1322="","Не заполнена графа 3!",IF(SUMIFS('Спики 2022'!E:E,'Спики 2022'!A:A,'Панель управления'!$B$3,'Спики 2022'!B:B,B1322,'Спики 2022'!C:C,C1322)=0,"У Вас нет данной специальности!",SUMIFS('Спики 2022'!D:D,'Спики 2022'!A:A,'Панель управления'!$B$3,'Спики 2022'!B:B,B1322,'Спики 2022'!C:C,C1322))))</f>
        <v>Не заполнена графа 3!</v>
      </c>
      <c r="F1322" s="28"/>
      <c r="G1322" s="28"/>
      <c r="H1322" s="28"/>
      <c r="I1322" s="28"/>
      <c r="J1322" s="28"/>
      <c r="K1322" s="28"/>
      <c r="L1322" s="28"/>
      <c r="M1322" s="28"/>
      <c r="N1322" s="28"/>
      <c r="O1322" s="28"/>
      <c r="P1322" s="28"/>
      <c r="Q1322" s="28"/>
      <c r="R1322" s="28"/>
      <c r="S1322" s="28"/>
      <c r="T1322" s="28"/>
      <c r="U1322" s="28"/>
      <c r="V1322" s="28"/>
      <c r="W1322" s="28"/>
      <c r="X1322" s="28"/>
      <c r="Y1322" s="28"/>
      <c r="Z1322" s="28"/>
      <c r="AA1322" s="28"/>
      <c r="AB1322" s="28"/>
      <c r="AC1322" s="28"/>
      <c r="AD1322" s="28"/>
      <c r="AE1322" s="28"/>
      <c r="AF1322" s="26" t="str">
        <f t="shared" si="737"/>
        <v>ВНИМАНИЕ! Сумма по строке не сходится с общей численностью выпускников! Исправьте ошибку в расчетах, пока это сообщение не исчезнет!</v>
      </c>
      <c r="AG1322" s="26" t="str">
        <f t="shared" si="738"/>
        <v>проверка пройдена</v>
      </c>
      <c r="AH1322" s="41" t="e">
        <f>IF(B1322=VLOOKUP(B1322,'Списки (не редактирутся)'!A:A,1,0),"проверка пройдена","проверьте или заполните графу 02")</f>
        <v>#N/A</v>
      </c>
      <c r="AI1322" s="3">
        <f t="shared" si="727"/>
        <v>0</v>
      </c>
    </row>
    <row r="1323" spans="1:35" s="3" customFormat="1" ht="63" x14ac:dyDescent="0.25">
      <c r="A1323" s="40" t="s">
        <v>15</v>
      </c>
      <c r="B1323" s="27" t="str">
        <f t="shared" si="739"/>
        <v/>
      </c>
      <c r="C1323" s="8" t="s">
        <v>105</v>
      </c>
      <c r="D1323" s="12" t="s">
        <v>172</v>
      </c>
      <c r="E1323" s="10">
        <f>E1319+E1321</f>
        <v>0</v>
      </c>
      <c r="F1323" s="10">
        <f t="shared" ref="F1323:AD1323" si="740">F1319+F1321</f>
        <v>0</v>
      </c>
      <c r="G1323" s="10">
        <f t="shared" si="740"/>
        <v>0</v>
      </c>
      <c r="H1323" s="10">
        <f t="shared" si="740"/>
        <v>0</v>
      </c>
      <c r="I1323" s="10">
        <f t="shared" si="740"/>
        <v>0</v>
      </c>
      <c r="J1323" s="10">
        <f t="shared" si="740"/>
        <v>0</v>
      </c>
      <c r="K1323" s="10">
        <f t="shared" si="740"/>
        <v>0</v>
      </c>
      <c r="L1323" s="10">
        <f t="shared" si="740"/>
        <v>0</v>
      </c>
      <c r="M1323" s="10">
        <f t="shared" si="740"/>
        <v>0</v>
      </c>
      <c r="N1323" s="10">
        <f t="shared" si="740"/>
        <v>0</v>
      </c>
      <c r="O1323" s="10">
        <f t="shared" si="740"/>
        <v>0</v>
      </c>
      <c r="P1323" s="10">
        <f t="shared" si="740"/>
        <v>0</v>
      </c>
      <c r="Q1323" s="10">
        <f t="shared" si="740"/>
        <v>0</v>
      </c>
      <c r="R1323" s="10">
        <f t="shared" si="740"/>
        <v>0</v>
      </c>
      <c r="S1323" s="10">
        <f t="shared" si="740"/>
        <v>0</v>
      </c>
      <c r="T1323" s="10">
        <f t="shared" si="740"/>
        <v>0</v>
      </c>
      <c r="U1323" s="10">
        <f t="shared" si="740"/>
        <v>0</v>
      </c>
      <c r="V1323" s="10">
        <f t="shared" si="740"/>
        <v>0</v>
      </c>
      <c r="W1323" s="10">
        <f t="shared" si="740"/>
        <v>0</v>
      </c>
      <c r="X1323" s="10">
        <f t="shared" si="740"/>
        <v>0</v>
      </c>
      <c r="Y1323" s="10">
        <f t="shared" si="740"/>
        <v>0</v>
      </c>
      <c r="Z1323" s="10">
        <f t="shared" si="740"/>
        <v>0</v>
      </c>
      <c r="AA1323" s="10">
        <f t="shared" si="740"/>
        <v>0</v>
      </c>
      <c r="AB1323" s="10">
        <f t="shared" si="740"/>
        <v>0</v>
      </c>
      <c r="AC1323" s="10">
        <f t="shared" si="740"/>
        <v>0</v>
      </c>
      <c r="AD1323" s="10">
        <f t="shared" si="740"/>
        <v>0</v>
      </c>
      <c r="AE1323" s="10"/>
      <c r="AF1323" s="26" t="str">
        <f>IF(E1323=F1323+I1323+J1323+K1323+L1323+M1323+N1323+O1323+P1323+Q1323+R1323+S1323+T1323+U1323+V1323+W1323+X1323+Y1323+Z1323+AA1323+AB1323+AC1323+AD1323,"проверка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23" s="26" t="str">
        <f t="shared" si="738"/>
        <v>проверка пройдена</v>
      </c>
      <c r="AH1323" s="41" t="e">
        <f>IF(B1323=VLOOKUP(B1323,'Списки (не редактирутся)'!A:A,1,0),"проверка пройдена","проверьте или заполните графу 02")</f>
        <v>#N/A</v>
      </c>
      <c r="AI1323" s="3">
        <f t="shared" si="727"/>
        <v>0</v>
      </c>
    </row>
    <row r="1324" spans="1:35" ht="78.75" x14ac:dyDescent="0.3">
      <c r="A1324" s="40" t="s">
        <v>15</v>
      </c>
      <c r="B1324" s="27" t="str">
        <f t="shared" si="739"/>
        <v/>
      </c>
      <c r="C1324" s="8" t="s">
        <v>106</v>
      </c>
      <c r="D1324" s="12" t="s">
        <v>169</v>
      </c>
      <c r="E1324" s="28"/>
      <c r="F1324" s="28"/>
      <c r="G1324" s="28"/>
      <c r="H1324" s="28"/>
      <c r="I1324" s="28"/>
      <c r="J1324" s="28"/>
      <c r="K1324" s="28"/>
      <c r="L1324" s="28"/>
      <c r="M1324" s="28"/>
      <c r="N1324" s="28"/>
      <c r="O1324" s="28"/>
      <c r="P1324" s="28"/>
      <c r="Q1324" s="28"/>
      <c r="R1324" s="28"/>
      <c r="S1324" s="28"/>
      <c r="T1324" s="28"/>
      <c r="U1324" s="28"/>
      <c r="V1324" s="28"/>
      <c r="W1324" s="28"/>
      <c r="X1324" s="28"/>
      <c r="Y1324" s="28"/>
      <c r="Z1324" s="28"/>
      <c r="AA1324" s="28"/>
      <c r="AB1324" s="28"/>
      <c r="AC1324" s="28"/>
      <c r="AD1324" s="28"/>
      <c r="AE1324" s="28"/>
      <c r="AF1324" s="26" t="str">
        <f>IF(E1324=F1324+I1324+J1324+K1324+L1324+M1324+N1324+O1324+P1324+Q1324+R1324+S1324+T1324+U1324+V1324+W1324+X1324+Y1324+Z1324+AA1324+AB1324+AC1324+AD1324,"проверка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24" s="26" t="str">
        <f t="shared" si="738"/>
        <v>проверка пройдена</v>
      </c>
      <c r="AH1324" s="41" t="e">
        <f>IF(B1324=VLOOKUP(B1324,'Списки (не редактирутся)'!A:A,1,0),"проверка пройдена","проверьте или заполните графу 02")</f>
        <v>#N/A</v>
      </c>
      <c r="AI1324" s="3">
        <f t="shared" si="727"/>
        <v>0</v>
      </c>
    </row>
    <row r="1325" spans="1:35" ht="31.5" x14ac:dyDescent="0.3">
      <c r="A1325" s="40" t="s">
        <v>15</v>
      </c>
      <c r="B1325" s="27" t="str">
        <f t="shared" si="739"/>
        <v/>
      </c>
      <c r="C1325" s="8" t="s">
        <v>107</v>
      </c>
      <c r="D1325" s="12" t="s">
        <v>167</v>
      </c>
      <c r="E1325" s="28"/>
      <c r="F1325" s="28"/>
      <c r="G1325" s="28"/>
      <c r="H1325" s="28"/>
      <c r="I1325" s="28"/>
      <c r="J1325" s="28"/>
      <c r="K1325" s="28"/>
      <c r="L1325" s="28"/>
      <c r="M1325" s="28"/>
      <c r="N1325" s="28"/>
      <c r="O1325" s="28"/>
      <c r="P1325" s="28"/>
      <c r="Q1325" s="28"/>
      <c r="R1325" s="28"/>
      <c r="S1325" s="28"/>
      <c r="T1325" s="28"/>
      <c r="U1325" s="28"/>
      <c r="V1325" s="28"/>
      <c r="W1325" s="28"/>
      <c r="X1325" s="28"/>
      <c r="Y1325" s="28"/>
      <c r="Z1325" s="28"/>
      <c r="AA1325" s="28"/>
      <c r="AB1325" s="28"/>
      <c r="AC1325" s="28"/>
      <c r="AD1325" s="28"/>
      <c r="AE1325" s="28"/>
      <c r="AF1325" s="26" t="str">
        <f t="shared" ref="AF1325:AF1327" si="741">IF(E1325=F1325+I1325+J1325+K1325+L1325+M1325+N1325+O1325+P1325+Q1325+R1325+S1325+T1325+U1325+V1325+W1325+X1325+Y1325+Z1325+AA1325+AB1325+AC1325+AD1325,"проверка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25" s="26" t="str">
        <f t="shared" si="738"/>
        <v>проверка пройдена</v>
      </c>
      <c r="AH1325" s="41" t="e">
        <f>IF(B1325=VLOOKUP(B1325,'Списки (не редактирутся)'!A:A,1,0),"проверка пройдена","проверьте или заполните графу 02")</f>
        <v>#N/A</v>
      </c>
      <c r="AI1325" s="3">
        <f t="shared" si="727"/>
        <v>0</v>
      </c>
    </row>
    <row r="1326" spans="1:35" ht="31.5" x14ac:dyDescent="0.3">
      <c r="A1326" s="40" t="s">
        <v>15</v>
      </c>
      <c r="B1326" s="27" t="str">
        <f t="shared" si="739"/>
        <v/>
      </c>
      <c r="C1326" s="8" t="s">
        <v>108</v>
      </c>
      <c r="D1326" s="12" t="s">
        <v>168</v>
      </c>
      <c r="E1326" s="28"/>
      <c r="F1326" s="28"/>
      <c r="G1326" s="28"/>
      <c r="H1326" s="28"/>
      <c r="I1326" s="28"/>
      <c r="J1326" s="28"/>
      <c r="K1326" s="28"/>
      <c r="L1326" s="28"/>
      <c r="M1326" s="28"/>
      <c r="N1326" s="28"/>
      <c r="O1326" s="28"/>
      <c r="P1326" s="28"/>
      <c r="Q1326" s="28"/>
      <c r="R1326" s="28"/>
      <c r="S1326" s="28"/>
      <c r="T1326" s="28"/>
      <c r="U1326" s="28"/>
      <c r="V1326" s="28"/>
      <c r="W1326" s="28"/>
      <c r="X1326" s="28"/>
      <c r="Y1326" s="28"/>
      <c r="Z1326" s="28"/>
      <c r="AA1326" s="28"/>
      <c r="AB1326" s="28"/>
      <c r="AC1326" s="28"/>
      <c r="AD1326" s="28"/>
      <c r="AE1326" s="28"/>
      <c r="AF1326" s="26" t="str">
        <f t="shared" si="741"/>
        <v>проверка пройдена</v>
      </c>
      <c r="AG1326" s="26" t="str">
        <f t="shared" si="738"/>
        <v>проверка пройдена</v>
      </c>
      <c r="AH1326" s="41" t="e">
        <f>IF(B1326=VLOOKUP(B1326,'Списки (не редактирутся)'!A:A,1,0),"проверка пройдена","проверьте или заполните графу 02")</f>
        <v>#N/A</v>
      </c>
      <c r="AI1326" s="3">
        <f t="shared" si="727"/>
        <v>0</v>
      </c>
    </row>
    <row r="1327" spans="1:35" ht="31.5" x14ac:dyDescent="0.3">
      <c r="A1327" s="40" t="s">
        <v>15</v>
      </c>
      <c r="B1327" s="27" t="str">
        <f t="shared" si="739"/>
        <v/>
      </c>
      <c r="C1327" s="8" t="s">
        <v>109</v>
      </c>
      <c r="D1327" s="12" t="s">
        <v>173</v>
      </c>
      <c r="E1327" s="28"/>
      <c r="F1327" s="28"/>
      <c r="G1327" s="28"/>
      <c r="H1327" s="28"/>
      <c r="I1327" s="28"/>
      <c r="J1327" s="28"/>
      <c r="K1327" s="28"/>
      <c r="L1327" s="28"/>
      <c r="M1327" s="28"/>
      <c r="N1327" s="28"/>
      <c r="O1327" s="28"/>
      <c r="P1327" s="28"/>
      <c r="Q1327" s="28"/>
      <c r="R1327" s="28"/>
      <c r="S1327" s="28"/>
      <c r="T1327" s="28"/>
      <c r="U1327" s="28"/>
      <c r="V1327" s="28"/>
      <c r="W1327" s="28"/>
      <c r="X1327" s="28"/>
      <c r="Y1327" s="28"/>
      <c r="Z1327" s="28"/>
      <c r="AA1327" s="28"/>
      <c r="AB1327" s="28"/>
      <c r="AC1327" s="28"/>
      <c r="AD1327" s="28"/>
      <c r="AE1327" s="28"/>
      <c r="AF1327" s="26" t="str">
        <f t="shared" si="741"/>
        <v>проверка пройдена</v>
      </c>
      <c r="AG1327" s="26" t="str">
        <f t="shared" si="738"/>
        <v>проверка пройдена</v>
      </c>
      <c r="AH1327" s="41" t="e">
        <f>IF(B1327=VLOOKUP(B1327,'Списки (не редактирутся)'!A:A,1,0),"проверка пройдена","проверьте или заполните графу 02")</f>
        <v>#N/A</v>
      </c>
      <c r="AI1327" s="3">
        <f t="shared" si="727"/>
        <v>0</v>
      </c>
    </row>
    <row r="1328" spans="1:35" ht="31.5" x14ac:dyDescent="0.3">
      <c r="A1328" s="40" t="s">
        <v>15</v>
      </c>
      <c r="B1328" s="27" t="str">
        <f t="shared" si="739"/>
        <v/>
      </c>
      <c r="C1328" s="8" t="s">
        <v>110</v>
      </c>
      <c r="D1328" s="12" t="s">
        <v>174</v>
      </c>
      <c r="E1328" s="28"/>
      <c r="F1328" s="28"/>
      <c r="G1328" s="28"/>
      <c r="H1328" s="28"/>
      <c r="I1328" s="28"/>
      <c r="J1328" s="28"/>
      <c r="K1328" s="28"/>
      <c r="L1328" s="28"/>
      <c r="M1328" s="28"/>
      <c r="N1328" s="28"/>
      <c r="O1328" s="28"/>
      <c r="P1328" s="28"/>
      <c r="Q1328" s="28"/>
      <c r="R1328" s="28"/>
      <c r="S1328" s="28"/>
      <c r="T1328" s="28"/>
      <c r="U1328" s="28"/>
      <c r="V1328" s="28"/>
      <c r="W1328" s="28"/>
      <c r="X1328" s="28"/>
      <c r="Y1328" s="28"/>
      <c r="Z1328" s="28"/>
      <c r="AA1328" s="28"/>
      <c r="AB1328" s="28"/>
      <c r="AC1328" s="28"/>
      <c r="AD1328" s="28"/>
      <c r="AE1328" s="28"/>
      <c r="AF1328" s="26" t="str">
        <f>IF(E1328=F1328+I1328+J1328+K1328+L1328+M1328+N1328+O1328+P1328+Q1328+R1328+S1328+T1328+U1328+V1328+W1328+X1328+Y1328+Z1328+AA1328+AB1328+AC1328+AD1328,"проверка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28" s="26" t="str">
        <f t="shared" si="738"/>
        <v>проверка пройдена</v>
      </c>
      <c r="AH1328" s="41" t="e">
        <f>IF(B1328=VLOOKUP(B1328,'Списки (не редактирутся)'!A:A,1,0),"проверка пройдена","проверьте или заполните графу 02")</f>
        <v>#N/A</v>
      </c>
      <c r="AI1328" s="3">
        <f t="shared" si="727"/>
        <v>0</v>
      </c>
    </row>
    <row r="1329" spans="1:35" ht="31.5" x14ac:dyDescent="0.3">
      <c r="A1329" s="40" t="s">
        <v>15</v>
      </c>
      <c r="B1329" s="27" t="str">
        <f t="shared" si="739"/>
        <v/>
      </c>
      <c r="C1329" s="8" t="s">
        <v>111</v>
      </c>
      <c r="D1329" s="12" t="s">
        <v>175</v>
      </c>
      <c r="E1329" s="28"/>
      <c r="F1329" s="28"/>
      <c r="G1329" s="28"/>
      <c r="H1329" s="28"/>
      <c r="I1329" s="28"/>
      <c r="J1329" s="28"/>
      <c r="K1329" s="28"/>
      <c r="L1329" s="28"/>
      <c r="M1329" s="28"/>
      <c r="N1329" s="28"/>
      <c r="O1329" s="28"/>
      <c r="P1329" s="28"/>
      <c r="Q1329" s="28"/>
      <c r="R1329" s="28"/>
      <c r="S1329" s="28"/>
      <c r="T1329" s="28"/>
      <c r="U1329" s="28"/>
      <c r="V1329" s="28"/>
      <c r="W1329" s="28"/>
      <c r="X1329" s="28"/>
      <c r="Y1329" s="28"/>
      <c r="Z1329" s="28"/>
      <c r="AA1329" s="28"/>
      <c r="AB1329" s="28"/>
      <c r="AC1329" s="28"/>
      <c r="AD1329" s="28"/>
      <c r="AE1329" s="28"/>
      <c r="AF1329" s="26" t="str">
        <f t="shared" ref="AF1329:AF1332" si="742">IF(E1329=F1329+I1329+J1329+K1329+L1329+M1329+N1329+O1329+P1329+Q1329+R1329+S1329+T1329+U1329+V1329+W1329+X1329+Y1329+Z1329+AA1329+AB1329+AC1329+AD1329,"проверка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29" s="26" t="str">
        <f t="shared" si="738"/>
        <v>проверка пройдена</v>
      </c>
      <c r="AH1329" s="41" t="e">
        <f>IF(B1329=VLOOKUP(B1329,'Списки (не редактирутся)'!A:A,1,0),"проверка пройдена","проверьте или заполните графу 02")</f>
        <v>#N/A</v>
      </c>
      <c r="AI1329" s="3">
        <f t="shared" si="727"/>
        <v>0</v>
      </c>
    </row>
    <row r="1330" spans="1:35" ht="31.5" x14ac:dyDescent="0.3">
      <c r="A1330" s="40" t="s">
        <v>15</v>
      </c>
      <c r="B1330" s="27" t="str">
        <f t="shared" si="739"/>
        <v/>
      </c>
      <c r="C1330" s="8" t="s">
        <v>112</v>
      </c>
      <c r="D1330" s="12" t="s">
        <v>176</v>
      </c>
      <c r="E1330" s="28"/>
      <c r="F1330" s="28"/>
      <c r="G1330" s="28"/>
      <c r="H1330" s="28"/>
      <c r="I1330" s="28"/>
      <c r="J1330" s="28"/>
      <c r="K1330" s="28"/>
      <c r="L1330" s="28"/>
      <c r="M1330" s="28"/>
      <c r="N1330" s="28"/>
      <c r="O1330" s="28"/>
      <c r="P1330" s="28"/>
      <c r="Q1330" s="28"/>
      <c r="R1330" s="28"/>
      <c r="S1330" s="28"/>
      <c r="T1330" s="28"/>
      <c r="U1330" s="28"/>
      <c r="V1330" s="28"/>
      <c r="W1330" s="28"/>
      <c r="X1330" s="28"/>
      <c r="Y1330" s="28"/>
      <c r="Z1330" s="28"/>
      <c r="AA1330" s="28"/>
      <c r="AB1330" s="28"/>
      <c r="AC1330" s="28"/>
      <c r="AD1330" s="28"/>
      <c r="AE1330" s="28"/>
      <c r="AF1330" s="26" t="str">
        <f t="shared" si="742"/>
        <v>проверка пройдена</v>
      </c>
      <c r="AG1330" s="26" t="str">
        <f t="shared" si="738"/>
        <v>проверка пройдена</v>
      </c>
      <c r="AH1330" s="41" t="e">
        <f>IF(B1330=VLOOKUP(B1330,'Списки (не редактирутся)'!A:A,1,0),"проверка пройдена","проверьте или заполните графу 02")</f>
        <v>#N/A</v>
      </c>
      <c r="AI1330" s="3">
        <f t="shared" si="727"/>
        <v>0</v>
      </c>
    </row>
    <row r="1331" spans="1:35" ht="63" x14ac:dyDescent="0.3">
      <c r="A1331" s="40" t="s">
        <v>15</v>
      </c>
      <c r="B1331" s="27" t="str">
        <f t="shared" si="739"/>
        <v/>
      </c>
      <c r="C1331" s="8" t="s">
        <v>113</v>
      </c>
      <c r="D1331" s="13" t="s">
        <v>170</v>
      </c>
      <c r="E1331" s="28"/>
      <c r="F1331" s="28"/>
      <c r="G1331" s="28"/>
      <c r="H1331" s="28"/>
      <c r="I1331" s="28"/>
      <c r="J1331" s="28"/>
      <c r="K1331" s="28"/>
      <c r="L1331" s="28"/>
      <c r="M1331" s="28"/>
      <c r="N1331" s="28"/>
      <c r="O1331" s="28"/>
      <c r="P1331" s="28"/>
      <c r="Q1331" s="28"/>
      <c r="R1331" s="28"/>
      <c r="S1331" s="28"/>
      <c r="T1331" s="28"/>
      <c r="U1331" s="28"/>
      <c r="V1331" s="28"/>
      <c r="W1331" s="28"/>
      <c r="X1331" s="28"/>
      <c r="Y1331" s="28"/>
      <c r="Z1331" s="28"/>
      <c r="AA1331" s="28"/>
      <c r="AB1331" s="28"/>
      <c r="AC1331" s="28"/>
      <c r="AD1331" s="28"/>
      <c r="AE1331" s="28"/>
      <c r="AF1331" s="26" t="str">
        <f t="shared" si="742"/>
        <v>проверка пройдена</v>
      </c>
      <c r="AG1331" s="26" t="str">
        <f t="shared" si="738"/>
        <v>проверка пройдена</v>
      </c>
      <c r="AH1331" s="41" t="e">
        <f>IF(B1331=VLOOKUP(B1331,'Списки (не редактирутся)'!A:A,1,0),"проверка пройдена","проверьте или заполните графу 02")</f>
        <v>#N/A</v>
      </c>
      <c r="AI1331" s="3">
        <f t="shared" si="727"/>
        <v>0</v>
      </c>
    </row>
    <row r="1332" spans="1:35" ht="78.75" x14ac:dyDescent="0.3">
      <c r="A1332" s="40" t="s">
        <v>15</v>
      </c>
      <c r="B1332" s="27" t="str">
        <f t="shared" si="739"/>
        <v/>
      </c>
      <c r="C1332" s="8" t="s">
        <v>114</v>
      </c>
      <c r="D1332" s="13" t="s">
        <v>171</v>
      </c>
      <c r="E1332" s="28"/>
      <c r="F1332" s="28"/>
      <c r="G1332" s="28"/>
      <c r="H1332" s="28"/>
      <c r="I1332" s="28"/>
      <c r="J1332" s="28"/>
      <c r="K1332" s="28"/>
      <c r="L1332" s="28"/>
      <c r="M1332" s="28"/>
      <c r="N1332" s="28"/>
      <c r="O1332" s="28"/>
      <c r="P1332" s="28"/>
      <c r="Q1332" s="28"/>
      <c r="R1332" s="28"/>
      <c r="S1332" s="28"/>
      <c r="T1332" s="28"/>
      <c r="U1332" s="28"/>
      <c r="V1332" s="28"/>
      <c r="W1332" s="28"/>
      <c r="X1332" s="28"/>
      <c r="Y1332" s="28"/>
      <c r="Z1332" s="28"/>
      <c r="AA1332" s="28"/>
      <c r="AB1332" s="28"/>
      <c r="AC1332" s="28"/>
      <c r="AD1332" s="28"/>
      <c r="AE1332" s="28"/>
      <c r="AF1332" s="26" t="str">
        <f t="shared" si="742"/>
        <v>проверка пройдена</v>
      </c>
      <c r="AG1332" s="26" t="str">
        <f t="shared" si="738"/>
        <v>проверка пройдена</v>
      </c>
      <c r="AH1332" s="41" t="e">
        <f>IF(B1332=VLOOKUP(B1332,'Списки (не редактирутся)'!A:A,1,0),"проверка пройдена","проверьте или заполните графу 02")</f>
        <v>#N/A</v>
      </c>
      <c r="AI1332" s="3">
        <f t="shared" si="727"/>
        <v>0</v>
      </c>
    </row>
    <row r="1333" spans="1:35" ht="48" thickBot="1" x14ac:dyDescent="0.35">
      <c r="A1333" s="42" t="s">
        <v>15</v>
      </c>
      <c r="B1333" s="43" t="str">
        <f t="shared" si="739"/>
        <v/>
      </c>
      <c r="C1333" s="44" t="s">
        <v>115</v>
      </c>
      <c r="D1333" s="45" t="s">
        <v>779</v>
      </c>
      <c r="E1333" s="46" t="str">
        <f>IF(AND(E1319&lt;=E1318,E1320&lt;=E1319,E1321&lt;=E1318,E1322&lt;=E1318,E1323=(E1319+E1321),E1323=(E1324+E1325+E1326+E1327+E1328+E1329+E1330),E1331&lt;=E1323,E1332&lt;=E1323,(E1319+E1321)&lt;=E1318,E1324&lt;=E1323,E1325&lt;=E1323,E1326&lt;=E1323,E1327&lt;=E1323,E1328&lt;=E1323,E1329&lt;=E1323,E1330&lt;=E1323,E1331&lt;=E1322,E1331&lt;=E1323),"проверка пройдена","ВНИМАНИЕ! Не пройдены формулы логического контроля между строками. Скорректируйте введенные данные!")</f>
        <v>проверка пройдена</v>
      </c>
      <c r="F1333" s="46" t="str">
        <f t="shared" ref="F1333:AD1333" si="743">IF(AND(F1319&lt;=F1318,F1320&lt;=F1319,F1321&lt;=F1318,F1322&lt;=F1318,F1323=(F1319+F1321),F1323=(F1324+F1325+F1326+F1327+F1328+F1329+F1330),F1331&lt;=F1323,F1332&lt;=F1323,(F1319+F1321)&lt;=F1318,F1324&lt;=F1323,F1325&lt;=F1323,F1326&lt;=F1323,F1327&lt;=F1323,F1328&lt;=F1323,F1329&lt;=F1323,F1330&lt;=F1323,F1331&lt;=F1322,F1331&lt;=F1323),"проверка пройдена","ВНИМАНИЕ! Не пройдены формулы логического контроля между строками. Скорректируйте введенные данные!")</f>
        <v>проверка пройдена</v>
      </c>
      <c r="G1333" s="46" t="str">
        <f t="shared" si="743"/>
        <v>проверка пройдена</v>
      </c>
      <c r="H1333" s="46" t="str">
        <f t="shared" si="743"/>
        <v>проверка пройдена</v>
      </c>
      <c r="I1333" s="46" t="str">
        <f t="shared" si="743"/>
        <v>проверка пройдена</v>
      </c>
      <c r="J1333" s="46" t="str">
        <f t="shared" si="743"/>
        <v>проверка пройдена</v>
      </c>
      <c r="K1333" s="46" t="str">
        <f t="shared" si="743"/>
        <v>проверка пройдена</v>
      </c>
      <c r="L1333" s="46" t="str">
        <f t="shared" si="743"/>
        <v>проверка пройдена</v>
      </c>
      <c r="M1333" s="46" t="str">
        <f t="shared" si="743"/>
        <v>проверка пройдена</v>
      </c>
      <c r="N1333" s="46" t="str">
        <f t="shared" si="743"/>
        <v>проверка пройдена</v>
      </c>
      <c r="O1333" s="46" t="str">
        <f t="shared" si="743"/>
        <v>проверка пройдена</v>
      </c>
      <c r="P1333" s="46" t="str">
        <f t="shared" si="743"/>
        <v>проверка пройдена</v>
      </c>
      <c r="Q1333" s="46" t="str">
        <f t="shared" si="743"/>
        <v>проверка пройдена</v>
      </c>
      <c r="R1333" s="46" t="str">
        <f t="shared" si="743"/>
        <v>проверка пройдена</v>
      </c>
      <c r="S1333" s="46" t="str">
        <f t="shared" si="743"/>
        <v>проверка пройдена</v>
      </c>
      <c r="T1333" s="46" t="str">
        <f t="shared" si="743"/>
        <v>проверка пройдена</v>
      </c>
      <c r="U1333" s="46" t="str">
        <f t="shared" si="743"/>
        <v>проверка пройдена</v>
      </c>
      <c r="V1333" s="46" t="str">
        <f t="shared" si="743"/>
        <v>проверка пройдена</v>
      </c>
      <c r="W1333" s="46" t="str">
        <f t="shared" si="743"/>
        <v>проверка пройдена</v>
      </c>
      <c r="X1333" s="46" t="str">
        <f t="shared" si="743"/>
        <v>проверка пройдена</v>
      </c>
      <c r="Y1333" s="46" t="str">
        <f t="shared" si="743"/>
        <v>проверка пройдена</v>
      </c>
      <c r="Z1333" s="46" t="str">
        <f t="shared" si="743"/>
        <v>проверка пройдена</v>
      </c>
      <c r="AA1333" s="46" t="str">
        <f t="shared" si="743"/>
        <v>проверка пройдена</v>
      </c>
      <c r="AB1333" s="46" t="str">
        <f t="shared" si="743"/>
        <v>проверка пройдена</v>
      </c>
      <c r="AC1333" s="46" t="str">
        <f t="shared" si="743"/>
        <v>проверка пройдена</v>
      </c>
      <c r="AD1333" s="46" t="str">
        <f t="shared" si="743"/>
        <v>проверка пройдена</v>
      </c>
      <c r="AE1333" s="47"/>
      <c r="AF1333" s="48"/>
      <c r="AG1333" s="48"/>
      <c r="AH1333" s="49"/>
      <c r="AI1333" s="1">
        <f t="shared" ref="AI1333" si="744">IFERROR(IF(AND(AI1318="проверка пройдена",AI1319="проверка пройдена",AI1320="проверка пройдена",AI1321="проверка пройдена",AI1322="проверка пройдена",AI1323="проверка пройдена",AI1324="проверка пройдена",AI1325="проверка пройдена",AI1326="проверка пройдена",AI1327="проверка пройдена",AI1328="проверка пройдена",AI1329="проверка пройдена",AI1330="проверка пройдена",AI1331="проверка пройдена",AI1332="проверка пройдена",E1333="проверка пройдена",F1333="проверка пройдена",G1333="проверка пройдена",H1333="проверка пройдена",I1333="проверка пройдена",J1333="проверка пройдена",K1333="проверка пройдена",L1333="проверка пройдена",M1333="проверка пройдена",N1333="проверка пройдена",O1333="проверка пройдена",P1333="проверка пройдена",Q1333="проверка пройдена",R1333="проверка пройдена",S1333="проверка пройдена",T1333="проверка пройдена",U1333="проверка пройдена",V1333="проверка пройдена",W1333="проверка пройдена",X1333="проверка пройдена",Y1333="проверка пройдена",Z1333="проверка пройдена",AA1333="проверка пройдена",AB1333="проверка пройдена",AC1333="проверка пройдена",AD1333="проверка пройдена"),1,0),0)</f>
        <v>0</v>
      </c>
    </row>
    <row r="1334" spans="1:35" s="3" customFormat="1" ht="47.25" x14ac:dyDescent="0.25">
      <c r="A1334" s="32" t="s">
        <v>15</v>
      </c>
      <c r="B1334" s="33"/>
      <c r="C1334" s="34" t="s">
        <v>9</v>
      </c>
      <c r="D1334" s="35" t="s">
        <v>134</v>
      </c>
      <c r="E1334" s="36" t="str">
        <f>IF('Панель управления'!$B$3="","ВНИМАНИЕ! На листе 'Панель управления' не выбрана организация!",IF(B1334="","Не заполнена графа 3!",IF(SUMIFS('Спики 2022'!E:E,'Спики 2022'!A:A,'Панель управления'!$B$3,'Спики 2022'!B:B,B1334,'Спики 2022'!C:C,C1334)=0,"У Вас нет данной специальности!",SUMIFS('Спики 2022'!D:D,'Спики 2022'!A:A,'Панель управления'!$B$3,'Спики 2022'!B:B,B1334,'Спики 2022'!C:C,C1334))))</f>
        <v>Не заполнена графа 3!</v>
      </c>
      <c r="F1334" s="37"/>
      <c r="G1334" s="37"/>
      <c r="H1334" s="37"/>
      <c r="I1334" s="37"/>
      <c r="J1334" s="37"/>
      <c r="K1334" s="37"/>
      <c r="L1334" s="37"/>
      <c r="M1334" s="37"/>
      <c r="N1334" s="37"/>
      <c r="O1334" s="37"/>
      <c r="P1334" s="37"/>
      <c r="Q1334" s="37"/>
      <c r="R1334" s="37"/>
      <c r="S1334" s="37"/>
      <c r="T1334" s="37"/>
      <c r="U1334" s="37"/>
      <c r="V1334" s="37"/>
      <c r="W1334" s="37"/>
      <c r="X1334" s="37"/>
      <c r="Y1334" s="37"/>
      <c r="Z1334" s="37"/>
      <c r="AA1334" s="37"/>
      <c r="AB1334" s="37"/>
      <c r="AC1334" s="37"/>
      <c r="AD1334" s="37"/>
      <c r="AE1334" s="37"/>
      <c r="AF1334" s="38" t="str">
        <f>IF(E1334=F1334+I1334+J1334+K1334+L1334+M1334+N1334+O1334+P1334+Q1334+R1334+S1334+T1334+U1334+V1334+W1334+X1334+Y1334+Z1334+AA1334+AB1334+AC1334+AD1334,"проверка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334" s="38" t="str">
        <f>IF(OR(G1334&gt;F1334,H1334&gt;F1334),"ВНИМАНИЕ! В гр.09 и/или 10 не может стоять значение большее, чем в гр.08","проверка пройдена")</f>
        <v>проверка пройдена</v>
      </c>
      <c r="AH1334" s="39" t="e">
        <f>IF(B1334=VLOOKUP(B1334,'Списки (не редактирутся)'!A:A,1,0),"проверка пройдена","проверьте или заполните графу 02")</f>
        <v>#N/A</v>
      </c>
      <c r="AI1334" s="3">
        <f t="shared" ref="AI1334" si="745">IFERROR(IF(AND(AF1334="проверка пройдена",AG1334="проверка пройдена",AH1334="проверка пройдена"),"проверка пройдена",0),0)</f>
        <v>0</v>
      </c>
    </row>
    <row r="1335" spans="1:35" s="3" customFormat="1" ht="31.5" x14ac:dyDescent="0.25">
      <c r="A1335" s="40" t="s">
        <v>15</v>
      </c>
      <c r="B1335" s="27" t="str">
        <f>IF(B1334&lt;&gt;"",B1334,"")</f>
        <v/>
      </c>
      <c r="C1335" s="9" t="s">
        <v>10</v>
      </c>
      <c r="D1335" s="11" t="s">
        <v>135</v>
      </c>
      <c r="E1335" s="57"/>
      <c r="F1335" s="28"/>
      <c r="G1335" s="28"/>
      <c r="H1335" s="28"/>
      <c r="I1335" s="28"/>
      <c r="J1335" s="28"/>
      <c r="K1335" s="28"/>
      <c r="L1335" s="28"/>
      <c r="M1335" s="28"/>
      <c r="N1335" s="28"/>
      <c r="O1335" s="28"/>
      <c r="P1335" s="28"/>
      <c r="Q1335" s="28"/>
      <c r="R1335" s="28"/>
      <c r="S1335" s="28"/>
      <c r="T1335" s="28"/>
      <c r="U1335" s="28"/>
      <c r="V1335" s="28"/>
      <c r="W1335" s="28"/>
      <c r="X1335" s="28"/>
      <c r="Y1335" s="28"/>
      <c r="Z1335" s="28"/>
      <c r="AA1335" s="28"/>
      <c r="AB1335" s="28"/>
      <c r="AC1335" s="28"/>
      <c r="AD1335" s="28"/>
      <c r="AE1335" s="28"/>
      <c r="AF1335" s="26" t="str">
        <f t="shared" ref="AF1335:AF1338" si="746">IF(E1335=F1335+I1335+J1335+K1335+L1335+M1335+N1335+O1335+P1335+Q1335+R1335+S1335+T1335+U1335+V1335+W1335+X1335+Y1335+Z1335+AA1335+AB1335+AC1335+AD1335,"проверка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35" s="26" t="str">
        <f t="shared" ref="AG1335:AG1348" si="747">IF(OR(G1335&gt;F1335,H1335&gt;F1335),"ВНИМАНИЕ! В гр.09 и/или 10 не может стоять значение большее, чем в гр.08","проверка пройдена")</f>
        <v>проверка пройдена</v>
      </c>
      <c r="AH1335" s="41" t="e">
        <f>IF(B1335=VLOOKUP(B1335,'Списки (не редактирутся)'!A:A,1,0),"проверка пройдена","проверьте или заполните графу 02")</f>
        <v>#N/A</v>
      </c>
      <c r="AI1335" s="3">
        <f t="shared" si="727"/>
        <v>0</v>
      </c>
    </row>
    <row r="1336" spans="1:35" s="3" customFormat="1" ht="31.5" x14ac:dyDescent="0.25">
      <c r="A1336" s="40" t="s">
        <v>15</v>
      </c>
      <c r="B1336" s="27" t="str">
        <f t="shared" ref="B1336:B1349" si="748">IF(B1335&lt;&gt;"",B1335,"")</f>
        <v/>
      </c>
      <c r="C1336" s="9" t="s">
        <v>11</v>
      </c>
      <c r="D1336" s="11" t="s">
        <v>136</v>
      </c>
      <c r="E1336" s="57"/>
      <c r="F1336" s="28"/>
      <c r="G1336" s="28"/>
      <c r="H1336" s="28"/>
      <c r="I1336" s="28"/>
      <c r="J1336" s="28"/>
      <c r="K1336" s="28"/>
      <c r="L1336" s="28"/>
      <c r="M1336" s="28"/>
      <c r="N1336" s="28"/>
      <c r="O1336" s="28"/>
      <c r="P1336" s="28"/>
      <c r="Q1336" s="28"/>
      <c r="R1336" s="28"/>
      <c r="S1336" s="28"/>
      <c r="T1336" s="28"/>
      <c r="U1336" s="28"/>
      <c r="V1336" s="28"/>
      <c r="W1336" s="28"/>
      <c r="X1336" s="28"/>
      <c r="Y1336" s="28"/>
      <c r="Z1336" s="28"/>
      <c r="AA1336" s="28"/>
      <c r="AB1336" s="28"/>
      <c r="AC1336" s="28"/>
      <c r="AD1336" s="28"/>
      <c r="AE1336" s="28"/>
      <c r="AF1336" s="26" t="str">
        <f t="shared" si="746"/>
        <v>проверка пройдена</v>
      </c>
      <c r="AG1336" s="26" t="str">
        <f t="shared" si="747"/>
        <v>проверка пройдена</v>
      </c>
      <c r="AH1336" s="41" t="e">
        <f>IF(B1336=VLOOKUP(B1336,'Списки (не редактирутся)'!A:A,1,0),"проверка пройдена","проверьте или заполните графу 02")</f>
        <v>#N/A</v>
      </c>
      <c r="AI1336" s="3">
        <f t="shared" si="727"/>
        <v>0</v>
      </c>
    </row>
    <row r="1337" spans="1:35" s="3" customFormat="1" ht="31.5" x14ac:dyDescent="0.25">
      <c r="A1337" s="40" t="s">
        <v>15</v>
      </c>
      <c r="B1337" s="27" t="str">
        <f t="shared" si="748"/>
        <v/>
      </c>
      <c r="C1337" s="9" t="s">
        <v>12</v>
      </c>
      <c r="D1337" s="11" t="s">
        <v>14</v>
      </c>
      <c r="E1337" s="57"/>
      <c r="F1337" s="28"/>
      <c r="G1337" s="28"/>
      <c r="H1337" s="28"/>
      <c r="I1337" s="28"/>
      <c r="J1337" s="28"/>
      <c r="K1337" s="28"/>
      <c r="L1337" s="28"/>
      <c r="M1337" s="28"/>
      <c r="N1337" s="28"/>
      <c r="O1337" s="28"/>
      <c r="P1337" s="28"/>
      <c r="Q1337" s="28"/>
      <c r="R1337" s="28"/>
      <c r="S1337" s="28"/>
      <c r="T1337" s="28"/>
      <c r="U1337" s="28"/>
      <c r="V1337" s="28"/>
      <c r="W1337" s="28"/>
      <c r="X1337" s="28"/>
      <c r="Y1337" s="28"/>
      <c r="Z1337" s="28"/>
      <c r="AA1337" s="28"/>
      <c r="AB1337" s="28"/>
      <c r="AC1337" s="28"/>
      <c r="AD1337" s="28"/>
      <c r="AE1337" s="28"/>
      <c r="AF1337" s="26" t="str">
        <f t="shared" si="746"/>
        <v>проверка пройдена</v>
      </c>
      <c r="AG1337" s="26" t="str">
        <f t="shared" si="747"/>
        <v>проверка пройдена</v>
      </c>
      <c r="AH1337" s="41" t="e">
        <f>IF(B1337=VLOOKUP(B1337,'Списки (не редактирутся)'!A:A,1,0),"проверка пройдена","проверьте или заполните графу 02")</f>
        <v>#N/A</v>
      </c>
      <c r="AI1337" s="3">
        <f t="shared" si="727"/>
        <v>0</v>
      </c>
    </row>
    <row r="1338" spans="1:35" s="3" customFormat="1" ht="47.25" x14ac:dyDescent="0.25">
      <c r="A1338" s="40" t="s">
        <v>15</v>
      </c>
      <c r="B1338" s="27" t="str">
        <f t="shared" si="748"/>
        <v/>
      </c>
      <c r="C1338" s="9" t="s">
        <v>13</v>
      </c>
      <c r="D1338" s="11" t="s">
        <v>17</v>
      </c>
      <c r="E1338" s="30" t="str">
        <f>IF('Панель управления'!$B$3="","ВНИМАНИЕ! На листе 'Панель управления' не выбрана организация!",IF(B1338="","Не заполнена графа 3!",IF(SUMIFS('Спики 2022'!E:E,'Спики 2022'!A:A,'Панель управления'!$B$3,'Спики 2022'!B:B,B1338,'Спики 2022'!C:C,C1338)=0,"У Вас нет данной специальности!",SUMIFS('Спики 2022'!D:D,'Спики 2022'!A:A,'Панель управления'!$B$3,'Спики 2022'!B:B,B1338,'Спики 2022'!C:C,C1338))))</f>
        <v>Не заполнена графа 3!</v>
      </c>
      <c r="F1338" s="28"/>
      <c r="G1338" s="28"/>
      <c r="H1338" s="28"/>
      <c r="I1338" s="28"/>
      <c r="J1338" s="28"/>
      <c r="K1338" s="28"/>
      <c r="L1338" s="28"/>
      <c r="M1338" s="28"/>
      <c r="N1338" s="28"/>
      <c r="O1338" s="28"/>
      <c r="P1338" s="28"/>
      <c r="Q1338" s="28"/>
      <c r="R1338" s="28"/>
      <c r="S1338" s="28"/>
      <c r="T1338" s="28"/>
      <c r="U1338" s="28"/>
      <c r="V1338" s="28"/>
      <c r="W1338" s="28"/>
      <c r="X1338" s="28"/>
      <c r="Y1338" s="28"/>
      <c r="Z1338" s="28"/>
      <c r="AA1338" s="28"/>
      <c r="AB1338" s="28"/>
      <c r="AC1338" s="28"/>
      <c r="AD1338" s="28"/>
      <c r="AE1338" s="28"/>
      <c r="AF1338" s="26" t="str">
        <f t="shared" si="746"/>
        <v>ВНИМАНИЕ! Сумма по строке не сходится с общей численностью выпускников! Исправьте ошибку в расчетах, пока это сообщение не исчезнет!</v>
      </c>
      <c r="AG1338" s="26" t="str">
        <f t="shared" si="747"/>
        <v>проверка пройдена</v>
      </c>
      <c r="AH1338" s="41" t="e">
        <f>IF(B1338=VLOOKUP(B1338,'Списки (не редактирутся)'!A:A,1,0),"проверка пройдена","проверьте или заполните графу 02")</f>
        <v>#N/A</v>
      </c>
      <c r="AI1338" s="3">
        <f t="shared" si="727"/>
        <v>0</v>
      </c>
    </row>
    <row r="1339" spans="1:35" s="3" customFormat="1" ht="63" x14ac:dyDescent="0.25">
      <c r="A1339" s="40" t="s">
        <v>15</v>
      </c>
      <c r="B1339" s="27" t="str">
        <f t="shared" si="748"/>
        <v/>
      </c>
      <c r="C1339" s="8" t="s">
        <v>105</v>
      </c>
      <c r="D1339" s="12" t="s">
        <v>172</v>
      </c>
      <c r="E1339" s="10">
        <f>E1335+E1337</f>
        <v>0</v>
      </c>
      <c r="F1339" s="10">
        <f t="shared" ref="F1339:AD1339" si="749">F1335+F1337</f>
        <v>0</v>
      </c>
      <c r="G1339" s="10">
        <f t="shared" si="749"/>
        <v>0</v>
      </c>
      <c r="H1339" s="10">
        <f t="shared" si="749"/>
        <v>0</v>
      </c>
      <c r="I1339" s="10">
        <f t="shared" si="749"/>
        <v>0</v>
      </c>
      <c r="J1339" s="10">
        <f t="shared" si="749"/>
        <v>0</v>
      </c>
      <c r="K1339" s="10">
        <f t="shared" si="749"/>
        <v>0</v>
      </c>
      <c r="L1339" s="10">
        <f t="shared" si="749"/>
        <v>0</v>
      </c>
      <c r="M1339" s="10">
        <f t="shared" si="749"/>
        <v>0</v>
      </c>
      <c r="N1339" s="10">
        <f t="shared" si="749"/>
        <v>0</v>
      </c>
      <c r="O1339" s="10">
        <f t="shared" si="749"/>
        <v>0</v>
      </c>
      <c r="P1339" s="10">
        <f t="shared" si="749"/>
        <v>0</v>
      </c>
      <c r="Q1339" s="10">
        <f t="shared" si="749"/>
        <v>0</v>
      </c>
      <c r="R1339" s="10">
        <f t="shared" si="749"/>
        <v>0</v>
      </c>
      <c r="S1339" s="10">
        <f t="shared" si="749"/>
        <v>0</v>
      </c>
      <c r="T1339" s="10">
        <f t="shared" si="749"/>
        <v>0</v>
      </c>
      <c r="U1339" s="10">
        <f t="shared" si="749"/>
        <v>0</v>
      </c>
      <c r="V1339" s="10">
        <f t="shared" si="749"/>
        <v>0</v>
      </c>
      <c r="W1339" s="10">
        <f t="shared" si="749"/>
        <v>0</v>
      </c>
      <c r="X1339" s="10">
        <f t="shared" si="749"/>
        <v>0</v>
      </c>
      <c r="Y1339" s="10">
        <f t="shared" si="749"/>
        <v>0</v>
      </c>
      <c r="Z1339" s="10">
        <f t="shared" si="749"/>
        <v>0</v>
      </c>
      <c r="AA1339" s="10">
        <f t="shared" si="749"/>
        <v>0</v>
      </c>
      <c r="AB1339" s="10">
        <f t="shared" si="749"/>
        <v>0</v>
      </c>
      <c r="AC1339" s="10">
        <f t="shared" si="749"/>
        <v>0</v>
      </c>
      <c r="AD1339" s="10">
        <f t="shared" si="749"/>
        <v>0</v>
      </c>
      <c r="AE1339" s="10"/>
      <c r="AF1339" s="26" t="str">
        <f>IF(E1339=F1339+I1339+J1339+K1339+L1339+M1339+N1339+O1339+P1339+Q1339+R1339+S1339+T1339+U1339+V1339+W1339+X1339+Y1339+Z1339+AA1339+AB1339+AC1339+AD1339,"проверка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39" s="26" t="str">
        <f t="shared" si="747"/>
        <v>проверка пройдена</v>
      </c>
      <c r="AH1339" s="41" t="e">
        <f>IF(B1339=VLOOKUP(B1339,'Списки (не редактирутся)'!A:A,1,0),"проверка пройдена","проверьте или заполните графу 02")</f>
        <v>#N/A</v>
      </c>
      <c r="AI1339" s="3">
        <f t="shared" si="727"/>
        <v>0</v>
      </c>
    </row>
    <row r="1340" spans="1:35" ht="78.75" x14ac:dyDescent="0.3">
      <c r="A1340" s="40" t="s">
        <v>15</v>
      </c>
      <c r="B1340" s="27" t="str">
        <f t="shared" si="748"/>
        <v/>
      </c>
      <c r="C1340" s="8" t="s">
        <v>106</v>
      </c>
      <c r="D1340" s="12" t="s">
        <v>169</v>
      </c>
      <c r="E1340" s="28"/>
      <c r="F1340" s="28"/>
      <c r="G1340" s="28"/>
      <c r="H1340" s="28"/>
      <c r="I1340" s="28"/>
      <c r="J1340" s="28"/>
      <c r="K1340" s="28"/>
      <c r="L1340" s="28"/>
      <c r="M1340" s="28"/>
      <c r="N1340" s="28"/>
      <c r="O1340" s="28"/>
      <c r="P1340" s="28"/>
      <c r="Q1340" s="28"/>
      <c r="R1340" s="28"/>
      <c r="S1340" s="28"/>
      <c r="T1340" s="28"/>
      <c r="U1340" s="28"/>
      <c r="V1340" s="28"/>
      <c r="W1340" s="28"/>
      <c r="X1340" s="28"/>
      <c r="Y1340" s="28"/>
      <c r="Z1340" s="28"/>
      <c r="AA1340" s="28"/>
      <c r="AB1340" s="28"/>
      <c r="AC1340" s="28"/>
      <c r="AD1340" s="28"/>
      <c r="AE1340" s="28"/>
      <c r="AF1340" s="26" t="str">
        <f>IF(E1340=F1340+I1340+J1340+K1340+L1340+M1340+N1340+O1340+P1340+Q1340+R1340+S1340+T1340+U1340+V1340+W1340+X1340+Y1340+Z1340+AA1340+AB1340+AC1340+AD1340,"проверка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40" s="26" t="str">
        <f t="shared" si="747"/>
        <v>проверка пройдена</v>
      </c>
      <c r="AH1340" s="41" t="e">
        <f>IF(B1340=VLOOKUP(B1340,'Списки (не редактирутся)'!A:A,1,0),"проверка пройдена","проверьте или заполните графу 02")</f>
        <v>#N/A</v>
      </c>
      <c r="AI1340" s="3">
        <f t="shared" si="727"/>
        <v>0</v>
      </c>
    </row>
    <row r="1341" spans="1:35" ht="31.5" x14ac:dyDescent="0.3">
      <c r="A1341" s="40" t="s">
        <v>15</v>
      </c>
      <c r="B1341" s="27" t="str">
        <f t="shared" si="748"/>
        <v/>
      </c>
      <c r="C1341" s="8" t="s">
        <v>107</v>
      </c>
      <c r="D1341" s="12" t="s">
        <v>167</v>
      </c>
      <c r="E1341" s="28"/>
      <c r="F1341" s="28"/>
      <c r="G1341" s="28"/>
      <c r="H1341" s="28"/>
      <c r="I1341" s="28"/>
      <c r="J1341" s="28"/>
      <c r="K1341" s="28"/>
      <c r="L1341" s="28"/>
      <c r="M1341" s="28"/>
      <c r="N1341" s="28"/>
      <c r="O1341" s="28"/>
      <c r="P1341" s="28"/>
      <c r="Q1341" s="28"/>
      <c r="R1341" s="28"/>
      <c r="S1341" s="28"/>
      <c r="T1341" s="28"/>
      <c r="U1341" s="28"/>
      <c r="V1341" s="28"/>
      <c r="W1341" s="28"/>
      <c r="X1341" s="28"/>
      <c r="Y1341" s="28"/>
      <c r="Z1341" s="28"/>
      <c r="AA1341" s="28"/>
      <c r="AB1341" s="28"/>
      <c r="AC1341" s="28"/>
      <c r="AD1341" s="28"/>
      <c r="AE1341" s="28"/>
      <c r="AF1341" s="26" t="str">
        <f t="shared" ref="AF1341:AF1343" si="750">IF(E1341=F1341+I1341+J1341+K1341+L1341+M1341+N1341+O1341+P1341+Q1341+R1341+S1341+T1341+U1341+V1341+W1341+X1341+Y1341+Z1341+AA1341+AB1341+AC1341+AD1341,"проверка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41" s="26" t="str">
        <f t="shared" si="747"/>
        <v>проверка пройдена</v>
      </c>
      <c r="AH1341" s="41" t="e">
        <f>IF(B1341=VLOOKUP(B1341,'Списки (не редактирутся)'!A:A,1,0),"проверка пройдена","проверьте или заполните графу 02")</f>
        <v>#N/A</v>
      </c>
      <c r="AI1341" s="3">
        <f t="shared" si="727"/>
        <v>0</v>
      </c>
    </row>
    <row r="1342" spans="1:35" ht="31.5" x14ac:dyDescent="0.3">
      <c r="A1342" s="40" t="s">
        <v>15</v>
      </c>
      <c r="B1342" s="27" t="str">
        <f t="shared" si="748"/>
        <v/>
      </c>
      <c r="C1342" s="8" t="s">
        <v>108</v>
      </c>
      <c r="D1342" s="12" t="s">
        <v>168</v>
      </c>
      <c r="E1342" s="28"/>
      <c r="F1342" s="28"/>
      <c r="G1342" s="28"/>
      <c r="H1342" s="28"/>
      <c r="I1342" s="28"/>
      <c r="J1342" s="28"/>
      <c r="K1342" s="28"/>
      <c r="L1342" s="28"/>
      <c r="M1342" s="28"/>
      <c r="N1342" s="28"/>
      <c r="O1342" s="28"/>
      <c r="P1342" s="28"/>
      <c r="Q1342" s="28"/>
      <c r="R1342" s="28"/>
      <c r="S1342" s="28"/>
      <c r="T1342" s="28"/>
      <c r="U1342" s="28"/>
      <c r="V1342" s="28"/>
      <c r="W1342" s="28"/>
      <c r="X1342" s="28"/>
      <c r="Y1342" s="28"/>
      <c r="Z1342" s="28"/>
      <c r="AA1342" s="28"/>
      <c r="AB1342" s="28"/>
      <c r="AC1342" s="28"/>
      <c r="AD1342" s="28"/>
      <c r="AE1342" s="28"/>
      <c r="AF1342" s="26" t="str">
        <f t="shared" si="750"/>
        <v>проверка пройдена</v>
      </c>
      <c r="AG1342" s="26" t="str">
        <f t="shared" si="747"/>
        <v>проверка пройдена</v>
      </c>
      <c r="AH1342" s="41" t="e">
        <f>IF(B1342=VLOOKUP(B1342,'Списки (не редактирутся)'!A:A,1,0),"проверка пройдена","проверьте или заполните графу 02")</f>
        <v>#N/A</v>
      </c>
      <c r="AI1342" s="3">
        <f t="shared" si="727"/>
        <v>0</v>
      </c>
    </row>
    <row r="1343" spans="1:35" ht="31.5" x14ac:dyDescent="0.3">
      <c r="A1343" s="40" t="s">
        <v>15</v>
      </c>
      <c r="B1343" s="27" t="str">
        <f t="shared" si="748"/>
        <v/>
      </c>
      <c r="C1343" s="8" t="s">
        <v>109</v>
      </c>
      <c r="D1343" s="12" t="s">
        <v>173</v>
      </c>
      <c r="E1343" s="28"/>
      <c r="F1343" s="28"/>
      <c r="G1343" s="28"/>
      <c r="H1343" s="28"/>
      <c r="I1343" s="28"/>
      <c r="J1343" s="28"/>
      <c r="K1343" s="28"/>
      <c r="L1343" s="28"/>
      <c r="M1343" s="28"/>
      <c r="N1343" s="28"/>
      <c r="O1343" s="28"/>
      <c r="P1343" s="28"/>
      <c r="Q1343" s="28"/>
      <c r="R1343" s="28"/>
      <c r="S1343" s="28"/>
      <c r="T1343" s="28"/>
      <c r="U1343" s="28"/>
      <c r="V1343" s="28"/>
      <c r="W1343" s="28"/>
      <c r="X1343" s="28"/>
      <c r="Y1343" s="28"/>
      <c r="Z1343" s="28"/>
      <c r="AA1343" s="28"/>
      <c r="AB1343" s="28"/>
      <c r="AC1343" s="28"/>
      <c r="AD1343" s="28"/>
      <c r="AE1343" s="28"/>
      <c r="AF1343" s="26" t="str">
        <f t="shared" si="750"/>
        <v>проверка пройдена</v>
      </c>
      <c r="AG1343" s="26" t="str">
        <f t="shared" si="747"/>
        <v>проверка пройдена</v>
      </c>
      <c r="AH1343" s="41" t="e">
        <f>IF(B1343=VLOOKUP(B1343,'Списки (не редактирутся)'!A:A,1,0),"проверка пройдена","проверьте или заполните графу 02")</f>
        <v>#N/A</v>
      </c>
      <c r="AI1343" s="3">
        <f t="shared" si="727"/>
        <v>0</v>
      </c>
    </row>
    <row r="1344" spans="1:35" ht="31.5" x14ac:dyDescent="0.3">
      <c r="A1344" s="40" t="s">
        <v>15</v>
      </c>
      <c r="B1344" s="27" t="str">
        <f t="shared" si="748"/>
        <v/>
      </c>
      <c r="C1344" s="8" t="s">
        <v>110</v>
      </c>
      <c r="D1344" s="12" t="s">
        <v>174</v>
      </c>
      <c r="E1344" s="28"/>
      <c r="F1344" s="28"/>
      <c r="G1344" s="28"/>
      <c r="H1344" s="28"/>
      <c r="I1344" s="28"/>
      <c r="J1344" s="28"/>
      <c r="K1344" s="28"/>
      <c r="L1344" s="28"/>
      <c r="M1344" s="28"/>
      <c r="N1344" s="28"/>
      <c r="O1344" s="28"/>
      <c r="P1344" s="28"/>
      <c r="Q1344" s="28"/>
      <c r="R1344" s="28"/>
      <c r="S1344" s="28"/>
      <c r="T1344" s="28"/>
      <c r="U1344" s="28"/>
      <c r="V1344" s="28"/>
      <c r="W1344" s="28"/>
      <c r="X1344" s="28"/>
      <c r="Y1344" s="28"/>
      <c r="Z1344" s="28"/>
      <c r="AA1344" s="28"/>
      <c r="AB1344" s="28"/>
      <c r="AC1344" s="28"/>
      <c r="AD1344" s="28"/>
      <c r="AE1344" s="28"/>
      <c r="AF1344" s="26" t="str">
        <f>IF(E1344=F1344+I1344+J1344+K1344+L1344+M1344+N1344+O1344+P1344+Q1344+R1344+S1344+T1344+U1344+V1344+W1344+X1344+Y1344+Z1344+AA1344+AB1344+AC1344+AD1344,"проверка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44" s="26" t="str">
        <f t="shared" si="747"/>
        <v>проверка пройдена</v>
      </c>
      <c r="AH1344" s="41" t="e">
        <f>IF(B1344=VLOOKUP(B1344,'Списки (не редактирутся)'!A:A,1,0),"проверка пройдена","проверьте или заполните графу 02")</f>
        <v>#N/A</v>
      </c>
      <c r="AI1344" s="3">
        <f t="shared" si="727"/>
        <v>0</v>
      </c>
    </row>
    <row r="1345" spans="1:35" ht="31.5" x14ac:dyDescent="0.3">
      <c r="A1345" s="40" t="s">
        <v>15</v>
      </c>
      <c r="B1345" s="27" t="str">
        <f t="shared" si="748"/>
        <v/>
      </c>
      <c r="C1345" s="8" t="s">
        <v>111</v>
      </c>
      <c r="D1345" s="12" t="s">
        <v>175</v>
      </c>
      <c r="E1345" s="28"/>
      <c r="F1345" s="28"/>
      <c r="G1345" s="28"/>
      <c r="H1345" s="28"/>
      <c r="I1345" s="28"/>
      <c r="J1345" s="28"/>
      <c r="K1345" s="28"/>
      <c r="L1345" s="28"/>
      <c r="M1345" s="28"/>
      <c r="N1345" s="28"/>
      <c r="O1345" s="28"/>
      <c r="P1345" s="28"/>
      <c r="Q1345" s="28"/>
      <c r="R1345" s="28"/>
      <c r="S1345" s="28"/>
      <c r="T1345" s="28"/>
      <c r="U1345" s="28"/>
      <c r="V1345" s="28"/>
      <c r="W1345" s="28"/>
      <c r="X1345" s="28"/>
      <c r="Y1345" s="28"/>
      <c r="Z1345" s="28"/>
      <c r="AA1345" s="28"/>
      <c r="AB1345" s="28"/>
      <c r="AC1345" s="28"/>
      <c r="AD1345" s="28"/>
      <c r="AE1345" s="28"/>
      <c r="AF1345" s="26" t="str">
        <f t="shared" ref="AF1345:AF1348" si="751">IF(E1345=F1345+I1345+J1345+K1345+L1345+M1345+N1345+O1345+P1345+Q1345+R1345+S1345+T1345+U1345+V1345+W1345+X1345+Y1345+Z1345+AA1345+AB1345+AC1345+AD1345,"проверка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45" s="26" t="str">
        <f t="shared" si="747"/>
        <v>проверка пройдена</v>
      </c>
      <c r="AH1345" s="41" t="e">
        <f>IF(B1345=VLOOKUP(B1345,'Списки (не редактирутся)'!A:A,1,0),"проверка пройдена","проверьте или заполните графу 02")</f>
        <v>#N/A</v>
      </c>
      <c r="AI1345" s="3">
        <f t="shared" si="727"/>
        <v>0</v>
      </c>
    </row>
    <row r="1346" spans="1:35" ht="31.5" x14ac:dyDescent="0.3">
      <c r="A1346" s="40" t="s">
        <v>15</v>
      </c>
      <c r="B1346" s="27" t="str">
        <f t="shared" si="748"/>
        <v/>
      </c>
      <c r="C1346" s="8" t="s">
        <v>112</v>
      </c>
      <c r="D1346" s="12" t="s">
        <v>176</v>
      </c>
      <c r="E1346" s="28"/>
      <c r="F1346" s="28"/>
      <c r="G1346" s="28"/>
      <c r="H1346" s="28"/>
      <c r="I1346" s="28"/>
      <c r="J1346" s="28"/>
      <c r="K1346" s="28"/>
      <c r="L1346" s="28"/>
      <c r="M1346" s="28"/>
      <c r="N1346" s="28"/>
      <c r="O1346" s="28"/>
      <c r="P1346" s="28"/>
      <c r="Q1346" s="28"/>
      <c r="R1346" s="28"/>
      <c r="S1346" s="28"/>
      <c r="T1346" s="28"/>
      <c r="U1346" s="28"/>
      <c r="V1346" s="28"/>
      <c r="W1346" s="28"/>
      <c r="X1346" s="28"/>
      <c r="Y1346" s="28"/>
      <c r="Z1346" s="28"/>
      <c r="AA1346" s="28"/>
      <c r="AB1346" s="28"/>
      <c r="AC1346" s="28"/>
      <c r="AD1346" s="28"/>
      <c r="AE1346" s="28"/>
      <c r="AF1346" s="26" t="str">
        <f t="shared" si="751"/>
        <v>проверка пройдена</v>
      </c>
      <c r="AG1346" s="26" t="str">
        <f t="shared" si="747"/>
        <v>проверка пройдена</v>
      </c>
      <c r="AH1346" s="41" t="e">
        <f>IF(B1346=VLOOKUP(B1346,'Списки (не редактирутся)'!A:A,1,0),"проверка пройдена","проверьте или заполните графу 02")</f>
        <v>#N/A</v>
      </c>
      <c r="AI1346" s="3">
        <f t="shared" si="727"/>
        <v>0</v>
      </c>
    </row>
    <row r="1347" spans="1:35" ht="63" x14ac:dyDescent="0.3">
      <c r="A1347" s="40" t="s">
        <v>15</v>
      </c>
      <c r="B1347" s="27" t="str">
        <f t="shared" si="748"/>
        <v/>
      </c>
      <c r="C1347" s="8" t="s">
        <v>113</v>
      </c>
      <c r="D1347" s="13" t="s">
        <v>170</v>
      </c>
      <c r="E1347" s="28"/>
      <c r="F1347" s="28"/>
      <c r="G1347" s="28"/>
      <c r="H1347" s="28"/>
      <c r="I1347" s="28"/>
      <c r="J1347" s="28"/>
      <c r="K1347" s="28"/>
      <c r="L1347" s="28"/>
      <c r="M1347" s="28"/>
      <c r="N1347" s="28"/>
      <c r="O1347" s="28"/>
      <c r="P1347" s="28"/>
      <c r="Q1347" s="28"/>
      <c r="R1347" s="28"/>
      <c r="S1347" s="28"/>
      <c r="T1347" s="28"/>
      <c r="U1347" s="28"/>
      <c r="V1347" s="28"/>
      <c r="W1347" s="28"/>
      <c r="X1347" s="28"/>
      <c r="Y1347" s="28"/>
      <c r="Z1347" s="28"/>
      <c r="AA1347" s="28"/>
      <c r="AB1347" s="28"/>
      <c r="AC1347" s="28"/>
      <c r="AD1347" s="28"/>
      <c r="AE1347" s="28"/>
      <c r="AF1347" s="26" t="str">
        <f t="shared" si="751"/>
        <v>проверка пройдена</v>
      </c>
      <c r="AG1347" s="26" t="str">
        <f t="shared" si="747"/>
        <v>проверка пройдена</v>
      </c>
      <c r="AH1347" s="41" t="e">
        <f>IF(B1347=VLOOKUP(B1347,'Списки (не редактирутся)'!A:A,1,0),"проверка пройдена","проверьте или заполните графу 02")</f>
        <v>#N/A</v>
      </c>
      <c r="AI1347" s="3">
        <f t="shared" si="727"/>
        <v>0</v>
      </c>
    </row>
    <row r="1348" spans="1:35" ht="78.75" x14ac:dyDescent="0.3">
      <c r="A1348" s="40" t="s">
        <v>15</v>
      </c>
      <c r="B1348" s="27" t="str">
        <f t="shared" si="748"/>
        <v/>
      </c>
      <c r="C1348" s="8" t="s">
        <v>114</v>
      </c>
      <c r="D1348" s="13" t="s">
        <v>171</v>
      </c>
      <c r="E1348" s="28"/>
      <c r="F1348" s="28"/>
      <c r="G1348" s="28"/>
      <c r="H1348" s="28"/>
      <c r="I1348" s="28"/>
      <c r="J1348" s="28"/>
      <c r="K1348" s="28"/>
      <c r="L1348" s="28"/>
      <c r="M1348" s="28"/>
      <c r="N1348" s="28"/>
      <c r="O1348" s="28"/>
      <c r="P1348" s="28"/>
      <c r="Q1348" s="28"/>
      <c r="R1348" s="28"/>
      <c r="S1348" s="28"/>
      <c r="T1348" s="28"/>
      <c r="U1348" s="28"/>
      <c r="V1348" s="28"/>
      <c r="W1348" s="28"/>
      <c r="X1348" s="28"/>
      <c r="Y1348" s="28"/>
      <c r="Z1348" s="28"/>
      <c r="AA1348" s="28"/>
      <c r="AB1348" s="28"/>
      <c r="AC1348" s="28"/>
      <c r="AD1348" s="28"/>
      <c r="AE1348" s="28"/>
      <c r="AF1348" s="26" t="str">
        <f t="shared" si="751"/>
        <v>проверка пройдена</v>
      </c>
      <c r="AG1348" s="26" t="str">
        <f t="shared" si="747"/>
        <v>проверка пройдена</v>
      </c>
      <c r="AH1348" s="41" t="e">
        <f>IF(B1348=VLOOKUP(B1348,'Списки (не редактирутся)'!A:A,1,0),"проверка пройдена","проверьте или заполните графу 02")</f>
        <v>#N/A</v>
      </c>
      <c r="AI1348" s="3">
        <f t="shared" si="727"/>
        <v>0</v>
      </c>
    </row>
    <row r="1349" spans="1:35" ht="48" thickBot="1" x14ac:dyDescent="0.35">
      <c r="A1349" s="42" t="s">
        <v>15</v>
      </c>
      <c r="B1349" s="43" t="str">
        <f t="shared" si="748"/>
        <v/>
      </c>
      <c r="C1349" s="44" t="s">
        <v>115</v>
      </c>
      <c r="D1349" s="45" t="s">
        <v>779</v>
      </c>
      <c r="E1349" s="46" t="str">
        <f>IF(AND(E1335&lt;=E1334,E1336&lt;=E1335,E1337&lt;=E1334,E1338&lt;=E1334,E1339=(E1335+E1337),E1339=(E1340+E1341+E1342+E1343+E1344+E1345+E1346),E1347&lt;=E1339,E1348&lt;=E1339,(E1335+E1337)&lt;=E1334,E1340&lt;=E1339,E1341&lt;=E1339,E1342&lt;=E1339,E1343&lt;=E1339,E1344&lt;=E1339,E1345&lt;=E1339,E1346&lt;=E1339,E1347&lt;=E1338,E1347&lt;=E1339),"проверка пройдена","ВНИМАНИЕ! Не пройдены формулы логического контроля между строками. Скорректируйте введенные данные!")</f>
        <v>проверка пройдена</v>
      </c>
      <c r="F1349" s="46" t="str">
        <f t="shared" ref="F1349:AD1349" si="752">IF(AND(F1335&lt;=F1334,F1336&lt;=F1335,F1337&lt;=F1334,F1338&lt;=F1334,F1339=(F1335+F1337),F1339=(F1340+F1341+F1342+F1343+F1344+F1345+F1346),F1347&lt;=F1339,F1348&lt;=F1339,(F1335+F1337)&lt;=F1334,F1340&lt;=F1339,F1341&lt;=F1339,F1342&lt;=F1339,F1343&lt;=F1339,F1344&lt;=F1339,F1345&lt;=F1339,F1346&lt;=F1339,F1347&lt;=F1338,F1347&lt;=F1339),"проверка пройдена","ВНИМАНИЕ! Не пройдены формулы логического контроля между строками. Скорректируйте введенные данные!")</f>
        <v>проверка пройдена</v>
      </c>
      <c r="G1349" s="46" t="str">
        <f t="shared" si="752"/>
        <v>проверка пройдена</v>
      </c>
      <c r="H1349" s="46" t="str">
        <f t="shared" si="752"/>
        <v>проверка пройдена</v>
      </c>
      <c r="I1349" s="46" t="str">
        <f t="shared" si="752"/>
        <v>проверка пройдена</v>
      </c>
      <c r="J1349" s="46" t="str">
        <f t="shared" si="752"/>
        <v>проверка пройдена</v>
      </c>
      <c r="K1349" s="46" t="str">
        <f t="shared" si="752"/>
        <v>проверка пройдена</v>
      </c>
      <c r="L1349" s="46" t="str">
        <f t="shared" si="752"/>
        <v>проверка пройдена</v>
      </c>
      <c r="M1349" s="46" t="str">
        <f t="shared" si="752"/>
        <v>проверка пройдена</v>
      </c>
      <c r="N1349" s="46" t="str">
        <f t="shared" si="752"/>
        <v>проверка пройдена</v>
      </c>
      <c r="O1349" s="46" t="str">
        <f t="shared" si="752"/>
        <v>проверка пройдена</v>
      </c>
      <c r="P1349" s="46" t="str">
        <f t="shared" si="752"/>
        <v>проверка пройдена</v>
      </c>
      <c r="Q1349" s="46" t="str">
        <f t="shared" si="752"/>
        <v>проверка пройдена</v>
      </c>
      <c r="R1349" s="46" t="str">
        <f t="shared" si="752"/>
        <v>проверка пройдена</v>
      </c>
      <c r="S1349" s="46" t="str">
        <f t="shared" si="752"/>
        <v>проверка пройдена</v>
      </c>
      <c r="T1349" s="46" t="str">
        <f t="shared" si="752"/>
        <v>проверка пройдена</v>
      </c>
      <c r="U1349" s="46" t="str">
        <f t="shared" si="752"/>
        <v>проверка пройдена</v>
      </c>
      <c r="V1349" s="46" t="str">
        <f t="shared" si="752"/>
        <v>проверка пройдена</v>
      </c>
      <c r="W1349" s="46" t="str">
        <f t="shared" si="752"/>
        <v>проверка пройдена</v>
      </c>
      <c r="X1349" s="46" t="str">
        <f t="shared" si="752"/>
        <v>проверка пройдена</v>
      </c>
      <c r="Y1349" s="46" t="str">
        <f t="shared" si="752"/>
        <v>проверка пройдена</v>
      </c>
      <c r="Z1349" s="46" t="str">
        <f t="shared" si="752"/>
        <v>проверка пройдена</v>
      </c>
      <c r="AA1349" s="46" t="str">
        <f t="shared" si="752"/>
        <v>проверка пройдена</v>
      </c>
      <c r="AB1349" s="46" t="str">
        <f t="shared" si="752"/>
        <v>проверка пройдена</v>
      </c>
      <c r="AC1349" s="46" t="str">
        <f t="shared" si="752"/>
        <v>проверка пройдена</v>
      </c>
      <c r="AD1349" s="46" t="str">
        <f t="shared" si="752"/>
        <v>проверка пройдена</v>
      </c>
      <c r="AE1349" s="47"/>
      <c r="AF1349" s="48"/>
      <c r="AG1349" s="48"/>
      <c r="AH1349" s="49"/>
      <c r="AI1349" s="1">
        <f t="shared" ref="AI1349" si="753">IFERROR(IF(AND(AI1334="проверка пройдена",AI1335="проверка пройдена",AI1336="проверка пройдена",AI1337="проверка пройдена",AI1338="проверка пройдена",AI1339="проверка пройдена",AI1340="проверка пройдена",AI1341="проверка пройдена",AI1342="проверка пройдена",AI1343="проверка пройдена",AI1344="проверка пройдена",AI1345="проверка пройдена",AI1346="проверка пройдена",AI1347="проверка пройдена",AI1348="проверка пройдена",E1349="проверка пройдена",F1349="проверка пройдена",G1349="проверка пройдена",H1349="проверка пройдена",I1349="проверка пройдена",J1349="проверка пройдена",K1349="проверка пройдена",L1349="проверка пройдена",M1349="проверка пройдена",N1349="проверка пройдена",O1349="проверка пройдена",P1349="проверка пройдена",Q1349="проверка пройдена",R1349="проверка пройдена",S1349="проверка пройдена",T1349="проверка пройдена",U1349="проверка пройдена",V1349="проверка пройдена",W1349="проверка пройдена",X1349="проверка пройдена",Y1349="проверка пройдена",Z1349="проверка пройдена",AA1349="проверка пройдена",AB1349="проверка пройдена",AC1349="проверка пройдена",AD1349="проверка пройдена"),1,0),0)</f>
        <v>0</v>
      </c>
    </row>
    <row r="1350" spans="1:35" s="3" customFormat="1" ht="47.25" x14ac:dyDescent="0.25">
      <c r="A1350" s="32" t="s">
        <v>15</v>
      </c>
      <c r="B1350" s="33"/>
      <c r="C1350" s="34" t="s">
        <v>9</v>
      </c>
      <c r="D1350" s="35" t="s">
        <v>134</v>
      </c>
      <c r="E1350" s="36" t="str">
        <f>IF('Панель управления'!$B$3="","ВНИМАНИЕ! На листе 'Панель управления' не выбрана организация!",IF(B1350="","Не заполнена графа 3!",IF(SUMIFS('Спики 2022'!E:E,'Спики 2022'!A:A,'Панель управления'!$B$3,'Спики 2022'!B:B,B1350,'Спики 2022'!C:C,C1350)=0,"У Вас нет данной специальности!",SUMIFS('Спики 2022'!D:D,'Спики 2022'!A:A,'Панель управления'!$B$3,'Спики 2022'!B:B,B1350,'Спики 2022'!C:C,C1350))))</f>
        <v>Не заполнена графа 3!</v>
      </c>
      <c r="F1350" s="37"/>
      <c r="G1350" s="37"/>
      <c r="H1350" s="37"/>
      <c r="I1350" s="37"/>
      <c r="J1350" s="37"/>
      <c r="K1350" s="37"/>
      <c r="L1350" s="37"/>
      <c r="M1350" s="37"/>
      <c r="N1350" s="37"/>
      <c r="O1350" s="37"/>
      <c r="P1350" s="37"/>
      <c r="Q1350" s="37"/>
      <c r="R1350" s="37"/>
      <c r="S1350" s="37"/>
      <c r="T1350" s="37"/>
      <c r="U1350" s="37"/>
      <c r="V1350" s="37"/>
      <c r="W1350" s="37"/>
      <c r="X1350" s="37"/>
      <c r="Y1350" s="37"/>
      <c r="Z1350" s="37"/>
      <c r="AA1350" s="37"/>
      <c r="AB1350" s="37"/>
      <c r="AC1350" s="37"/>
      <c r="AD1350" s="37"/>
      <c r="AE1350" s="37"/>
      <c r="AF1350" s="38" t="str">
        <f>IF(E1350=F1350+I1350+J1350+K1350+L1350+M1350+N1350+O1350+P1350+Q1350+R1350+S1350+T1350+U1350+V1350+W1350+X1350+Y1350+Z1350+AA1350+AB1350+AC1350+AD1350,"проверка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350" s="38" t="str">
        <f>IF(OR(G1350&gt;F1350,H1350&gt;F1350),"ВНИМАНИЕ! В гр.09 и/или 10 не может стоять значение большее, чем в гр.08","проверка пройдена")</f>
        <v>проверка пройдена</v>
      </c>
      <c r="AH1350" s="39" t="e">
        <f>IF(B1350=VLOOKUP(B1350,'Списки (не редактирутся)'!A:A,1,0),"проверка пройдена","проверьте или заполните графу 02")</f>
        <v>#N/A</v>
      </c>
      <c r="AI1350" s="3">
        <f t="shared" ref="AI1350" si="754">IFERROR(IF(AND(AF1350="проверка пройдена",AG1350="проверка пройдена",AH1350="проверка пройдена"),"проверка пройдена",0),0)</f>
        <v>0</v>
      </c>
    </row>
    <row r="1351" spans="1:35" s="3" customFormat="1" ht="31.5" x14ac:dyDescent="0.25">
      <c r="A1351" s="40" t="s">
        <v>15</v>
      </c>
      <c r="B1351" s="27" t="str">
        <f>IF(B1350&lt;&gt;"",B1350,"")</f>
        <v/>
      </c>
      <c r="C1351" s="9" t="s">
        <v>10</v>
      </c>
      <c r="D1351" s="11" t="s">
        <v>135</v>
      </c>
      <c r="E1351" s="57"/>
      <c r="F1351" s="28"/>
      <c r="G1351" s="28"/>
      <c r="H1351" s="28"/>
      <c r="I1351" s="28"/>
      <c r="J1351" s="28"/>
      <c r="K1351" s="28"/>
      <c r="L1351" s="28"/>
      <c r="M1351" s="28"/>
      <c r="N1351" s="28"/>
      <c r="O1351" s="28"/>
      <c r="P1351" s="28"/>
      <c r="Q1351" s="28"/>
      <c r="R1351" s="28"/>
      <c r="S1351" s="28"/>
      <c r="T1351" s="28"/>
      <c r="U1351" s="28"/>
      <c r="V1351" s="28"/>
      <c r="W1351" s="28"/>
      <c r="X1351" s="28"/>
      <c r="Y1351" s="28"/>
      <c r="Z1351" s="28"/>
      <c r="AA1351" s="28"/>
      <c r="AB1351" s="28"/>
      <c r="AC1351" s="28"/>
      <c r="AD1351" s="28"/>
      <c r="AE1351" s="28"/>
      <c r="AF1351" s="26" t="str">
        <f t="shared" ref="AF1351:AF1354" si="755">IF(E1351=F1351+I1351+J1351+K1351+L1351+M1351+N1351+O1351+P1351+Q1351+R1351+S1351+T1351+U1351+V1351+W1351+X1351+Y1351+Z1351+AA1351+AB1351+AC1351+AD1351,"проверка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51" s="26" t="str">
        <f t="shared" ref="AG1351:AG1364" si="756">IF(OR(G1351&gt;F1351,H1351&gt;F1351),"ВНИМАНИЕ! В гр.09 и/или 10 не может стоять значение большее, чем в гр.08","проверка пройдена")</f>
        <v>проверка пройдена</v>
      </c>
      <c r="AH1351" s="41" t="e">
        <f>IF(B1351=VLOOKUP(B1351,'Списки (не редактирутся)'!A:A,1,0),"проверка пройдена","проверьте или заполните графу 02")</f>
        <v>#N/A</v>
      </c>
      <c r="AI1351" s="3">
        <f t="shared" si="727"/>
        <v>0</v>
      </c>
    </row>
    <row r="1352" spans="1:35" s="3" customFormat="1" ht="31.5" x14ac:dyDescent="0.25">
      <c r="A1352" s="40" t="s">
        <v>15</v>
      </c>
      <c r="B1352" s="27" t="str">
        <f t="shared" ref="B1352:B1365" si="757">IF(B1351&lt;&gt;"",B1351,"")</f>
        <v/>
      </c>
      <c r="C1352" s="9" t="s">
        <v>11</v>
      </c>
      <c r="D1352" s="11" t="s">
        <v>136</v>
      </c>
      <c r="E1352" s="57"/>
      <c r="F1352" s="28"/>
      <c r="G1352" s="28"/>
      <c r="H1352" s="28"/>
      <c r="I1352" s="28"/>
      <c r="J1352" s="28"/>
      <c r="K1352" s="28"/>
      <c r="L1352" s="28"/>
      <c r="M1352" s="28"/>
      <c r="N1352" s="28"/>
      <c r="O1352" s="28"/>
      <c r="P1352" s="28"/>
      <c r="Q1352" s="28"/>
      <c r="R1352" s="28"/>
      <c r="S1352" s="28"/>
      <c r="T1352" s="28"/>
      <c r="U1352" s="28"/>
      <c r="V1352" s="28"/>
      <c r="W1352" s="28"/>
      <c r="X1352" s="28"/>
      <c r="Y1352" s="28"/>
      <c r="Z1352" s="28"/>
      <c r="AA1352" s="28"/>
      <c r="AB1352" s="28"/>
      <c r="AC1352" s="28"/>
      <c r="AD1352" s="28"/>
      <c r="AE1352" s="28"/>
      <c r="AF1352" s="26" t="str">
        <f t="shared" si="755"/>
        <v>проверка пройдена</v>
      </c>
      <c r="AG1352" s="26" t="str">
        <f t="shared" si="756"/>
        <v>проверка пройдена</v>
      </c>
      <c r="AH1352" s="41" t="e">
        <f>IF(B1352=VLOOKUP(B1352,'Списки (не редактирутся)'!A:A,1,0),"проверка пройдена","проверьте или заполните графу 02")</f>
        <v>#N/A</v>
      </c>
      <c r="AI1352" s="3">
        <f t="shared" si="727"/>
        <v>0</v>
      </c>
    </row>
    <row r="1353" spans="1:35" s="3" customFormat="1" ht="31.5" x14ac:dyDescent="0.25">
      <c r="A1353" s="40" t="s">
        <v>15</v>
      </c>
      <c r="B1353" s="27" t="str">
        <f t="shared" si="757"/>
        <v/>
      </c>
      <c r="C1353" s="9" t="s">
        <v>12</v>
      </c>
      <c r="D1353" s="11" t="s">
        <v>14</v>
      </c>
      <c r="E1353" s="57"/>
      <c r="F1353" s="28"/>
      <c r="G1353" s="28"/>
      <c r="H1353" s="28"/>
      <c r="I1353" s="28"/>
      <c r="J1353" s="28"/>
      <c r="K1353" s="28"/>
      <c r="L1353" s="28"/>
      <c r="M1353" s="28"/>
      <c r="N1353" s="28"/>
      <c r="O1353" s="28"/>
      <c r="P1353" s="28"/>
      <c r="Q1353" s="28"/>
      <c r="R1353" s="28"/>
      <c r="S1353" s="28"/>
      <c r="T1353" s="28"/>
      <c r="U1353" s="28"/>
      <c r="V1353" s="28"/>
      <c r="W1353" s="28"/>
      <c r="X1353" s="28"/>
      <c r="Y1353" s="28"/>
      <c r="Z1353" s="28"/>
      <c r="AA1353" s="28"/>
      <c r="AB1353" s="28"/>
      <c r="AC1353" s="28"/>
      <c r="AD1353" s="28"/>
      <c r="AE1353" s="28"/>
      <c r="AF1353" s="26" t="str">
        <f t="shared" si="755"/>
        <v>проверка пройдена</v>
      </c>
      <c r="AG1353" s="26" t="str">
        <f t="shared" si="756"/>
        <v>проверка пройдена</v>
      </c>
      <c r="AH1353" s="41" t="e">
        <f>IF(B1353=VLOOKUP(B1353,'Списки (не редактирутся)'!A:A,1,0),"проверка пройдена","проверьте или заполните графу 02")</f>
        <v>#N/A</v>
      </c>
      <c r="AI1353" s="3">
        <f t="shared" si="727"/>
        <v>0</v>
      </c>
    </row>
    <row r="1354" spans="1:35" s="3" customFormat="1" ht="47.25" x14ac:dyDescent="0.25">
      <c r="A1354" s="40" t="s">
        <v>15</v>
      </c>
      <c r="B1354" s="27" t="str">
        <f t="shared" si="757"/>
        <v/>
      </c>
      <c r="C1354" s="9" t="s">
        <v>13</v>
      </c>
      <c r="D1354" s="11" t="s">
        <v>17</v>
      </c>
      <c r="E1354" s="30" t="str">
        <f>IF('Панель управления'!$B$3="","ВНИМАНИЕ! На листе 'Панель управления' не выбрана организация!",IF(B1354="","Не заполнена графа 3!",IF(SUMIFS('Спики 2022'!E:E,'Спики 2022'!A:A,'Панель управления'!$B$3,'Спики 2022'!B:B,B1354,'Спики 2022'!C:C,C1354)=0,"У Вас нет данной специальности!",SUMIFS('Спики 2022'!D:D,'Спики 2022'!A:A,'Панель управления'!$B$3,'Спики 2022'!B:B,B1354,'Спики 2022'!C:C,C1354))))</f>
        <v>Не заполнена графа 3!</v>
      </c>
      <c r="F1354" s="28"/>
      <c r="G1354" s="28"/>
      <c r="H1354" s="28"/>
      <c r="I1354" s="28"/>
      <c r="J1354" s="28"/>
      <c r="K1354" s="28"/>
      <c r="L1354" s="28"/>
      <c r="M1354" s="28"/>
      <c r="N1354" s="28"/>
      <c r="O1354" s="28"/>
      <c r="P1354" s="28"/>
      <c r="Q1354" s="28"/>
      <c r="R1354" s="28"/>
      <c r="S1354" s="28"/>
      <c r="T1354" s="28"/>
      <c r="U1354" s="28"/>
      <c r="V1354" s="28"/>
      <c r="W1354" s="28"/>
      <c r="X1354" s="28"/>
      <c r="Y1354" s="28"/>
      <c r="Z1354" s="28"/>
      <c r="AA1354" s="28"/>
      <c r="AB1354" s="28"/>
      <c r="AC1354" s="28"/>
      <c r="AD1354" s="28"/>
      <c r="AE1354" s="28"/>
      <c r="AF1354" s="26" t="str">
        <f t="shared" si="755"/>
        <v>ВНИМАНИЕ! Сумма по строке не сходится с общей численностью выпускников! Исправьте ошибку в расчетах, пока это сообщение не исчезнет!</v>
      </c>
      <c r="AG1354" s="26" t="str">
        <f t="shared" si="756"/>
        <v>проверка пройдена</v>
      </c>
      <c r="AH1354" s="41" t="e">
        <f>IF(B1354=VLOOKUP(B1354,'Списки (не редактирутся)'!A:A,1,0),"проверка пройдена","проверьте или заполните графу 02")</f>
        <v>#N/A</v>
      </c>
      <c r="AI1354" s="3">
        <f t="shared" si="727"/>
        <v>0</v>
      </c>
    </row>
    <row r="1355" spans="1:35" s="3" customFormat="1" ht="63" x14ac:dyDescent="0.25">
      <c r="A1355" s="40" t="s">
        <v>15</v>
      </c>
      <c r="B1355" s="27" t="str">
        <f t="shared" si="757"/>
        <v/>
      </c>
      <c r="C1355" s="8" t="s">
        <v>105</v>
      </c>
      <c r="D1355" s="12" t="s">
        <v>172</v>
      </c>
      <c r="E1355" s="10">
        <f>E1351+E1353</f>
        <v>0</v>
      </c>
      <c r="F1355" s="10">
        <f t="shared" ref="F1355:AD1355" si="758">F1351+F1353</f>
        <v>0</v>
      </c>
      <c r="G1355" s="10">
        <f t="shared" si="758"/>
        <v>0</v>
      </c>
      <c r="H1355" s="10">
        <f t="shared" si="758"/>
        <v>0</v>
      </c>
      <c r="I1355" s="10">
        <f t="shared" si="758"/>
        <v>0</v>
      </c>
      <c r="J1355" s="10">
        <f t="shared" si="758"/>
        <v>0</v>
      </c>
      <c r="K1355" s="10">
        <f t="shared" si="758"/>
        <v>0</v>
      </c>
      <c r="L1355" s="10">
        <f t="shared" si="758"/>
        <v>0</v>
      </c>
      <c r="M1355" s="10">
        <f t="shared" si="758"/>
        <v>0</v>
      </c>
      <c r="N1355" s="10">
        <f t="shared" si="758"/>
        <v>0</v>
      </c>
      <c r="O1355" s="10">
        <f t="shared" si="758"/>
        <v>0</v>
      </c>
      <c r="P1355" s="10">
        <f t="shared" si="758"/>
        <v>0</v>
      </c>
      <c r="Q1355" s="10">
        <f t="shared" si="758"/>
        <v>0</v>
      </c>
      <c r="R1355" s="10">
        <f t="shared" si="758"/>
        <v>0</v>
      </c>
      <c r="S1355" s="10">
        <f t="shared" si="758"/>
        <v>0</v>
      </c>
      <c r="T1355" s="10">
        <f t="shared" si="758"/>
        <v>0</v>
      </c>
      <c r="U1355" s="10">
        <f t="shared" si="758"/>
        <v>0</v>
      </c>
      <c r="V1355" s="10">
        <f t="shared" si="758"/>
        <v>0</v>
      </c>
      <c r="W1355" s="10">
        <f t="shared" si="758"/>
        <v>0</v>
      </c>
      <c r="X1355" s="10">
        <f t="shared" si="758"/>
        <v>0</v>
      </c>
      <c r="Y1355" s="10">
        <f t="shared" si="758"/>
        <v>0</v>
      </c>
      <c r="Z1355" s="10">
        <f t="shared" si="758"/>
        <v>0</v>
      </c>
      <c r="AA1355" s="10">
        <f t="shared" si="758"/>
        <v>0</v>
      </c>
      <c r="AB1355" s="10">
        <f t="shared" si="758"/>
        <v>0</v>
      </c>
      <c r="AC1355" s="10">
        <f t="shared" si="758"/>
        <v>0</v>
      </c>
      <c r="AD1355" s="10">
        <f t="shared" si="758"/>
        <v>0</v>
      </c>
      <c r="AE1355" s="10"/>
      <c r="AF1355" s="26" t="str">
        <f>IF(E1355=F1355+I1355+J1355+K1355+L1355+M1355+N1355+O1355+P1355+Q1355+R1355+S1355+T1355+U1355+V1355+W1355+X1355+Y1355+Z1355+AA1355+AB1355+AC1355+AD1355,"проверка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55" s="26" t="str">
        <f t="shared" si="756"/>
        <v>проверка пройдена</v>
      </c>
      <c r="AH1355" s="41" t="e">
        <f>IF(B1355=VLOOKUP(B1355,'Списки (не редактирутся)'!A:A,1,0),"проверка пройдена","проверьте или заполните графу 02")</f>
        <v>#N/A</v>
      </c>
      <c r="AI1355" s="3">
        <f t="shared" si="727"/>
        <v>0</v>
      </c>
    </row>
    <row r="1356" spans="1:35" ht="78.75" x14ac:dyDescent="0.3">
      <c r="A1356" s="40" t="s">
        <v>15</v>
      </c>
      <c r="B1356" s="27" t="str">
        <f t="shared" si="757"/>
        <v/>
      </c>
      <c r="C1356" s="8" t="s">
        <v>106</v>
      </c>
      <c r="D1356" s="12" t="s">
        <v>169</v>
      </c>
      <c r="E1356" s="28"/>
      <c r="F1356" s="28"/>
      <c r="G1356" s="28"/>
      <c r="H1356" s="28"/>
      <c r="I1356" s="28"/>
      <c r="J1356" s="28"/>
      <c r="K1356" s="28"/>
      <c r="L1356" s="28"/>
      <c r="M1356" s="28"/>
      <c r="N1356" s="28"/>
      <c r="O1356" s="28"/>
      <c r="P1356" s="28"/>
      <c r="Q1356" s="28"/>
      <c r="R1356" s="28"/>
      <c r="S1356" s="28"/>
      <c r="T1356" s="28"/>
      <c r="U1356" s="28"/>
      <c r="V1356" s="28"/>
      <c r="W1356" s="28"/>
      <c r="X1356" s="28"/>
      <c r="Y1356" s="28"/>
      <c r="Z1356" s="28"/>
      <c r="AA1356" s="28"/>
      <c r="AB1356" s="28"/>
      <c r="AC1356" s="28"/>
      <c r="AD1356" s="28"/>
      <c r="AE1356" s="28"/>
      <c r="AF1356" s="26" t="str">
        <f>IF(E1356=F1356+I1356+J1356+K1356+L1356+M1356+N1356+O1356+P1356+Q1356+R1356+S1356+T1356+U1356+V1356+W1356+X1356+Y1356+Z1356+AA1356+AB1356+AC1356+AD1356,"проверка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56" s="26" t="str">
        <f t="shared" si="756"/>
        <v>проверка пройдена</v>
      </c>
      <c r="AH1356" s="41" t="e">
        <f>IF(B1356=VLOOKUP(B1356,'Списки (не редактирутся)'!A:A,1,0),"проверка пройдена","проверьте или заполните графу 02")</f>
        <v>#N/A</v>
      </c>
      <c r="AI1356" s="3">
        <f t="shared" si="727"/>
        <v>0</v>
      </c>
    </row>
    <row r="1357" spans="1:35" ht="31.5" x14ac:dyDescent="0.3">
      <c r="A1357" s="40" t="s">
        <v>15</v>
      </c>
      <c r="B1357" s="27" t="str">
        <f t="shared" si="757"/>
        <v/>
      </c>
      <c r="C1357" s="8" t="s">
        <v>107</v>
      </c>
      <c r="D1357" s="12" t="s">
        <v>167</v>
      </c>
      <c r="E1357" s="28"/>
      <c r="F1357" s="28"/>
      <c r="G1357" s="28"/>
      <c r="H1357" s="28"/>
      <c r="I1357" s="28"/>
      <c r="J1357" s="28"/>
      <c r="K1357" s="28"/>
      <c r="L1357" s="28"/>
      <c r="M1357" s="28"/>
      <c r="N1357" s="28"/>
      <c r="O1357" s="28"/>
      <c r="P1357" s="28"/>
      <c r="Q1357" s="28"/>
      <c r="R1357" s="28"/>
      <c r="S1357" s="28"/>
      <c r="T1357" s="28"/>
      <c r="U1357" s="28"/>
      <c r="V1357" s="28"/>
      <c r="W1357" s="28"/>
      <c r="X1357" s="28"/>
      <c r="Y1357" s="28"/>
      <c r="Z1357" s="28"/>
      <c r="AA1357" s="28"/>
      <c r="AB1357" s="28"/>
      <c r="AC1357" s="28"/>
      <c r="AD1357" s="28"/>
      <c r="AE1357" s="28"/>
      <c r="AF1357" s="26" t="str">
        <f t="shared" ref="AF1357:AF1359" si="759">IF(E1357=F1357+I1357+J1357+K1357+L1357+M1357+N1357+O1357+P1357+Q1357+R1357+S1357+T1357+U1357+V1357+W1357+X1357+Y1357+Z1357+AA1357+AB1357+AC1357+AD1357,"проверка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57" s="26" t="str">
        <f t="shared" si="756"/>
        <v>проверка пройдена</v>
      </c>
      <c r="AH1357" s="41" t="e">
        <f>IF(B1357=VLOOKUP(B1357,'Списки (не редактирутся)'!A:A,1,0),"проверка пройдена","проверьте или заполните графу 02")</f>
        <v>#N/A</v>
      </c>
      <c r="AI1357" s="3">
        <f t="shared" si="727"/>
        <v>0</v>
      </c>
    </row>
    <row r="1358" spans="1:35" ht="31.5" x14ac:dyDescent="0.3">
      <c r="A1358" s="40" t="s">
        <v>15</v>
      </c>
      <c r="B1358" s="27" t="str">
        <f t="shared" si="757"/>
        <v/>
      </c>
      <c r="C1358" s="8" t="s">
        <v>108</v>
      </c>
      <c r="D1358" s="12" t="s">
        <v>168</v>
      </c>
      <c r="E1358" s="28"/>
      <c r="F1358" s="28"/>
      <c r="G1358" s="28"/>
      <c r="H1358" s="28"/>
      <c r="I1358" s="28"/>
      <c r="J1358" s="28"/>
      <c r="K1358" s="28"/>
      <c r="L1358" s="28"/>
      <c r="M1358" s="28"/>
      <c r="N1358" s="28"/>
      <c r="O1358" s="28"/>
      <c r="P1358" s="28"/>
      <c r="Q1358" s="28"/>
      <c r="R1358" s="28"/>
      <c r="S1358" s="28"/>
      <c r="T1358" s="28"/>
      <c r="U1358" s="28"/>
      <c r="V1358" s="28"/>
      <c r="W1358" s="28"/>
      <c r="X1358" s="28"/>
      <c r="Y1358" s="28"/>
      <c r="Z1358" s="28"/>
      <c r="AA1358" s="28"/>
      <c r="AB1358" s="28"/>
      <c r="AC1358" s="28"/>
      <c r="AD1358" s="28"/>
      <c r="AE1358" s="28"/>
      <c r="AF1358" s="26" t="str">
        <f t="shared" si="759"/>
        <v>проверка пройдена</v>
      </c>
      <c r="AG1358" s="26" t="str">
        <f t="shared" si="756"/>
        <v>проверка пройдена</v>
      </c>
      <c r="AH1358" s="41" t="e">
        <f>IF(B1358=VLOOKUP(B1358,'Списки (не редактирутся)'!A:A,1,0),"проверка пройдена","проверьте или заполните графу 02")</f>
        <v>#N/A</v>
      </c>
      <c r="AI1358" s="3">
        <f t="shared" si="727"/>
        <v>0</v>
      </c>
    </row>
    <row r="1359" spans="1:35" ht="31.5" x14ac:dyDescent="0.3">
      <c r="A1359" s="40" t="s">
        <v>15</v>
      </c>
      <c r="B1359" s="27" t="str">
        <f t="shared" si="757"/>
        <v/>
      </c>
      <c r="C1359" s="8" t="s">
        <v>109</v>
      </c>
      <c r="D1359" s="12" t="s">
        <v>173</v>
      </c>
      <c r="E1359" s="28"/>
      <c r="F1359" s="28"/>
      <c r="G1359" s="28"/>
      <c r="H1359" s="28"/>
      <c r="I1359" s="28"/>
      <c r="J1359" s="28"/>
      <c r="K1359" s="28"/>
      <c r="L1359" s="28"/>
      <c r="M1359" s="28"/>
      <c r="N1359" s="28"/>
      <c r="O1359" s="28"/>
      <c r="P1359" s="28"/>
      <c r="Q1359" s="28"/>
      <c r="R1359" s="28"/>
      <c r="S1359" s="28"/>
      <c r="T1359" s="28"/>
      <c r="U1359" s="28"/>
      <c r="V1359" s="28"/>
      <c r="W1359" s="28"/>
      <c r="X1359" s="28"/>
      <c r="Y1359" s="28"/>
      <c r="Z1359" s="28"/>
      <c r="AA1359" s="28"/>
      <c r="AB1359" s="28"/>
      <c r="AC1359" s="28"/>
      <c r="AD1359" s="28"/>
      <c r="AE1359" s="28"/>
      <c r="AF1359" s="26" t="str">
        <f t="shared" si="759"/>
        <v>проверка пройдена</v>
      </c>
      <c r="AG1359" s="26" t="str">
        <f t="shared" si="756"/>
        <v>проверка пройдена</v>
      </c>
      <c r="AH1359" s="41" t="e">
        <f>IF(B1359=VLOOKUP(B1359,'Списки (не редактирутся)'!A:A,1,0),"проверка пройдена","проверьте или заполните графу 02")</f>
        <v>#N/A</v>
      </c>
      <c r="AI1359" s="3">
        <f t="shared" si="727"/>
        <v>0</v>
      </c>
    </row>
    <row r="1360" spans="1:35" ht="31.5" x14ac:dyDescent="0.3">
      <c r="A1360" s="40" t="s">
        <v>15</v>
      </c>
      <c r="B1360" s="27" t="str">
        <f t="shared" si="757"/>
        <v/>
      </c>
      <c r="C1360" s="8" t="s">
        <v>110</v>
      </c>
      <c r="D1360" s="12" t="s">
        <v>174</v>
      </c>
      <c r="E1360" s="28"/>
      <c r="F1360" s="28"/>
      <c r="G1360" s="28"/>
      <c r="H1360" s="28"/>
      <c r="I1360" s="28"/>
      <c r="J1360" s="28"/>
      <c r="K1360" s="28"/>
      <c r="L1360" s="28"/>
      <c r="M1360" s="28"/>
      <c r="N1360" s="28"/>
      <c r="O1360" s="28"/>
      <c r="P1360" s="28"/>
      <c r="Q1360" s="28"/>
      <c r="R1360" s="28"/>
      <c r="S1360" s="28"/>
      <c r="T1360" s="28"/>
      <c r="U1360" s="28"/>
      <c r="V1360" s="28"/>
      <c r="W1360" s="28"/>
      <c r="X1360" s="28"/>
      <c r="Y1360" s="28"/>
      <c r="Z1360" s="28"/>
      <c r="AA1360" s="28"/>
      <c r="AB1360" s="28"/>
      <c r="AC1360" s="28"/>
      <c r="AD1360" s="28"/>
      <c r="AE1360" s="28"/>
      <c r="AF1360" s="26" t="str">
        <f>IF(E1360=F1360+I1360+J1360+K1360+L1360+M1360+N1360+O1360+P1360+Q1360+R1360+S1360+T1360+U1360+V1360+W1360+X1360+Y1360+Z1360+AA1360+AB1360+AC1360+AD1360,"проверка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60" s="26" t="str">
        <f t="shared" si="756"/>
        <v>проверка пройдена</v>
      </c>
      <c r="AH1360" s="41" t="e">
        <f>IF(B1360=VLOOKUP(B1360,'Списки (не редактирутся)'!A:A,1,0),"проверка пройдена","проверьте или заполните графу 02")</f>
        <v>#N/A</v>
      </c>
      <c r="AI1360" s="3">
        <f t="shared" si="727"/>
        <v>0</v>
      </c>
    </row>
    <row r="1361" spans="1:35" ht="31.5" x14ac:dyDescent="0.3">
      <c r="A1361" s="40" t="s">
        <v>15</v>
      </c>
      <c r="B1361" s="27" t="str">
        <f t="shared" si="757"/>
        <v/>
      </c>
      <c r="C1361" s="8" t="s">
        <v>111</v>
      </c>
      <c r="D1361" s="12" t="s">
        <v>175</v>
      </c>
      <c r="E1361" s="28"/>
      <c r="F1361" s="28"/>
      <c r="G1361" s="28"/>
      <c r="H1361" s="28"/>
      <c r="I1361" s="28"/>
      <c r="J1361" s="28"/>
      <c r="K1361" s="28"/>
      <c r="L1361" s="28"/>
      <c r="M1361" s="28"/>
      <c r="N1361" s="28"/>
      <c r="O1361" s="28"/>
      <c r="P1361" s="28"/>
      <c r="Q1361" s="28"/>
      <c r="R1361" s="28"/>
      <c r="S1361" s="28"/>
      <c r="T1361" s="28"/>
      <c r="U1361" s="28"/>
      <c r="V1361" s="28"/>
      <c r="W1361" s="28"/>
      <c r="X1361" s="28"/>
      <c r="Y1361" s="28"/>
      <c r="Z1361" s="28"/>
      <c r="AA1361" s="28"/>
      <c r="AB1361" s="28"/>
      <c r="AC1361" s="28"/>
      <c r="AD1361" s="28"/>
      <c r="AE1361" s="28"/>
      <c r="AF1361" s="26" t="str">
        <f t="shared" ref="AF1361:AF1364" si="760">IF(E1361=F1361+I1361+J1361+K1361+L1361+M1361+N1361+O1361+P1361+Q1361+R1361+S1361+T1361+U1361+V1361+W1361+X1361+Y1361+Z1361+AA1361+AB1361+AC1361+AD1361,"проверка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61" s="26" t="str">
        <f t="shared" si="756"/>
        <v>проверка пройдена</v>
      </c>
      <c r="AH1361" s="41" t="e">
        <f>IF(B1361=VLOOKUP(B1361,'Списки (не редактирутся)'!A:A,1,0),"проверка пройдена","проверьте или заполните графу 02")</f>
        <v>#N/A</v>
      </c>
      <c r="AI1361" s="3">
        <f t="shared" si="727"/>
        <v>0</v>
      </c>
    </row>
    <row r="1362" spans="1:35" ht="31.5" x14ac:dyDescent="0.3">
      <c r="A1362" s="40" t="s">
        <v>15</v>
      </c>
      <c r="B1362" s="27" t="str">
        <f t="shared" si="757"/>
        <v/>
      </c>
      <c r="C1362" s="8" t="s">
        <v>112</v>
      </c>
      <c r="D1362" s="12" t="s">
        <v>176</v>
      </c>
      <c r="E1362" s="28"/>
      <c r="F1362" s="28"/>
      <c r="G1362" s="28"/>
      <c r="H1362" s="28"/>
      <c r="I1362" s="28"/>
      <c r="J1362" s="28"/>
      <c r="K1362" s="28"/>
      <c r="L1362" s="28"/>
      <c r="M1362" s="28"/>
      <c r="N1362" s="28"/>
      <c r="O1362" s="28"/>
      <c r="P1362" s="28"/>
      <c r="Q1362" s="28"/>
      <c r="R1362" s="28"/>
      <c r="S1362" s="28"/>
      <c r="T1362" s="28"/>
      <c r="U1362" s="28"/>
      <c r="V1362" s="28"/>
      <c r="W1362" s="28"/>
      <c r="X1362" s="28"/>
      <c r="Y1362" s="28"/>
      <c r="Z1362" s="28"/>
      <c r="AA1362" s="28"/>
      <c r="AB1362" s="28"/>
      <c r="AC1362" s="28"/>
      <c r="AD1362" s="28"/>
      <c r="AE1362" s="28"/>
      <c r="AF1362" s="26" t="str">
        <f t="shared" si="760"/>
        <v>проверка пройдена</v>
      </c>
      <c r="AG1362" s="26" t="str">
        <f t="shared" si="756"/>
        <v>проверка пройдена</v>
      </c>
      <c r="AH1362" s="41" t="e">
        <f>IF(B1362=VLOOKUP(B1362,'Списки (не редактирутся)'!A:A,1,0),"проверка пройдена","проверьте или заполните графу 02")</f>
        <v>#N/A</v>
      </c>
      <c r="AI1362" s="3">
        <f t="shared" si="727"/>
        <v>0</v>
      </c>
    </row>
    <row r="1363" spans="1:35" ht="63" x14ac:dyDescent="0.3">
      <c r="A1363" s="40" t="s">
        <v>15</v>
      </c>
      <c r="B1363" s="27" t="str">
        <f t="shared" si="757"/>
        <v/>
      </c>
      <c r="C1363" s="8" t="s">
        <v>113</v>
      </c>
      <c r="D1363" s="13" t="s">
        <v>170</v>
      </c>
      <c r="E1363" s="28"/>
      <c r="F1363" s="28"/>
      <c r="G1363" s="28"/>
      <c r="H1363" s="28"/>
      <c r="I1363" s="28"/>
      <c r="J1363" s="28"/>
      <c r="K1363" s="28"/>
      <c r="L1363" s="28"/>
      <c r="M1363" s="28"/>
      <c r="N1363" s="28"/>
      <c r="O1363" s="28"/>
      <c r="P1363" s="28"/>
      <c r="Q1363" s="28"/>
      <c r="R1363" s="28"/>
      <c r="S1363" s="28"/>
      <c r="T1363" s="28"/>
      <c r="U1363" s="28"/>
      <c r="V1363" s="28"/>
      <c r="W1363" s="28"/>
      <c r="X1363" s="28"/>
      <c r="Y1363" s="28"/>
      <c r="Z1363" s="28"/>
      <c r="AA1363" s="28"/>
      <c r="AB1363" s="28"/>
      <c r="AC1363" s="28"/>
      <c r="AD1363" s="28"/>
      <c r="AE1363" s="28"/>
      <c r="AF1363" s="26" t="str">
        <f t="shared" si="760"/>
        <v>проверка пройдена</v>
      </c>
      <c r="AG1363" s="26" t="str">
        <f t="shared" si="756"/>
        <v>проверка пройдена</v>
      </c>
      <c r="AH1363" s="41" t="e">
        <f>IF(B1363=VLOOKUP(B1363,'Списки (не редактирутся)'!A:A,1,0),"проверка пройдена","проверьте или заполните графу 02")</f>
        <v>#N/A</v>
      </c>
      <c r="AI1363" s="3">
        <f t="shared" si="727"/>
        <v>0</v>
      </c>
    </row>
    <row r="1364" spans="1:35" ht="78.75" x14ac:dyDescent="0.3">
      <c r="A1364" s="40" t="s">
        <v>15</v>
      </c>
      <c r="B1364" s="27" t="str">
        <f t="shared" si="757"/>
        <v/>
      </c>
      <c r="C1364" s="8" t="s">
        <v>114</v>
      </c>
      <c r="D1364" s="13" t="s">
        <v>171</v>
      </c>
      <c r="E1364" s="28"/>
      <c r="F1364" s="28"/>
      <c r="G1364" s="28"/>
      <c r="H1364" s="28"/>
      <c r="I1364" s="28"/>
      <c r="J1364" s="28"/>
      <c r="K1364" s="28"/>
      <c r="L1364" s="28"/>
      <c r="M1364" s="28"/>
      <c r="N1364" s="28"/>
      <c r="O1364" s="28"/>
      <c r="P1364" s="28"/>
      <c r="Q1364" s="28"/>
      <c r="R1364" s="28"/>
      <c r="S1364" s="28"/>
      <c r="T1364" s="28"/>
      <c r="U1364" s="28"/>
      <c r="V1364" s="28"/>
      <c r="W1364" s="28"/>
      <c r="X1364" s="28"/>
      <c r="Y1364" s="28"/>
      <c r="Z1364" s="28"/>
      <c r="AA1364" s="28"/>
      <c r="AB1364" s="28"/>
      <c r="AC1364" s="28"/>
      <c r="AD1364" s="28"/>
      <c r="AE1364" s="28"/>
      <c r="AF1364" s="26" t="str">
        <f t="shared" si="760"/>
        <v>проверка пройдена</v>
      </c>
      <c r="AG1364" s="26" t="str">
        <f t="shared" si="756"/>
        <v>проверка пройдена</v>
      </c>
      <c r="AH1364" s="41" t="e">
        <f>IF(B1364=VLOOKUP(B1364,'Списки (не редактирутся)'!A:A,1,0),"проверка пройдена","проверьте или заполните графу 02")</f>
        <v>#N/A</v>
      </c>
      <c r="AI1364" s="3">
        <f t="shared" si="727"/>
        <v>0</v>
      </c>
    </row>
    <row r="1365" spans="1:35" ht="48" thickBot="1" x14ac:dyDescent="0.35">
      <c r="A1365" s="42" t="s">
        <v>15</v>
      </c>
      <c r="B1365" s="43" t="str">
        <f t="shared" si="757"/>
        <v/>
      </c>
      <c r="C1365" s="44" t="s">
        <v>115</v>
      </c>
      <c r="D1365" s="45" t="s">
        <v>779</v>
      </c>
      <c r="E1365" s="46" t="str">
        <f>IF(AND(E1351&lt;=E1350,E1352&lt;=E1351,E1353&lt;=E1350,E1354&lt;=E1350,E1355=(E1351+E1353),E1355=(E1356+E1357+E1358+E1359+E1360+E1361+E1362),E1363&lt;=E1355,E1364&lt;=E1355,(E1351+E1353)&lt;=E1350,E1356&lt;=E1355,E1357&lt;=E1355,E1358&lt;=E1355,E1359&lt;=E1355,E1360&lt;=E1355,E1361&lt;=E1355,E1362&lt;=E1355,E1363&lt;=E1354,E1363&lt;=E1355),"проверка пройдена","ВНИМАНИЕ! Не пройдены формулы логического контроля между строками. Скорректируйте введенные данные!")</f>
        <v>проверка пройдена</v>
      </c>
      <c r="F1365" s="46" t="str">
        <f t="shared" ref="F1365:AD1365" si="761">IF(AND(F1351&lt;=F1350,F1352&lt;=F1351,F1353&lt;=F1350,F1354&lt;=F1350,F1355=(F1351+F1353),F1355=(F1356+F1357+F1358+F1359+F1360+F1361+F1362),F1363&lt;=F1355,F1364&lt;=F1355,(F1351+F1353)&lt;=F1350,F1356&lt;=F1355,F1357&lt;=F1355,F1358&lt;=F1355,F1359&lt;=F1355,F1360&lt;=F1355,F1361&lt;=F1355,F1362&lt;=F1355,F1363&lt;=F1354,F1363&lt;=F1355),"проверка пройдена","ВНИМАНИЕ! Не пройдены формулы логического контроля между строками. Скорректируйте введенные данные!")</f>
        <v>проверка пройдена</v>
      </c>
      <c r="G1365" s="46" t="str">
        <f t="shared" si="761"/>
        <v>проверка пройдена</v>
      </c>
      <c r="H1365" s="46" t="str">
        <f t="shared" si="761"/>
        <v>проверка пройдена</v>
      </c>
      <c r="I1365" s="46" t="str">
        <f t="shared" si="761"/>
        <v>проверка пройдена</v>
      </c>
      <c r="J1365" s="46" t="str">
        <f t="shared" si="761"/>
        <v>проверка пройдена</v>
      </c>
      <c r="K1365" s="46" t="str">
        <f t="shared" si="761"/>
        <v>проверка пройдена</v>
      </c>
      <c r="L1365" s="46" t="str">
        <f t="shared" si="761"/>
        <v>проверка пройдена</v>
      </c>
      <c r="M1365" s="46" t="str">
        <f t="shared" si="761"/>
        <v>проверка пройдена</v>
      </c>
      <c r="N1365" s="46" t="str">
        <f t="shared" si="761"/>
        <v>проверка пройдена</v>
      </c>
      <c r="O1365" s="46" t="str">
        <f t="shared" si="761"/>
        <v>проверка пройдена</v>
      </c>
      <c r="P1365" s="46" t="str">
        <f t="shared" si="761"/>
        <v>проверка пройдена</v>
      </c>
      <c r="Q1365" s="46" t="str">
        <f t="shared" si="761"/>
        <v>проверка пройдена</v>
      </c>
      <c r="R1365" s="46" t="str">
        <f t="shared" si="761"/>
        <v>проверка пройдена</v>
      </c>
      <c r="S1365" s="46" t="str">
        <f t="shared" si="761"/>
        <v>проверка пройдена</v>
      </c>
      <c r="T1365" s="46" t="str">
        <f t="shared" si="761"/>
        <v>проверка пройдена</v>
      </c>
      <c r="U1365" s="46" t="str">
        <f t="shared" si="761"/>
        <v>проверка пройдена</v>
      </c>
      <c r="V1365" s="46" t="str">
        <f t="shared" si="761"/>
        <v>проверка пройдена</v>
      </c>
      <c r="W1365" s="46" t="str">
        <f t="shared" si="761"/>
        <v>проверка пройдена</v>
      </c>
      <c r="X1365" s="46" t="str">
        <f t="shared" si="761"/>
        <v>проверка пройдена</v>
      </c>
      <c r="Y1365" s="46" t="str">
        <f t="shared" si="761"/>
        <v>проверка пройдена</v>
      </c>
      <c r="Z1365" s="46" t="str">
        <f t="shared" si="761"/>
        <v>проверка пройдена</v>
      </c>
      <c r="AA1365" s="46" t="str">
        <f t="shared" si="761"/>
        <v>проверка пройдена</v>
      </c>
      <c r="AB1365" s="46" t="str">
        <f t="shared" si="761"/>
        <v>проверка пройдена</v>
      </c>
      <c r="AC1365" s="46" t="str">
        <f t="shared" si="761"/>
        <v>проверка пройдена</v>
      </c>
      <c r="AD1365" s="46" t="str">
        <f t="shared" si="761"/>
        <v>проверка пройдена</v>
      </c>
      <c r="AE1365" s="47"/>
      <c r="AF1365" s="48"/>
      <c r="AG1365" s="48"/>
      <c r="AH1365" s="49"/>
      <c r="AI1365" s="1">
        <f t="shared" ref="AI1365" si="762">IFERROR(IF(AND(AI1350="проверка пройдена",AI1351="проверка пройдена",AI1352="проверка пройдена",AI1353="проверка пройдена",AI1354="проверка пройдена",AI1355="проверка пройдена",AI1356="проверка пройдена",AI1357="проверка пройдена",AI1358="проверка пройдена",AI1359="проверка пройдена",AI1360="проверка пройдена",AI1361="проверка пройдена",AI1362="проверка пройдена",AI1363="проверка пройдена",AI1364="проверка пройдена",E1365="проверка пройдена",F1365="проверка пройдена",G1365="проверка пройдена",H1365="проверка пройдена",I1365="проверка пройдена",J1365="проверка пройдена",K1365="проверка пройдена",L1365="проверка пройдена",M1365="проверка пройдена",N1365="проверка пройдена",O1365="проверка пройдена",P1365="проверка пройдена",Q1365="проверка пройдена",R1365="проверка пройдена",S1365="проверка пройдена",T1365="проверка пройдена",U1365="проверка пройдена",V1365="проверка пройдена",W1365="проверка пройдена",X1365="проверка пройдена",Y1365="проверка пройдена",Z1365="проверка пройдена",AA1365="проверка пройдена",AB1365="проверка пройдена",AC1365="проверка пройдена",AD1365="проверка пройдена"),1,0),0)</f>
        <v>0</v>
      </c>
    </row>
    <row r="1366" spans="1:35" s="3" customFormat="1" ht="47.25" x14ac:dyDescent="0.25">
      <c r="A1366" s="32" t="s">
        <v>15</v>
      </c>
      <c r="B1366" s="33"/>
      <c r="C1366" s="34" t="s">
        <v>9</v>
      </c>
      <c r="D1366" s="35" t="s">
        <v>134</v>
      </c>
      <c r="E1366" s="36" t="str">
        <f>IF('Панель управления'!$B$3="","ВНИМАНИЕ! На листе 'Панель управления' не выбрана организация!",IF(B1366="","Не заполнена графа 3!",IF(SUMIFS('Спики 2022'!E:E,'Спики 2022'!A:A,'Панель управления'!$B$3,'Спики 2022'!B:B,B1366,'Спики 2022'!C:C,C1366)=0,"У Вас нет данной специальности!",SUMIFS('Спики 2022'!D:D,'Спики 2022'!A:A,'Панель управления'!$B$3,'Спики 2022'!B:B,B1366,'Спики 2022'!C:C,C1366))))</f>
        <v>Не заполнена графа 3!</v>
      </c>
      <c r="F1366" s="37"/>
      <c r="G1366" s="37"/>
      <c r="H1366" s="37"/>
      <c r="I1366" s="37"/>
      <c r="J1366" s="37"/>
      <c r="K1366" s="37"/>
      <c r="L1366" s="37"/>
      <c r="M1366" s="37"/>
      <c r="N1366" s="37"/>
      <c r="O1366" s="37"/>
      <c r="P1366" s="37"/>
      <c r="Q1366" s="37"/>
      <c r="R1366" s="37"/>
      <c r="S1366" s="37"/>
      <c r="T1366" s="37"/>
      <c r="U1366" s="37"/>
      <c r="V1366" s="37"/>
      <c r="W1366" s="37"/>
      <c r="X1366" s="37"/>
      <c r="Y1366" s="37"/>
      <c r="Z1366" s="37"/>
      <c r="AA1366" s="37"/>
      <c r="AB1366" s="37"/>
      <c r="AC1366" s="37"/>
      <c r="AD1366" s="37"/>
      <c r="AE1366" s="37"/>
      <c r="AF1366" s="38" t="str">
        <f>IF(E1366=F1366+I1366+J1366+K1366+L1366+M1366+N1366+O1366+P1366+Q1366+R1366+S1366+T1366+U1366+V1366+W1366+X1366+Y1366+Z1366+AA1366+AB1366+AC1366+AD1366,"проверка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366" s="38" t="str">
        <f>IF(OR(G1366&gt;F1366,H1366&gt;F1366),"ВНИМАНИЕ! В гр.09 и/или 10 не может стоять значение большее, чем в гр.08","проверка пройдена")</f>
        <v>проверка пройдена</v>
      </c>
      <c r="AH1366" s="39" t="e">
        <f>IF(B1366=VLOOKUP(B1366,'Списки (не редактирутся)'!A:A,1,0),"проверка пройдена","проверьте или заполните графу 02")</f>
        <v>#N/A</v>
      </c>
      <c r="AI1366" s="3">
        <f t="shared" ref="AI1366:AI1428" si="763">IFERROR(IF(AND(AF1366="проверка пройдена",AG1366="проверка пройдена",AH1366="проверка пройдена"),"проверка пройдена",0),0)</f>
        <v>0</v>
      </c>
    </row>
    <row r="1367" spans="1:35" s="3" customFormat="1" ht="31.5" x14ac:dyDescent="0.25">
      <c r="A1367" s="40" t="s">
        <v>15</v>
      </c>
      <c r="B1367" s="27" t="str">
        <f>IF(B1366&lt;&gt;"",B1366,"")</f>
        <v/>
      </c>
      <c r="C1367" s="9" t="s">
        <v>10</v>
      </c>
      <c r="D1367" s="11" t="s">
        <v>135</v>
      </c>
      <c r="E1367" s="57"/>
      <c r="F1367" s="28"/>
      <c r="G1367" s="28"/>
      <c r="H1367" s="28"/>
      <c r="I1367" s="28"/>
      <c r="J1367" s="28"/>
      <c r="K1367" s="28"/>
      <c r="L1367" s="28"/>
      <c r="M1367" s="28"/>
      <c r="N1367" s="28"/>
      <c r="O1367" s="28"/>
      <c r="P1367" s="28"/>
      <c r="Q1367" s="28"/>
      <c r="R1367" s="28"/>
      <c r="S1367" s="28"/>
      <c r="T1367" s="28"/>
      <c r="U1367" s="28"/>
      <c r="V1367" s="28"/>
      <c r="W1367" s="28"/>
      <c r="X1367" s="28"/>
      <c r="Y1367" s="28"/>
      <c r="Z1367" s="28"/>
      <c r="AA1367" s="28"/>
      <c r="AB1367" s="28"/>
      <c r="AC1367" s="28"/>
      <c r="AD1367" s="28"/>
      <c r="AE1367" s="28"/>
      <c r="AF1367" s="26" t="str">
        <f t="shared" ref="AF1367:AF1370" si="764">IF(E1367=F1367+I1367+J1367+K1367+L1367+M1367+N1367+O1367+P1367+Q1367+R1367+S1367+T1367+U1367+V1367+W1367+X1367+Y1367+Z1367+AA1367+AB1367+AC1367+AD1367,"проверка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67" s="26" t="str">
        <f t="shared" ref="AG1367:AG1380" si="765">IF(OR(G1367&gt;F1367,H1367&gt;F1367),"ВНИМАНИЕ! В гр.09 и/или 10 не может стоять значение большее, чем в гр.08","проверка пройдена")</f>
        <v>проверка пройдена</v>
      </c>
      <c r="AH1367" s="41" t="e">
        <f>IF(B1367=VLOOKUP(B1367,'Списки (не редактирутся)'!A:A,1,0),"проверка пройдена","проверьте или заполните графу 02")</f>
        <v>#N/A</v>
      </c>
      <c r="AI1367" s="3">
        <f t="shared" si="763"/>
        <v>0</v>
      </c>
    </row>
    <row r="1368" spans="1:35" s="3" customFormat="1" ht="31.5" x14ac:dyDescent="0.25">
      <c r="A1368" s="40" t="s">
        <v>15</v>
      </c>
      <c r="B1368" s="27" t="str">
        <f t="shared" ref="B1368:B1381" si="766">IF(B1367&lt;&gt;"",B1367,"")</f>
        <v/>
      </c>
      <c r="C1368" s="9" t="s">
        <v>11</v>
      </c>
      <c r="D1368" s="11" t="s">
        <v>136</v>
      </c>
      <c r="E1368" s="57"/>
      <c r="F1368" s="28"/>
      <c r="G1368" s="28"/>
      <c r="H1368" s="28"/>
      <c r="I1368" s="28"/>
      <c r="J1368" s="28"/>
      <c r="K1368" s="28"/>
      <c r="L1368" s="28"/>
      <c r="M1368" s="28"/>
      <c r="N1368" s="28"/>
      <c r="O1368" s="28"/>
      <c r="P1368" s="28"/>
      <c r="Q1368" s="28"/>
      <c r="R1368" s="28"/>
      <c r="S1368" s="28"/>
      <c r="T1368" s="28"/>
      <c r="U1368" s="28"/>
      <c r="V1368" s="28"/>
      <c r="W1368" s="28"/>
      <c r="X1368" s="28"/>
      <c r="Y1368" s="28"/>
      <c r="Z1368" s="28"/>
      <c r="AA1368" s="28"/>
      <c r="AB1368" s="28"/>
      <c r="AC1368" s="28"/>
      <c r="AD1368" s="28"/>
      <c r="AE1368" s="28"/>
      <c r="AF1368" s="26" t="str">
        <f t="shared" si="764"/>
        <v>проверка пройдена</v>
      </c>
      <c r="AG1368" s="26" t="str">
        <f t="shared" si="765"/>
        <v>проверка пройдена</v>
      </c>
      <c r="AH1368" s="41" t="e">
        <f>IF(B1368=VLOOKUP(B1368,'Списки (не редактирутся)'!A:A,1,0),"проверка пройдена","проверьте или заполните графу 02")</f>
        <v>#N/A</v>
      </c>
      <c r="AI1368" s="3">
        <f t="shared" si="763"/>
        <v>0</v>
      </c>
    </row>
    <row r="1369" spans="1:35" s="3" customFormat="1" ht="31.5" x14ac:dyDescent="0.25">
      <c r="A1369" s="40" t="s">
        <v>15</v>
      </c>
      <c r="B1369" s="27" t="str">
        <f t="shared" si="766"/>
        <v/>
      </c>
      <c r="C1369" s="9" t="s">
        <v>12</v>
      </c>
      <c r="D1369" s="11" t="s">
        <v>14</v>
      </c>
      <c r="E1369" s="57"/>
      <c r="F1369" s="28"/>
      <c r="G1369" s="28"/>
      <c r="H1369" s="28"/>
      <c r="I1369" s="28"/>
      <c r="J1369" s="28"/>
      <c r="K1369" s="28"/>
      <c r="L1369" s="28"/>
      <c r="M1369" s="28"/>
      <c r="N1369" s="28"/>
      <c r="O1369" s="28"/>
      <c r="P1369" s="28"/>
      <c r="Q1369" s="28"/>
      <c r="R1369" s="28"/>
      <c r="S1369" s="28"/>
      <c r="T1369" s="28"/>
      <c r="U1369" s="28"/>
      <c r="V1369" s="28"/>
      <c r="W1369" s="28"/>
      <c r="X1369" s="28"/>
      <c r="Y1369" s="28"/>
      <c r="Z1369" s="28"/>
      <c r="AA1369" s="28"/>
      <c r="AB1369" s="28"/>
      <c r="AC1369" s="28"/>
      <c r="AD1369" s="28"/>
      <c r="AE1369" s="28"/>
      <c r="AF1369" s="26" t="str">
        <f t="shared" si="764"/>
        <v>проверка пройдена</v>
      </c>
      <c r="AG1369" s="26" t="str">
        <f t="shared" si="765"/>
        <v>проверка пройдена</v>
      </c>
      <c r="AH1369" s="41" t="e">
        <f>IF(B1369=VLOOKUP(B1369,'Списки (не редактирутся)'!A:A,1,0),"проверка пройдена","проверьте или заполните графу 02")</f>
        <v>#N/A</v>
      </c>
      <c r="AI1369" s="3">
        <f t="shared" si="763"/>
        <v>0</v>
      </c>
    </row>
    <row r="1370" spans="1:35" s="3" customFormat="1" ht="47.25" x14ac:dyDescent="0.25">
      <c r="A1370" s="40" t="s">
        <v>15</v>
      </c>
      <c r="B1370" s="27" t="str">
        <f t="shared" si="766"/>
        <v/>
      </c>
      <c r="C1370" s="9" t="s">
        <v>13</v>
      </c>
      <c r="D1370" s="11" t="s">
        <v>17</v>
      </c>
      <c r="E1370" s="30" t="str">
        <f>IF('Панель управления'!$B$3="","ВНИМАНИЕ! На листе 'Панель управления' не выбрана организация!",IF(B1370="","Не заполнена графа 3!",IF(SUMIFS('Спики 2022'!E:E,'Спики 2022'!A:A,'Панель управления'!$B$3,'Спики 2022'!B:B,B1370,'Спики 2022'!C:C,C1370)=0,"У Вас нет данной специальности!",SUMIFS('Спики 2022'!D:D,'Спики 2022'!A:A,'Панель управления'!$B$3,'Спики 2022'!B:B,B1370,'Спики 2022'!C:C,C1370))))</f>
        <v>Не заполнена графа 3!</v>
      </c>
      <c r="F1370" s="28"/>
      <c r="G1370" s="28"/>
      <c r="H1370" s="28"/>
      <c r="I1370" s="28"/>
      <c r="J1370" s="28"/>
      <c r="K1370" s="28"/>
      <c r="L1370" s="28"/>
      <c r="M1370" s="28"/>
      <c r="N1370" s="28"/>
      <c r="O1370" s="28"/>
      <c r="P1370" s="28"/>
      <c r="Q1370" s="28"/>
      <c r="R1370" s="28"/>
      <c r="S1370" s="28"/>
      <c r="T1370" s="28"/>
      <c r="U1370" s="28"/>
      <c r="V1370" s="28"/>
      <c r="W1370" s="28"/>
      <c r="X1370" s="28"/>
      <c r="Y1370" s="28"/>
      <c r="Z1370" s="28"/>
      <c r="AA1370" s="28"/>
      <c r="AB1370" s="28"/>
      <c r="AC1370" s="28"/>
      <c r="AD1370" s="28"/>
      <c r="AE1370" s="28"/>
      <c r="AF1370" s="26" t="str">
        <f t="shared" si="764"/>
        <v>ВНИМАНИЕ! Сумма по строке не сходится с общей численностью выпускников! Исправьте ошибку в расчетах, пока это сообщение не исчезнет!</v>
      </c>
      <c r="AG1370" s="26" t="str">
        <f t="shared" si="765"/>
        <v>проверка пройдена</v>
      </c>
      <c r="AH1370" s="41" t="e">
        <f>IF(B1370=VLOOKUP(B1370,'Списки (не редактирутся)'!A:A,1,0),"проверка пройдена","проверьте или заполните графу 02")</f>
        <v>#N/A</v>
      </c>
      <c r="AI1370" s="3">
        <f t="shared" si="763"/>
        <v>0</v>
      </c>
    </row>
    <row r="1371" spans="1:35" s="3" customFormat="1" ht="63" x14ac:dyDescent="0.25">
      <c r="A1371" s="40" t="s">
        <v>15</v>
      </c>
      <c r="B1371" s="27" t="str">
        <f t="shared" si="766"/>
        <v/>
      </c>
      <c r="C1371" s="8" t="s">
        <v>105</v>
      </c>
      <c r="D1371" s="12" t="s">
        <v>172</v>
      </c>
      <c r="E1371" s="10">
        <f>E1367+E1369</f>
        <v>0</v>
      </c>
      <c r="F1371" s="10">
        <f t="shared" ref="F1371:AD1371" si="767">F1367+F1369</f>
        <v>0</v>
      </c>
      <c r="G1371" s="10">
        <f t="shared" si="767"/>
        <v>0</v>
      </c>
      <c r="H1371" s="10">
        <f t="shared" si="767"/>
        <v>0</v>
      </c>
      <c r="I1371" s="10">
        <f t="shared" si="767"/>
        <v>0</v>
      </c>
      <c r="J1371" s="10">
        <f t="shared" si="767"/>
        <v>0</v>
      </c>
      <c r="K1371" s="10">
        <f t="shared" si="767"/>
        <v>0</v>
      </c>
      <c r="L1371" s="10">
        <f t="shared" si="767"/>
        <v>0</v>
      </c>
      <c r="M1371" s="10">
        <f t="shared" si="767"/>
        <v>0</v>
      </c>
      <c r="N1371" s="10">
        <f t="shared" si="767"/>
        <v>0</v>
      </c>
      <c r="O1371" s="10">
        <f t="shared" si="767"/>
        <v>0</v>
      </c>
      <c r="P1371" s="10">
        <f t="shared" si="767"/>
        <v>0</v>
      </c>
      <c r="Q1371" s="10">
        <f t="shared" si="767"/>
        <v>0</v>
      </c>
      <c r="R1371" s="10">
        <f t="shared" si="767"/>
        <v>0</v>
      </c>
      <c r="S1371" s="10">
        <f t="shared" si="767"/>
        <v>0</v>
      </c>
      <c r="T1371" s="10">
        <f t="shared" si="767"/>
        <v>0</v>
      </c>
      <c r="U1371" s="10">
        <f t="shared" si="767"/>
        <v>0</v>
      </c>
      <c r="V1371" s="10">
        <f t="shared" si="767"/>
        <v>0</v>
      </c>
      <c r="W1371" s="10">
        <f t="shared" si="767"/>
        <v>0</v>
      </c>
      <c r="X1371" s="10">
        <f t="shared" si="767"/>
        <v>0</v>
      </c>
      <c r="Y1371" s="10">
        <f t="shared" si="767"/>
        <v>0</v>
      </c>
      <c r="Z1371" s="10">
        <f t="shared" si="767"/>
        <v>0</v>
      </c>
      <c r="AA1371" s="10">
        <f t="shared" si="767"/>
        <v>0</v>
      </c>
      <c r="AB1371" s="10">
        <f t="shared" si="767"/>
        <v>0</v>
      </c>
      <c r="AC1371" s="10">
        <f t="shared" si="767"/>
        <v>0</v>
      </c>
      <c r="AD1371" s="10">
        <f t="shared" si="767"/>
        <v>0</v>
      </c>
      <c r="AE1371" s="10"/>
      <c r="AF1371" s="26" t="str">
        <f>IF(E1371=F1371+I1371+J1371+K1371+L1371+M1371+N1371+O1371+P1371+Q1371+R1371+S1371+T1371+U1371+V1371+W1371+X1371+Y1371+Z1371+AA1371+AB1371+AC1371+AD1371,"проверка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71" s="26" t="str">
        <f t="shared" si="765"/>
        <v>проверка пройдена</v>
      </c>
      <c r="AH1371" s="41" t="e">
        <f>IF(B1371=VLOOKUP(B1371,'Списки (не редактирутся)'!A:A,1,0),"проверка пройдена","проверьте или заполните графу 02")</f>
        <v>#N/A</v>
      </c>
      <c r="AI1371" s="3">
        <f t="shared" si="763"/>
        <v>0</v>
      </c>
    </row>
    <row r="1372" spans="1:35" ht="78.75" x14ac:dyDescent="0.3">
      <c r="A1372" s="40" t="s">
        <v>15</v>
      </c>
      <c r="B1372" s="27" t="str">
        <f t="shared" si="766"/>
        <v/>
      </c>
      <c r="C1372" s="8" t="s">
        <v>106</v>
      </c>
      <c r="D1372" s="12" t="s">
        <v>169</v>
      </c>
      <c r="E1372" s="28"/>
      <c r="F1372" s="28"/>
      <c r="G1372" s="28"/>
      <c r="H1372" s="28"/>
      <c r="I1372" s="28"/>
      <c r="J1372" s="28"/>
      <c r="K1372" s="28"/>
      <c r="L1372" s="28"/>
      <c r="M1372" s="28"/>
      <c r="N1372" s="28"/>
      <c r="O1372" s="28"/>
      <c r="P1372" s="28"/>
      <c r="Q1372" s="28"/>
      <c r="R1372" s="28"/>
      <c r="S1372" s="28"/>
      <c r="T1372" s="28"/>
      <c r="U1372" s="28"/>
      <c r="V1372" s="28"/>
      <c r="W1372" s="28"/>
      <c r="X1372" s="28"/>
      <c r="Y1372" s="28"/>
      <c r="Z1372" s="28"/>
      <c r="AA1372" s="28"/>
      <c r="AB1372" s="28"/>
      <c r="AC1372" s="28"/>
      <c r="AD1372" s="28"/>
      <c r="AE1372" s="28"/>
      <c r="AF1372" s="26" t="str">
        <f>IF(E1372=F1372+I1372+J1372+K1372+L1372+M1372+N1372+O1372+P1372+Q1372+R1372+S1372+T1372+U1372+V1372+W1372+X1372+Y1372+Z1372+AA1372+AB1372+AC1372+AD1372,"проверка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72" s="26" t="str">
        <f t="shared" si="765"/>
        <v>проверка пройдена</v>
      </c>
      <c r="AH1372" s="41" t="e">
        <f>IF(B1372=VLOOKUP(B1372,'Списки (не редактирутся)'!A:A,1,0),"проверка пройдена","проверьте или заполните графу 02")</f>
        <v>#N/A</v>
      </c>
      <c r="AI1372" s="3">
        <f t="shared" si="763"/>
        <v>0</v>
      </c>
    </row>
    <row r="1373" spans="1:35" ht="31.5" x14ac:dyDescent="0.3">
      <c r="A1373" s="40" t="s">
        <v>15</v>
      </c>
      <c r="B1373" s="27" t="str">
        <f t="shared" si="766"/>
        <v/>
      </c>
      <c r="C1373" s="8" t="s">
        <v>107</v>
      </c>
      <c r="D1373" s="12" t="s">
        <v>167</v>
      </c>
      <c r="E1373" s="28"/>
      <c r="F1373" s="28"/>
      <c r="G1373" s="28"/>
      <c r="H1373" s="28"/>
      <c r="I1373" s="28"/>
      <c r="J1373" s="28"/>
      <c r="K1373" s="28"/>
      <c r="L1373" s="28"/>
      <c r="M1373" s="28"/>
      <c r="N1373" s="28"/>
      <c r="O1373" s="28"/>
      <c r="P1373" s="28"/>
      <c r="Q1373" s="28"/>
      <c r="R1373" s="28"/>
      <c r="S1373" s="28"/>
      <c r="T1373" s="28"/>
      <c r="U1373" s="28"/>
      <c r="V1373" s="28"/>
      <c r="W1373" s="28"/>
      <c r="X1373" s="28"/>
      <c r="Y1373" s="28"/>
      <c r="Z1373" s="28"/>
      <c r="AA1373" s="28"/>
      <c r="AB1373" s="28"/>
      <c r="AC1373" s="28"/>
      <c r="AD1373" s="28"/>
      <c r="AE1373" s="28"/>
      <c r="AF1373" s="26" t="str">
        <f t="shared" ref="AF1373:AF1375" si="768">IF(E1373=F1373+I1373+J1373+K1373+L1373+M1373+N1373+O1373+P1373+Q1373+R1373+S1373+T1373+U1373+V1373+W1373+X1373+Y1373+Z1373+AA1373+AB1373+AC1373+AD1373,"проверка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73" s="26" t="str">
        <f t="shared" si="765"/>
        <v>проверка пройдена</v>
      </c>
      <c r="AH1373" s="41" t="e">
        <f>IF(B1373=VLOOKUP(B1373,'Списки (не редактирутся)'!A:A,1,0),"проверка пройдена","проверьте или заполните графу 02")</f>
        <v>#N/A</v>
      </c>
      <c r="AI1373" s="3">
        <f t="shared" si="763"/>
        <v>0</v>
      </c>
    </row>
    <row r="1374" spans="1:35" ht="31.5" x14ac:dyDescent="0.3">
      <c r="A1374" s="40" t="s">
        <v>15</v>
      </c>
      <c r="B1374" s="27" t="str">
        <f t="shared" si="766"/>
        <v/>
      </c>
      <c r="C1374" s="8" t="s">
        <v>108</v>
      </c>
      <c r="D1374" s="12" t="s">
        <v>168</v>
      </c>
      <c r="E1374" s="28"/>
      <c r="F1374" s="28"/>
      <c r="G1374" s="28"/>
      <c r="H1374" s="28"/>
      <c r="I1374" s="28"/>
      <c r="J1374" s="28"/>
      <c r="K1374" s="28"/>
      <c r="L1374" s="28"/>
      <c r="M1374" s="28"/>
      <c r="N1374" s="28"/>
      <c r="O1374" s="28"/>
      <c r="P1374" s="28"/>
      <c r="Q1374" s="28"/>
      <c r="R1374" s="28"/>
      <c r="S1374" s="28"/>
      <c r="T1374" s="28"/>
      <c r="U1374" s="28"/>
      <c r="V1374" s="28"/>
      <c r="W1374" s="28"/>
      <c r="X1374" s="28"/>
      <c r="Y1374" s="28"/>
      <c r="Z1374" s="28"/>
      <c r="AA1374" s="28"/>
      <c r="AB1374" s="28"/>
      <c r="AC1374" s="28"/>
      <c r="AD1374" s="28"/>
      <c r="AE1374" s="28"/>
      <c r="AF1374" s="26" t="str">
        <f t="shared" si="768"/>
        <v>проверка пройдена</v>
      </c>
      <c r="AG1374" s="26" t="str">
        <f t="shared" si="765"/>
        <v>проверка пройдена</v>
      </c>
      <c r="AH1374" s="41" t="e">
        <f>IF(B1374=VLOOKUP(B1374,'Списки (не редактирутся)'!A:A,1,0),"проверка пройдена","проверьте или заполните графу 02")</f>
        <v>#N/A</v>
      </c>
      <c r="AI1374" s="3">
        <f t="shared" si="763"/>
        <v>0</v>
      </c>
    </row>
    <row r="1375" spans="1:35" ht="31.5" x14ac:dyDescent="0.3">
      <c r="A1375" s="40" t="s">
        <v>15</v>
      </c>
      <c r="B1375" s="27" t="str">
        <f t="shared" si="766"/>
        <v/>
      </c>
      <c r="C1375" s="8" t="s">
        <v>109</v>
      </c>
      <c r="D1375" s="12" t="s">
        <v>173</v>
      </c>
      <c r="E1375" s="28"/>
      <c r="F1375" s="28"/>
      <c r="G1375" s="28"/>
      <c r="H1375" s="28"/>
      <c r="I1375" s="28"/>
      <c r="J1375" s="28"/>
      <c r="K1375" s="28"/>
      <c r="L1375" s="28"/>
      <c r="M1375" s="28"/>
      <c r="N1375" s="28"/>
      <c r="O1375" s="28"/>
      <c r="P1375" s="28"/>
      <c r="Q1375" s="28"/>
      <c r="R1375" s="28"/>
      <c r="S1375" s="28"/>
      <c r="T1375" s="28"/>
      <c r="U1375" s="28"/>
      <c r="V1375" s="28"/>
      <c r="W1375" s="28"/>
      <c r="X1375" s="28"/>
      <c r="Y1375" s="28"/>
      <c r="Z1375" s="28"/>
      <c r="AA1375" s="28"/>
      <c r="AB1375" s="28"/>
      <c r="AC1375" s="28"/>
      <c r="AD1375" s="28"/>
      <c r="AE1375" s="28"/>
      <c r="AF1375" s="26" t="str">
        <f t="shared" si="768"/>
        <v>проверка пройдена</v>
      </c>
      <c r="AG1375" s="26" t="str">
        <f t="shared" si="765"/>
        <v>проверка пройдена</v>
      </c>
      <c r="AH1375" s="41" t="e">
        <f>IF(B1375=VLOOKUP(B1375,'Списки (не редактирутся)'!A:A,1,0),"проверка пройдена","проверьте или заполните графу 02")</f>
        <v>#N/A</v>
      </c>
      <c r="AI1375" s="3">
        <f t="shared" si="763"/>
        <v>0</v>
      </c>
    </row>
    <row r="1376" spans="1:35" ht="31.5" x14ac:dyDescent="0.3">
      <c r="A1376" s="40" t="s">
        <v>15</v>
      </c>
      <c r="B1376" s="27" t="str">
        <f t="shared" si="766"/>
        <v/>
      </c>
      <c r="C1376" s="8" t="s">
        <v>110</v>
      </c>
      <c r="D1376" s="12" t="s">
        <v>174</v>
      </c>
      <c r="E1376" s="28"/>
      <c r="F1376" s="28"/>
      <c r="G1376" s="28"/>
      <c r="H1376" s="28"/>
      <c r="I1376" s="28"/>
      <c r="J1376" s="28"/>
      <c r="K1376" s="28"/>
      <c r="L1376" s="28"/>
      <c r="M1376" s="28"/>
      <c r="N1376" s="28"/>
      <c r="O1376" s="28"/>
      <c r="P1376" s="28"/>
      <c r="Q1376" s="28"/>
      <c r="R1376" s="28"/>
      <c r="S1376" s="28"/>
      <c r="T1376" s="28"/>
      <c r="U1376" s="28"/>
      <c r="V1376" s="28"/>
      <c r="W1376" s="28"/>
      <c r="X1376" s="28"/>
      <c r="Y1376" s="28"/>
      <c r="Z1376" s="28"/>
      <c r="AA1376" s="28"/>
      <c r="AB1376" s="28"/>
      <c r="AC1376" s="28"/>
      <c r="AD1376" s="28"/>
      <c r="AE1376" s="28"/>
      <c r="AF1376" s="26" t="str">
        <f>IF(E1376=F1376+I1376+J1376+K1376+L1376+M1376+N1376+O1376+P1376+Q1376+R1376+S1376+T1376+U1376+V1376+W1376+X1376+Y1376+Z1376+AA1376+AB1376+AC1376+AD1376,"проверка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76" s="26" t="str">
        <f t="shared" si="765"/>
        <v>проверка пройдена</v>
      </c>
      <c r="AH1376" s="41" t="e">
        <f>IF(B1376=VLOOKUP(B1376,'Списки (не редактирутся)'!A:A,1,0),"проверка пройдена","проверьте или заполните графу 02")</f>
        <v>#N/A</v>
      </c>
      <c r="AI1376" s="3">
        <f t="shared" si="763"/>
        <v>0</v>
      </c>
    </row>
    <row r="1377" spans="1:35" ht="31.5" x14ac:dyDescent="0.3">
      <c r="A1377" s="40" t="s">
        <v>15</v>
      </c>
      <c r="B1377" s="27" t="str">
        <f t="shared" si="766"/>
        <v/>
      </c>
      <c r="C1377" s="8" t="s">
        <v>111</v>
      </c>
      <c r="D1377" s="12" t="s">
        <v>175</v>
      </c>
      <c r="E1377" s="28"/>
      <c r="F1377" s="28"/>
      <c r="G1377" s="28"/>
      <c r="H1377" s="28"/>
      <c r="I1377" s="28"/>
      <c r="J1377" s="28"/>
      <c r="K1377" s="28"/>
      <c r="L1377" s="28"/>
      <c r="M1377" s="28"/>
      <c r="N1377" s="28"/>
      <c r="O1377" s="28"/>
      <c r="P1377" s="28"/>
      <c r="Q1377" s="28"/>
      <c r="R1377" s="28"/>
      <c r="S1377" s="28"/>
      <c r="T1377" s="28"/>
      <c r="U1377" s="28"/>
      <c r="V1377" s="28"/>
      <c r="W1377" s="28"/>
      <c r="X1377" s="28"/>
      <c r="Y1377" s="28"/>
      <c r="Z1377" s="28"/>
      <c r="AA1377" s="28"/>
      <c r="AB1377" s="28"/>
      <c r="AC1377" s="28"/>
      <c r="AD1377" s="28"/>
      <c r="AE1377" s="28"/>
      <c r="AF1377" s="26" t="str">
        <f t="shared" ref="AF1377:AF1380" si="769">IF(E1377=F1377+I1377+J1377+K1377+L1377+M1377+N1377+O1377+P1377+Q1377+R1377+S1377+T1377+U1377+V1377+W1377+X1377+Y1377+Z1377+AA1377+AB1377+AC1377+AD1377,"проверка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77" s="26" t="str">
        <f t="shared" si="765"/>
        <v>проверка пройдена</v>
      </c>
      <c r="AH1377" s="41" t="e">
        <f>IF(B1377=VLOOKUP(B1377,'Списки (не редактирутся)'!A:A,1,0),"проверка пройдена","проверьте или заполните графу 02")</f>
        <v>#N/A</v>
      </c>
      <c r="AI1377" s="3">
        <f t="shared" si="763"/>
        <v>0</v>
      </c>
    </row>
    <row r="1378" spans="1:35" ht="31.5" x14ac:dyDescent="0.3">
      <c r="A1378" s="40" t="s">
        <v>15</v>
      </c>
      <c r="B1378" s="27" t="str">
        <f t="shared" si="766"/>
        <v/>
      </c>
      <c r="C1378" s="8" t="s">
        <v>112</v>
      </c>
      <c r="D1378" s="12" t="s">
        <v>176</v>
      </c>
      <c r="E1378" s="28"/>
      <c r="F1378" s="28"/>
      <c r="G1378" s="28"/>
      <c r="H1378" s="28"/>
      <c r="I1378" s="28"/>
      <c r="J1378" s="28"/>
      <c r="K1378" s="28"/>
      <c r="L1378" s="28"/>
      <c r="M1378" s="28"/>
      <c r="N1378" s="28"/>
      <c r="O1378" s="28"/>
      <c r="P1378" s="28"/>
      <c r="Q1378" s="28"/>
      <c r="R1378" s="28"/>
      <c r="S1378" s="28"/>
      <c r="T1378" s="28"/>
      <c r="U1378" s="28"/>
      <c r="V1378" s="28"/>
      <c r="W1378" s="28"/>
      <c r="X1378" s="28"/>
      <c r="Y1378" s="28"/>
      <c r="Z1378" s="28"/>
      <c r="AA1378" s="28"/>
      <c r="AB1378" s="28"/>
      <c r="AC1378" s="28"/>
      <c r="AD1378" s="28"/>
      <c r="AE1378" s="28"/>
      <c r="AF1378" s="26" t="str">
        <f t="shared" si="769"/>
        <v>проверка пройдена</v>
      </c>
      <c r="AG1378" s="26" t="str">
        <f t="shared" si="765"/>
        <v>проверка пройдена</v>
      </c>
      <c r="AH1378" s="41" t="e">
        <f>IF(B1378=VLOOKUP(B1378,'Списки (не редактирутся)'!A:A,1,0),"проверка пройдена","проверьте или заполните графу 02")</f>
        <v>#N/A</v>
      </c>
      <c r="AI1378" s="3">
        <f t="shared" si="763"/>
        <v>0</v>
      </c>
    </row>
    <row r="1379" spans="1:35" ht="63" x14ac:dyDescent="0.3">
      <c r="A1379" s="40" t="s">
        <v>15</v>
      </c>
      <c r="B1379" s="27" t="str">
        <f t="shared" si="766"/>
        <v/>
      </c>
      <c r="C1379" s="8" t="s">
        <v>113</v>
      </c>
      <c r="D1379" s="13" t="s">
        <v>170</v>
      </c>
      <c r="E1379" s="28"/>
      <c r="F1379" s="28"/>
      <c r="G1379" s="28"/>
      <c r="H1379" s="28"/>
      <c r="I1379" s="28"/>
      <c r="J1379" s="28"/>
      <c r="K1379" s="28"/>
      <c r="L1379" s="28"/>
      <c r="M1379" s="28"/>
      <c r="N1379" s="28"/>
      <c r="O1379" s="28"/>
      <c r="P1379" s="28"/>
      <c r="Q1379" s="28"/>
      <c r="R1379" s="28"/>
      <c r="S1379" s="28"/>
      <c r="T1379" s="28"/>
      <c r="U1379" s="28"/>
      <c r="V1379" s="28"/>
      <c r="W1379" s="28"/>
      <c r="X1379" s="28"/>
      <c r="Y1379" s="28"/>
      <c r="Z1379" s="28"/>
      <c r="AA1379" s="28"/>
      <c r="AB1379" s="28"/>
      <c r="AC1379" s="28"/>
      <c r="AD1379" s="28"/>
      <c r="AE1379" s="28"/>
      <c r="AF1379" s="26" t="str">
        <f t="shared" si="769"/>
        <v>проверка пройдена</v>
      </c>
      <c r="AG1379" s="26" t="str">
        <f t="shared" si="765"/>
        <v>проверка пройдена</v>
      </c>
      <c r="AH1379" s="41" t="e">
        <f>IF(B1379=VLOOKUP(B1379,'Списки (не редактирутся)'!A:A,1,0),"проверка пройдена","проверьте или заполните графу 02")</f>
        <v>#N/A</v>
      </c>
      <c r="AI1379" s="3">
        <f t="shared" si="763"/>
        <v>0</v>
      </c>
    </row>
    <row r="1380" spans="1:35" ht="78.75" x14ac:dyDescent="0.3">
      <c r="A1380" s="40" t="s">
        <v>15</v>
      </c>
      <c r="B1380" s="27" t="str">
        <f t="shared" si="766"/>
        <v/>
      </c>
      <c r="C1380" s="8" t="s">
        <v>114</v>
      </c>
      <c r="D1380" s="13" t="s">
        <v>171</v>
      </c>
      <c r="E1380" s="28"/>
      <c r="F1380" s="28"/>
      <c r="G1380" s="28"/>
      <c r="H1380" s="28"/>
      <c r="I1380" s="28"/>
      <c r="J1380" s="28"/>
      <c r="K1380" s="28"/>
      <c r="L1380" s="28"/>
      <c r="M1380" s="28"/>
      <c r="N1380" s="28"/>
      <c r="O1380" s="28"/>
      <c r="P1380" s="28"/>
      <c r="Q1380" s="28"/>
      <c r="R1380" s="28"/>
      <c r="S1380" s="28"/>
      <c r="T1380" s="28"/>
      <c r="U1380" s="28"/>
      <c r="V1380" s="28"/>
      <c r="W1380" s="28"/>
      <c r="X1380" s="28"/>
      <c r="Y1380" s="28"/>
      <c r="Z1380" s="28"/>
      <c r="AA1380" s="28"/>
      <c r="AB1380" s="28"/>
      <c r="AC1380" s="28"/>
      <c r="AD1380" s="28"/>
      <c r="AE1380" s="28"/>
      <c r="AF1380" s="26" t="str">
        <f t="shared" si="769"/>
        <v>проверка пройдена</v>
      </c>
      <c r="AG1380" s="26" t="str">
        <f t="shared" si="765"/>
        <v>проверка пройдена</v>
      </c>
      <c r="AH1380" s="41" t="e">
        <f>IF(B1380=VLOOKUP(B1380,'Списки (не редактирутся)'!A:A,1,0),"проверка пройдена","проверьте или заполните графу 02")</f>
        <v>#N/A</v>
      </c>
      <c r="AI1380" s="3">
        <f t="shared" si="763"/>
        <v>0</v>
      </c>
    </row>
    <row r="1381" spans="1:35" ht="48" thickBot="1" x14ac:dyDescent="0.35">
      <c r="A1381" s="42" t="s">
        <v>15</v>
      </c>
      <c r="B1381" s="43" t="str">
        <f t="shared" si="766"/>
        <v/>
      </c>
      <c r="C1381" s="44" t="s">
        <v>115</v>
      </c>
      <c r="D1381" s="45" t="s">
        <v>779</v>
      </c>
      <c r="E1381" s="46" t="str">
        <f>IF(AND(E1367&lt;=E1366,E1368&lt;=E1367,E1369&lt;=E1366,E1370&lt;=E1366,E1371=(E1367+E1369),E1371=(E1372+E1373+E1374+E1375+E1376+E1377+E1378),E1379&lt;=E1371,E1380&lt;=E1371,(E1367+E1369)&lt;=E1366,E1372&lt;=E1371,E1373&lt;=E1371,E1374&lt;=E1371,E1375&lt;=E1371,E1376&lt;=E1371,E1377&lt;=E1371,E1378&lt;=E1371,E1379&lt;=E1370,E1379&lt;=E1371),"проверка пройдена","ВНИМАНИЕ! Не пройдены формулы логического контроля между строками. Скорректируйте введенные данные!")</f>
        <v>проверка пройдена</v>
      </c>
      <c r="F1381" s="46" t="str">
        <f t="shared" ref="F1381:AD1381" si="770">IF(AND(F1367&lt;=F1366,F1368&lt;=F1367,F1369&lt;=F1366,F1370&lt;=F1366,F1371=(F1367+F1369),F1371=(F1372+F1373+F1374+F1375+F1376+F1377+F1378),F1379&lt;=F1371,F1380&lt;=F1371,(F1367+F1369)&lt;=F1366,F1372&lt;=F1371,F1373&lt;=F1371,F1374&lt;=F1371,F1375&lt;=F1371,F1376&lt;=F1371,F1377&lt;=F1371,F1378&lt;=F1371,F1379&lt;=F1370,F1379&lt;=F1371),"проверка пройдена","ВНИМАНИЕ! Не пройдены формулы логического контроля между строками. Скорректируйте введенные данные!")</f>
        <v>проверка пройдена</v>
      </c>
      <c r="G1381" s="46" t="str">
        <f t="shared" si="770"/>
        <v>проверка пройдена</v>
      </c>
      <c r="H1381" s="46" t="str">
        <f t="shared" si="770"/>
        <v>проверка пройдена</v>
      </c>
      <c r="I1381" s="46" t="str">
        <f t="shared" si="770"/>
        <v>проверка пройдена</v>
      </c>
      <c r="J1381" s="46" t="str">
        <f t="shared" si="770"/>
        <v>проверка пройдена</v>
      </c>
      <c r="K1381" s="46" t="str">
        <f t="shared" si="770"/>
        <v>проверка пройдена</v>
      </c>
      <c r="L1381" s="46" t="str">
        <f t="shared" si="770"/>
        <v>проверка пройдена</v>
      </c>
      <c r="M1381" s="46" t="str">
        <f t="shared" si="770"/>
        <v>проверка пройдена</v>
      </c>
      <c r="N1381" s="46" t="str">
        <f t="shared" si="770"/>
        <v>проверка пройдена</v>
      </c>
      <c r="O1381" s="46" t="str">
        <f t="shared" si="770"/>
        <v>проверка пройдена</v>
      </c>
      <c r="P1381" s="46" t="str">
        <f t="shared" si="770"/>
        <v>проверка пройдена</v>
      </c>
      <c r="Q1381" s="46" t="str">
        <f t="shared" si="770"/>
        <v>проверка пройдена</v>
      </c>
      <c r="R1381" s="46" t="str">
        <f t="shared" si="770"/>
        <v>проверка пройдена</v>
      </c>
      <c r="S1381" s="46" t="str">
        <f t="shared" si="770"/>
        <v>проверка пройдена</v>
      </c>
      <c r="T1381" s="46" t="str">
        <f t="shared" si="770"/>
        <v>проверка пройдена</v>
      </c>
      <c r="U1381" s="46" t="str">
        <f t="shared" si="770"/>
        <v>проверка пройдена</v>
      </c>
      <c r="V1381" s="46" t="str">
        <f t="shared" si="770"/>
        <v>проверка пройдена</v>
      </c>
      <c r="W1381" s="46" t="str">
        <f t="shared" si="770"/>
        <v>проверка пройдена</v>
      </c>
      <c r="X1381" s="46" t="str">
        <f t="shared" si="770"/>
        <v>проверка пройдена</v>
      </c>
      <c r="Y1381" s="46" t="str">
        <f t="shared" si="770"/>
        <v>проверка пройдена</v>
      </c>
      <c r="Z1381" s="46" t="str">
        <f t="shared" si="770"/>
        <v>проверка пройдена</v>
      </c>
      <c r="AA1381" s="46" t="str">
        <f t="shared" si="770"/>
        <v>проверка пройдена</v>
      </c>
      <c r="AB1381" s="46" t="str">
        <f t="shared" si="770"/>
        <v>проверка пройдена</v>
      </c>
      <c r="AC1381" s="46" t="str">
        <f t="shared" si="770"/>
        <v>проверка пройдена</v>
      </c>
      <c r="AD1381" s="46" t="str">
        <f t="shared" si="770"/>
        <v>проверка пройдена</v>
      </c>
      <c r="AE1381" s="47"/>
      <c r="AF1381" s="48"/>
      <c r="AG1381" s="48"/>
      <c r="AH1381" s="49"/>
      <c r="AI1381" s="1">
        <f t="shared" ref="AI1381" si="771">IFERROR(IF(AND(AI1366="проверка пройдена",AI1367="проверка пройдена",AI1368="проверка пройдена",AI1369="проверка пройдена",AI1370="проверка пройдена",AI1371="проверка пройдена",AI1372="проверка пройдена",AI1373="проверка пройдена",AI1374="проверка пройдена",AI1375="проверка пройдена",AI1376="проверка пройдена",AI1377="проверка пройдена",AI1378="проверка пройдена",AI1379="проверка пройдена",AI1380="проверка пройдена",E1381="проверка пройдена",F1381="проверка пройдена",G1381="проверка пройдена",H1381="проверка пройдена",I1381="проверка пройдена",J1381="проверка пройдена",K1381="проверка пройдена",L1381="проверка пройдена",M1381="проверка пройдена",N1381="проверка пройдена",O1381="проверка пройдена",P1381="проверка пройдена",Q1381="проверка пройдена",R1381="проверка пройдена",S1381="проверка пройдена",T1381="проверка пройдена",U1381="проверка пройдена",V1381="проверка пройдена",W1381="проверка пройдена",X1381="проверка пройдена",Y1381="проверка пройдена",Z1381="проверка пройдена",AA1381="проверка пройдена",AB1381="проверка пройдена",AC1381="проверка пройдена",AD1381="проверка пройдена"),1,0),0)</f>
        <v>0</v>
      </c>
    </row>
    <row r="1382" spans="1:35" s="3" customFormat="1" ht="47.25" x14ac:dyDescent="0.25">
      <c r="A1382" s="32" t="s">
        <v>15</v>
      </c>
      <c r="B1382" s="33"/>
      <c r="C1382" s="34" t="s">
        <v>9</v>
      </c>
      <c r="D1382" s="35" t="s">
        <v>134</v>
      </c>
      <c r="E1382" s="36" t="str">
        <f>IF('Панель управления'!$B$3="","ВНИМАНИЕ! На листе 'Панель управления' не выбрана организация!",IF(B1382="","Не заполнена графа 3!",IF(SUMIFS('Спики 2022'!E:E,'Спики 2022'!A:A,'Панель управления'!$B$3,'Спики 2022'!B:B,B1382,'Спики 2022'!C:C,C1382)=0,"У Вас нет данной специальности!",SUMIFS('Спики 2022'!D:D,'Спики 2022'!A:A,'Панель управления'!$B$3,'Спики 2022'!B:B,B1382,'Спики 2022'!C:C,C1382))))</f>
        <v>Не заполнена графа 3!</v>
      </c>
      <c r="F1382" s="37"/>
      <c r="G1382" s="37"/>
      <c r="H1382" s="37"/>
      <c r="I1382" s="37"/>
      <c r="J1382" s="37"/>
      <c r="K1382" s="37"/>
      <c r="L1382" s="37"/>
      <c r="M1382" s="37"/>
      <c r="N1382" s="37"/>
      <c r="O1382" s="37"/>
      <c r="P1382" s="37"/>
      <c r="Q1382" s="37"/>
      <c r="R1382" s="37"/>
      <c r="S1382" s="37"/>
      <c r="T1382" s="37"/>
      <c r="U1382" s="37"/>
      <c r="V1382" s="37"/>
      <c r="W1382" s="37"/>
      <c r="X1382" s="37"/>
      <c r="Y1382" s="37"/>
      <c r="Z1382" s="37"/>
      <c r="AA1382" s="37"/>
      <c r="AB1382" s="37"/>
      <c r="AC1382" s="37"/>
      <c r="AD1382" s="37"/>
      <c r="AE1382" s="37"/>
      <c r="AF1382" s="38" t="str">
        <f>IF(E1382=F1382+I1382+J1382+K1382+L1382+M1382+N1382+O1382+P1382+Q1382+R1382+S1382+T1382+U1382+V1382+W1382+X1382+Y1382+Z1382+AA1382+AB1382+AC1382+AD1382,"проверка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382" s="38" t="str">
        <f>IF(OR(G1382&gt;F1382,H1382&gt;F1382),"ВНИМАНИЕ! В гр.09 и/или 10 не может стоять значение большее, чем в гр.08","проверка пройдена")</f>
        <v>проверка пройдена</v>
      </c>
      <c r="AH1382" s="39" t="e">
        <f>IF(B1382=VLOOKUP(B1382,'Списки (не редактирутся)'!A:A,1,0),"проверка пройдена","проверьте или заполните графу 02")</f>
        <v>#N/A</v>
      </c>
      <c r="AI1382" s="3">
        <f t="shared" ref="AI1382" si="772">IFERROR(IF(AND(AF1382="проверка пройдена",AG1382="проверка пройдена",AH1382="проверка пройдена"),"проверка пройдена",0),0)</f>
        <v>0</v>
      </c>
    </row>
    <row r="1383" spans="1:35" s="3" customFormat="1" ht="31.5" x14ac:dyDescent="0.25">
      <c r="A1383" s="40" t="s">
        <v>15</v>
      </c>
      <c r="B1383" s="27" t="str">
        <f>IF(B1382&lt;&gt;"",B1382,"")</f>
        <v/>
      </c>
      <c r="C1383" s="9" t="s">
        <v>10</v>
      </c>
      <c r="D1383" s="11" t="s">
        <v>135</v>
      </c>
      <c r="E1383" s="57"/>
      <c r="F1383" s="28"/>
      <c r="G1383" s="28"/>
      <c r="H1383" s="28"/>
      <c r="I1383" s="28"/>
      <c r="J1383" s="28"/>
      <c r="K1383" s="28"/>
      <c r="L1383" s="28"/>
      <c r="M1383" s="28"/>
      <c r="N1383" s="28"/>
      <c r="O1383" s="28"/>
      <c r="P1383" s="28"/>
      <c r="Q1383" s="28"/>
      <c r="R1383" s="28"/>
      <c r="S1383" s="28"/>
      <c r="T1383" s="28"/>
      <c r="U1383" s="28"/>
      <c r="V1383" s="28"/>
      <c r="W1383" s="28"/>
      <c r="X1383" s="28"/>
      <c r="Y1383" s="28"/>
      <c r="Z1383" s="28"/>
      <c r="AA1383" s="28"/>
      <c r="AB1383" s="28"/>
      <c r="AC1383" s="28"/>
      <c r="AD1383" s="28"/>
      <c r="AE1383" s="28"/>
      <c r="AF1383" s="26" t="str">
        <f t="shared" ref="AF1383:AF1386" si="773">IF(E1383=F1383+I1383+J1383+K1383+L1383+M1383+N1383+O1383+P1383+Q1383+R1383+S1383+T1383+U1383+V1383+W1383+X1383+Y1383+Z1383+AA1383+AB1383+AC1383+AD1383,"проверка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83" s="26" t="str">
        <f t="shared" ref="AG1383:AG1396" si="774">IF(OR(G1383&gt;F1383,H1383&gt;F1383),"ВНИМАНИЕ! В гр.09 и/или 10 не может стоять значение большее, чем в гр.08","проверка пройдена")</f>
        <v>проверка пройдена</v>
      </c>
      <c r="AH1383" s="41" t="e">
        <f>IF(B1383=VLOOKUP(B1383,'Списки (не редактирутся)'!A:A,1,0),"проверка пройдена","проверьте или заполните графу 02")</f>
        <v>#N/A</v>
      </c>
      <c r="AI1383" s="3">
        <f t="shared" si="763"/>
        <v>0</v>
      </c>
    </row>
    <row r="1384" spans="1:35" s="3" customFormat="1" ht="31.5" x14ac:dyDescent="0.25">
      <c r="A1384" s="40" t="s">
        <v>15</v>
      </c>
      <c r="B1384" s="27" t="str">
        <f t="shared" ref="B1384:B1397" si="775">IF(B1383&lt;&gt;"",B1383,"")</f>
        <v/>
      </c>
      <c r="C1384" s="9" t="s">
        <v>11</v>
      </c>
      <c r="D1384" s="11" t="s">
        <v>136</v>
      </c>
      <c r="E1384" s="57"/>
      <c r="F1384" s="28"/>
      <c r="G1384" s="28"/>
      <c r="H1384" s="28"/>
      <c r="I1384" s="28"/>
      <c r="J1384" s="28"/>
      <c r="K1384" s="28"/>
      <c r="L1384" s="28"/>
      <c r="M1384" s="28"/>
      <c r="N1384" s="28"/>
      <c r="O1384" s="28"/>
      <c r="P1384" s="28"/>
      <c r="Q1384" s="28"/>
      <c r="R1384" s="28"/>
      <c r="S1384" s="28"/>
      <c r="T1384" s="28"/>
      <c r="U1384" s="28"/>
      <c r="V1384" s="28"/>
      <c r="W1384" s="28"/>
      <c r="X1384" s="28"/>
      <c r="Y1384" s="28"/>
      <c r="Z1384" s="28"/>
      <c r="AA1384" s="28"/>
      <c r="AB1384" s="28"/>
      <c r="AC1384" s="28"/>
      <c r="AD1384" s="28"/>
      <c r="AE1384" s="28"/>
      <c r="AF1384" s="26" t="str">
        <f t="shared" si="773"/>
        <v>проверка пройдена</v>
      </c>
      <c r="AG1384" s="26" t="str">
        <f t="shared" si="774"/>
        <v>проверка пройдена</v>
      </c>
      <c r="AH1384" s="41" t="e">
        <f>IF(B1384=VLOOKUP(B1384,'Списки (не редактирутся)'!A:A,1,0),"проверка пройдена","проверьте или заполните графу 02")</f>
        <v>#N/A</v>
      </c>
      <c r="AI1384" s="3">
        <f t="shared" si="763"/>
        <v>0</v>
      </c>
    </row>
    <row r="1385" spans="1:35" s="3" customFormat="1" ht="31.5" x14ac:dyDescent="0.25">
      <c r="A1385" s="40" t="s">
        <v>15</v>
      </c>
      <c r="B1385" s="27" t="str">
        <f t="shared" si="775"/>
        <v/>
      </c>
      <c r="C1385" s="9" t="s">
        <v>12</v>
      </c>
      <c r="D1385" s="11" t="s">
        <v>14</v>
      </c>
      <c r="E1385" s="57"/>
      <c r="F1385" s="28"/>
      <c r="G1385" s="28"/>
      <c r="H1385" s="28"/>
      <c r="I1385" s="28"/>
      <c r="J1385" s="28"/>
      <c r="K1385" s="28"/>
      <c r="L1385" s="28"/>
      <c r="M1385" s="28"/>
      <c r="N1385" s="28"/>
      <c r="O1385" s="28"/>
      <c r="P1385" s="28"/>
      <c r="Q1385" s="28"/>
      <c r="R1385" s="28"/>
      <c r="S1385" s="28"/>
      <c r="T1385" s="28"/>
      <c r="U1385" s="28"/>
      <c r="V1385" s="28"/>
      <c r="W1385" s="28"/>
      <c r="X1385" s="28"/>
      <c r="Y1385" s="28"/>
      <c r="Z1385" s="28"/>
      <c r="AA1385" s="28"/>
      <c r="AB1385" s="28"/>
      <c r="AC1385" s="28"/>
      <c r="AD1385" s="28"/>
      <c r="AE1385" s="28"/>
      <c r="AF1385" s="26" t="str">
        <f t="shared" si="773"/>
        <v>проверка пройдена</v>
      </c>
      <c r="AG1385" s="26" t="str">
        <f t="shared" si="774"/>
        <v>проверка пройдена</v>
      </c>
      <c r="AH1385" s="41" t="e">
        <f>IF(B1385=VLOOKUP(B1385,'Списки (не редактирутся)'!A:A,1,0),"проверка пройдена","проверьте или заполните графу 02")</f>
        <v>#N/A</v>
      </c>
      <c r="AI1385" s="3">
        <f t="shared" si="763"/>
        <v>0</v>
      </c>
    </row>
    <row r="1386" spans="1:35" s="3" customFormat="1" ht="47.25" x14ac:dyDescent="0.25">
      <c r="A1386" s="40" t="s">
        <v>15</v>
      </c>
      <c r="B1386" s="27" t="str">
        <f t="shared" si="775"/>
        <v/>
      </c>
      <c r="C1386" s="9" t="s">
        <v>13</v>
      </c>
      <c r="D1386" s="11" t="s">
        <v>17</v>
      </c>
      <c r="E1386" s="30" t="str">
        <f>IF('Панель управления'!$B$3="","ВНИМАНИЕ! На листе 'Панель управления' не выбрана организация!",IF(B1386="","Не заполнена графа 3!",IF(SUMIFS('Спики 2022'!E:E,'Спики 2022'!A:A,'Панель управления'!$B$3,'Спики 2022'!B:B,B1386,'Спики 2022'!C:C,C1386)=0,"У Вас нет данной специальности!",SUMIFS('Спики 2022'!D:D,'Спики 2022'!A:A,'Панель управления'!$B$3,'Спики 2022'!B:B,B1386,'Спики 2022'!C:C,C1386))))</f>
        <v>Не заполнена графа 3!</v>
      </c>
      <c r="F1386" s="28"/>
      <c r="G1386" s="28"/>
      <c r="H1386" s="28"/>
      <c r="I1386" s="28"/>
      <c r="J1386" s="28"/>
      <c r="K1386" s="28"/>
      <c r="L1386" s="28"/>
      <c r="M1386" s="28"/>
      <c r="N1386" s="28"/>
      <c r="O1386" s="28"/>
      <c r="P1386" s="28"/>
      <c r="Q1386" s="28"/>
      <c r="R1386" s="28"/>
      <c r="S1386" s="28"/>
      <c r="T1386" s="28"/>
      <c r="U1386" s="28"/>
      <c r="V1386" s="28"/>
      <c r="W1386" s="28"/>
      <c r="X1386" s="28"/>
      <c r="Y1386" s="28"/>
      <c r="Z1386" s="28"/>
      <c r="AA1386" s="28"/>
      <c r="AB1386" s="28"/>
      <c r="AC1386" s="28"/>
      <c r="AD1386" s="28"/>
      <c r="AE1386" s="28"/>
      <c r="AF1386" s="26" t="str">
        <f t="shared" si="773"/>
        <v>ВНИМАНИЕ! Сумма по строке не сходится с общей численностью выпускников! Исправьте ошибку в расчетах, пока это сообщение не исчезнет!</v>
      </c>
      <c r="AG1386" s="26" t="str">
        <f t="shared" si="774"/>
        <v>проверка пройдена</v>
      </c>
      <c r="AH1386" s="41" t="e">
        <f>IF(B1386=VLOOKUP(B1386,'Списки (не редактирутся)'!A:A,1,0),"проверка пройдена","проверьте или заполните графу 02")</f>
        <v>#N/A</v>
      </c>
      <c r="AI1386" s="3">
        <f t="shared" si="763"/>
        <v>0</v>
      </c>
    </row>
    <row r="1387" spans="1:35" s="3" customFormat="1" ht="63" x14ac:dyDescent="0.25">
      <c r="A1387" s="40" t="s">
        <v>15</v>
      </c>
      <c r="B1387" s="27" t="str">
        <f t="shared" si="775"/>
        <v/>
      </c>
      <c r="C1387" s="8" t="s">
        <v>105</v>
      </c>
      <c r="D1387" s="12" t="s">
        <v>172</v>
      </c>
      <c r="E1387" s="10">
        <f>E1383+E1385</f>
        <v>0</v>
      </c>
      <c r="F1387" s="10">
        <f t="shared" ref="F1387:AD1387" si="776">F1383+F1385</f>
        <v>0</v>
      </c>
      <c r="G1387" s="10">
        <f t="shared" si="776"/>
        <v>0</v>
      </c>
      <c r="H1387" s="10">
        <f t="shared" si="776"/>
        <v>0</v>
      </c>
      <c r="I1387" s="10">
        <f t="shared" si="776"/>
        <v>0</v>
      </c>
      <c r="J1387" s="10">
        <f t="shared" si="776"/>
        <v>0</v>
      </c>
      <c r="K1387" s="10">
        <f t="shared" si="776"/>
        <v>0</v>
      </c>
      <c r="L1387" s="10">
        <f t="shared" si="776"/>
        <v>0</v>
      </c>
      <c r="M1387" s="10">
        <f t="shared" si="776"/>
        <v>0</v>
      </c>
      <c r="N1387" s="10">
        <f t="shared" si="776"/>
        <v>0</v>
      </c>
      <c r="O1387" s="10">
        <f t="shared" si="776"/>
        <v>0</v>
      </c>
      <c r="P1387" s="10">
        <f t="shared" si="776"/>
        <v>0</v>
      </c>
      <c r="Q1387" s="10">
        <f t="shared" si="776"/>
        <v>0</v>
      </c>
      <c r="R1387" s="10">
        <f t="shared" si="776"/>
        <v>0</v>
      </c>
      <c r="S1387" s="10">
        <f t="shared" si="776"/>
        <v>0</v>
      </c>
      <c r="T1387" s="10">
        <f t="shared" si="776"/>
        <v>0</v>
      </c>
      <c r="U1387" s="10">
        <f t="shared" si="776"/>
        <v>0</v>
      </c>
      <c r="V1387" s="10">
        <f t="shared" si="776"/>
        <v>0</v>
      </c>
      <c r="W1387" s="10">
        <f t="shared" si="776"/>
        <v>0</v>
      </c>
      <c r="X1387" s="10">
        <f t="shared" si="776"/>
        <v>0</v>
      </c>
      <c r="Y1387" s="10">
        <f t="shared" si="776"/>
        <v>0</v>
      </c>
      <c r="Z1387" s="10">
        <f t="shared" si="776"/>
        <v>0</v>
      </c>
      <c r="AA1387" s="10">
        <f t="shared" si="776"/>
        <v>0</v>
      </c>
      <c r="AB1387" s="10">
        <f t="shared" si="776"/>
        <v>0</v>
      </c>
      <c r="AC1387" s="10">
        <f t="shared" si="776"/>
        <v>0</v>
      </c>
      <c r="AD1387" s="10">
        <f t="shared" si="776"/>
        <v>0</v>
      </c>
      <c r="AE1387" s="10"/>
      <c r="AF1387" s="26" t="str">
        <f>IF(E1387=F1387+I1387+J1387+K1387+L1387+M1387+N1387+O1387+P1387+Q1387+R1387+S1387+T1387+U1387+V1387+W1387+X1387+Y1387+Z1387+AA1387+AB1387+AC1387+AD1387,"проверка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87" s="26" t="str">
        <f t="shared" si="774"/>
        <v>проверка пройдена</v>
      </c>
      <c r="AH1387" s="41" t="e">
        <f>IF(B1387=VLOOKUP(B1387,'Списки (не редактирутся)'!A:A,1,0),"проверка пройдена","проверьте или заполните графу 02")</f>
        <v>#N/A</v>
      </c>
      <c r="AI1387" s="3">
        <f t="shared" si="763"/>
        <v>0</v>
      </c>
    </row>
    <row r="1388" spans="1:35" ht="78.75" x14ac:dyDescent="0.3">
      <c r="A1388" s="40" t="s">
        <v>15</v>
      </c>
      <c r="B1388" s="27" t="str">
        <f t="shared" si="775"/>
        <v/>
      </c>
      <c r="C1388" s="8" t="s">
        <v>106</v>
      </c>
      <c r="D1388" s="12" t="s">
        <v>169</v>
      </c>
      <c r="E1388" s="28"/>
      <c r="F1388" s="28"/>
      <c r="G1388" s="28"/>
      <c r="H1388" s="28"/>
      <c r="I1388" s="28"/>
      <c r="J1388" s="28"/>
      <c r="K1388" s="28"/>
      <c r="L1388" s="28"/>
      <c r="M1388" s="28"/>
      <c r="N1388" s="28"/>
      <c r="O1388" s="28"/>
      <c r="P1388" s="28"/>
      <c r="Q1388" s="28"/>
      <c r="R1388" s="28"/>
      <c r="S1388" s="28"/>
      <c r="T1388" s="28"/>
      <c r="U1388" s="28"/>
      <c r="V1388" s="28"/>
      <c r="W1388" s="28"/>
      <c r="X1388" s="28"/>
      <c r="Y1388" s="28"/>
      <c r="Z1388" s="28"/>
      <c r="AA1388" s="28"/>
      <c r="AB1388" s="28"/>
      <c r="AC1388" s="28"/>
      <c r="AD1388" s="28"/>
      <c r="AE1388" s="28"/>
      <c r="AF1388" s="26" t="str">
        <f>IF(E1388=F1388+I1388+J1388+K1388+L1388+M1388+N1388+O1388+P1388+Q1388+R1388+S1388+T1388+U1388+V1388+W1388+X1388+Y1388+Z1388+AA1388+AB1388+AC1388+AD1388,"проверка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88" s="26" t="str">
        <f t="shared" si="774"/>
        <v>проверка пройдена</v>
      </c>
      <c r="AH1388" s="41" t="e">
        <f>IF(B1388=VLOOKUP(B1388,'Списки (не редактирутся)'!A:A,1,0),"проверка пройдена","проверьте или заполните графу 02")</f>
        <v>#N/A</v>
      </c>
      <c r="AI1388" s="3">
        <f t="shared" si="763"/>
        <v>0</v>
      </c>
    </row>
    <row r="1389" spans="1:35" ht="31.5" x14ac:dyDescent="0.3">
      <c r="A1389" s="40" t="s">
        <v>15</v>
      </c>
      <c r="B1389" s="27" t="str">
        <f t="shared" si="775"/>
        <v/>
      </c>
      <c r="C1389" s="8" t="s">
        <v>107</v>
      </c>
      <c r="D1389" s="12" t="s">
        <v>167</v>
      </c>
      <c r="E1389" s="28"/>
      <c r="F1389" s="28"/>
      <c r="G1389" s="28"/>
      <c r="H1389" s="28"/>
      <c r="I1389" s="28"/>
      <c r="J1389" s="28"/>
      <c r="K1389" s="28"/>
      <c r="L1389" s="28"/>
      <c r="M1389" s="28"/>
      <c r="N1389" s="28"/>
      <c r="O1389" s="28"/>
      <c r="P1389" s="28"/>
      <c r="Q1389" s="28"/>
      <c r="R1389" s="28"/>
      <c r="S1389" s="28"/>
      <c r="T1389" s="28"/>
      <c r="U1389" s="28"/>
      <c r="V1389" s="28"/>
      <c r="W1389" s="28"/>
      <c r="X1389" s="28"/>
      <c r="Y1389" s="28"/>
      <c r="Z1389" s="28"/>
      <c r="AA1389" s="28"/>
      <c r="AB1389" s="28"/>
      <c r="AC1389" s="28"/>
      <c r="AD1389" s="28"/>
      <c r="AE1389" s="28"/>
      <c r="AF1389" s="26" t="str">
        <f t="shared" ref="AF1389:AF1391" si="777">IF(E1389=F1389+I1389+J1389+K1389+L1389+M1389+N1389+O1389+P1389+Q1389+R1389+S1389+T1389+U1389+V1389+W1389+X1389+Y1389+Z1389+AA1389+AB1389+AC1389+AD1389,"проверка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89" s="26" t="str">
        <f t="shared" si="774"/>
        <v>проверка пройдена</v>
      </c>
      <c r="AH1389" s="41" t="e">
        <f>IF(B1389=VLOOKUP(B1389,'Списки (не редактирутся)'!A:A,1,0),"проверка пройдена","проверьте или заполните графу 02")</f>
        <v>#N/A</v>
      </c>
      <c r="AI1389" s="3">
        <f t="shared" si="763"/>
        <v>0</v>
      </c>
    </row>
    <row r="1390" spans="1:35" ht="31.5" x14ac:dyDescent="0.3">
      <c r="A1390" s="40" t="s">
        <v>15</v>
      </c>
      <c r="B1390" s="27" t="str">
        <f t="shared" si="775"/>
        <v/>
      </c>
      <c r="C1390" s="8" t="s">
        <v>108</v>
      </c>
      <c r="D1390" s="12" t="s">
        <v>168</v>
      </c>
      <c r="E1390" s="28"/>
      <c r="F1390" s="28"/>
      <c r="G1390" s="28"/>
      <c r="H1390" s="28"/>
      <c r="I1390" s="28"/>
      <c r="J1390" s="28"/>
      <c r="K1390" s="28"/>
      <c r="L1390" s="28"/>
      <c r="M1390" s="28"/>
      <c r="N1390" s="28"/>
      <c r="O1390" s="28"/>
      <c r="P1390" s="28"/>
      <c r="Q1390" s="28"/>
      <c r="R1390" s="28"/>
      <c r="S1390" s="28"/>
      <c r="T1390" s="28"/>
      <c r="U1390" s="28"/>
      <c r="V1390" s="28"/>
      <c r="W1390" s="28"/>
      <c r="X1390" s="28"/>
      <c r="Y1390" s="28"/>
      <c r="Z1390" s="28"/>
      <c r="AA1390" s="28"/>
      <c r="AB1390" s="28"/>
      <c r="AC1390" s="28"/>
      <c r="AD1390" s="28"/>
      <c r="AE1390" s="28"/>
      <c r="AF1390" s="26" t="str">
        <f t="shared" si="777"/>
        <v>проверка пройдена</v>
      </c>
      <c r="AG1390" s="26" t="str">
        <f t="shared" si="774"/>
        <v>проверка пройдена</v>
      </c>
      <c r="AH1390" s="41" t="e">
        <f>IF(B1390=VLOOKUP(B1390,'Списки (не редактирутся)'!A:A,1,0),"проверка пройдена","проверьте или заполните графу 02")</f>
        <v>#N/A</v>
      </c>
      <c r="AI1390" s="3">
        <f t="shared" si="763"/>
        <v>0</v>
      </c>
    </row>
    <row r="1391" spans="1:35" ht="31.5" x14ac:dyDescent="0.3">
      <c r="A1391" s="40" t="s">
        <v>15</v>
      </c>
      <c r="B1391" s="27" t="str">
        <f t="shared" si="775"/>
        <v/>
      </c>
      <c r="C1391" s="8" t="s">
        <v>109</v>
      </c>
      <c r="D1391" s="12" t="s">
        <v>173</v>
      </c>
      <c r="E1391" s="28"/>
      <c r="F1391" s="28"/>
      <c r="G1391" s="28"/>
      <c r="H1391" s="28"/>
      <c r="I1391" s="28"/>
      <c r="J1391" s="28"/>
      <c r="K1391" s="28"/>
      <c r="L1391" s="28"/>
      <c r="M1391" s="28"/>
      <c r="N1391" s="28"/>
      <c r="O1391" s="28"/>
      <c r="P1391" s="28"/>
      <c r="Q1391" s="28"/>
      <c r="R1391" s="28"/>
      <c r="S1391" s="28"/>
      <c r="T1391" s="28"/>
      <c r="U1391" s="28"/>
      <c r="V1391" s="28"/>
      <c r="W1391" s="28"/>
      <c r="X1391" s="28"/>
      <c r="Y1391" s="28"/>
      <c r="Z1391" s="28"/>
      <c r="AA1391" s="28"/>
      <c r="AB1391" s="28"/>
      <c r="AC1391" s="28"/>
      <c r="AD1391" s="28"/>
      <c r="AE1391" s="28"/>
      <c r="AF1391" s="26" t="str">
        <f t="shared" si="777"/>
        <v>проверка пройдена</v>
      </c>
      <c r="AG1391" s="26" t="str">
        <f t="shared" si="774"/>
        <v>проверка пройдена</v>
      </c>
      <c r="AH1391" s="41" t="e">
        <f>IF(B1391=VLOOKUP(B1391,'Списки (не редактирутся)'!A:A,1,0),"проверка пройдена","проверьте или заполните графу 02")</f>
        <v>#N/A</v>
      </c>
      <c r="AI1391" s="3">
        <f t="shared" si="763"/>
        <v>0</v>
      </c>
    </row>
    <row r="1392" spans="1:35" ht="31.5" x14ac:dyDescent="0.3">
      <c r="A1392" s="40" t="s">
        <v>15</v>
      </c>
      <c r="B1392" s="27" t="str">
        <f t="shared" si="775"/>
        <v/>
      </c>
      <c r="C1392" s="8" t="s">
        <v>110</v>
      </c>
      <c r="D1392" s="12" t="s">
        <v>174</v>
      </c>
      <c r="E1392" s="28"/>
      <c r="F1392" s="28"/>
      <c r="G1392" s="28"/>
      <c r="H1392" s="28"/>
      <c r="I1392" s="28"/>
      <c r="J1392" s="28"/>
      <c r="K1392" s="28"/>
      <c r="L1392" s="28"/>
      <c r="M1392" s="28"/>
      <c r="N1392" s="28"/>
      <c r="O1392" s="28"/>
      <c r="P1392" s="28"/>
      <c r="Q1392" s="28"/>
      <c r="R1392" s="28"/>
      <c r="S1392" s="28"/>
      <c r="T1392" s="28"/>
      <c r="U1392" s="28"/>
      <c r="V1392" s="28"/>
      <c r="W1392" s="28"/>
      <c r="X1392" s="28"/>
      <c r="Y1392" s="28"/>
      <c r="Z1392" s="28"/>
      <c r="AA1392" s="28"/>
      <c r="AB1392" s="28"/>
      <c r="AC1392" s="28"/>
      <c r="AD1392" s="28"/>
      <c r="AE1392" s="28"/>
      <c r="AF1392" s="26" t="str">
        <f>IF(E1392=F1392+I1392+J1392+K1392+L1392+M1392+N1392+O1392+P1392+Q1392+R1392+S1392+T1392+U1392+V1392+W1392+X1392+Y1392+Z1392+AA1392+AB1392+AC1392+AD1392,"проверка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92" s="26" t="str">
        <f t="shared" si="774"/>
        <v>проверка пройдена</v>
      </c>
      <c r="AH1392" s="41" t="e">
        <f>IF(B1392=VLOOKUP(B1392,'Списки (не редактирутся)'!A:A,1,0),"проверка пройдена","проверьте или заполните графу 02")</f>
        <v>#N/A</v>
      </c>
      <c r="AI1392" s="3">
        <f t="shared" si="763"/>
        <v>0</v>
      </c>
    </row>
    <row r="1393" spans="1:35" ht="31.5" x14ac:dyDescent="0.3">
      <c r="A1393" s="40" t="s">
        <v>15</v>
      </c>
      <c r="B1393" s="27" t="str">
        <f t="shared" si="775"/>
        <v/>
      </c>
      <c r="C1393" s="8" t="s">
        <v>111</v>
      </c>
      <c r="D1393" s="12" t="s">
        <v>175</v>
      </c>
      <c r="E1393" s="28"/>
      <c r="F1393" s="28"/>
      <c r="G1393" s="28"/>
      <c r="H1393" s="28"/>
      <c r="I1393" s="28"/>
      <c r="J1393" s="28"/>
      <c r="K1393" s="28"/>
      <c r="L1393" s="28"/>
      <c r="M1393" s="28"/>
      <c r="N1393" s="28"/>
      <c r="O1393" s="28"/>
      <c r="P1393" s="28"/>
      <c r="Q1393" s="28"/>
      <c r="R1393" s="28"/>
      <c r="S1393" s="28"/>
      <c r="T1393" s="28"/>
      <c r="U1393" s="28"/>
      <c r="V1393" s="28"/>
      <c r="W1393" s="28"/>
      <c r="X1393" s="28"/>
      <c r="Y1393" s="28"/>
      <c r="Z1393" s="28"/>
      <c r="AA1393" s="28"/>
      <c r="AB1393" s="28"/>
      <c r="AC1393" s="28"/>
      <c r="AD1393" s="28"/>
      <c r="AE1393" s="28"/>
      <c r="AF1393" s="26" t="str">
        <f t="shared" ref="AF1393:AF1396" si="778">IF(E1393=F1393+I1393+J1393+K1393+L1393+M1393+N1393+O1393+P1393+Q1393+R1393+S1393+T1393+U1393+V1393+W1393+X1393+Y1393+Z1393+AA1393+AB1393+AC1393+AD1393,"проверка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93" s="26" t="str">
        <f t="shared" si="774"/>
        <v>проверка пройдена</v>
      </c>
      <c r="AH1393" s="41" t="e">
        <f>IF(B1393=VLOOKUP(B1393,'Списки (не редактирутся)'!A:A,1,0),"проверка пройдена","проверьте или заполните графу 02")</f>
        <v>#N/A</v>
      </c>
      <c r="AI1393" s="3">
        <f t="shared" si="763"/>
        <v>0</v>
      </c>
    </row>
    <row r="1394" spans="1:35" ht="31.5" x14ac:dyDescent="0.3">
      <c r="A1394" s="40" t="s">
        <v>15</v>
      </c>
      <c r="B1394" s="27" t="str">
        <f t="shared" si="775"/>
        <v/>
      </c>
      <c r="C1394" s="8" t="s">
        <v>112</v>
      </c>
      <c r="D1394" s="12" t="s">
        <v>176</v>
      </c>
      <c r="E1394" s="28"/>
      <c r="F1394" s="28"/>
      <c r="G1394" s="28"/>
      <c r="H1394" s="28"/>
      <c r="I1394" s="28"/>
      <c r="J1394" s="28"/>
      <c r="K1394" s="28"/>
      <c r="L1394" s="28"/>
      <c r="M1394" s="28"/>
      <c r="N1394" s="28"/>
      <c r="O1394" s="28"/>
      <c r="P1394" s="28"/>
      <c r="Q1394" s="28"/>
      <c r="R1394" s="28"/>
      <c r="S1394" s="28"/>
      <c r="T1394" s="28"/>
      <c r="U1394" s="28"/>
      <c r="V1394" s="28"/>
      <c r="W1394" s="28"/>
      <c r="X1394" s="28"/>
      <c r="Y1394" s="28"/>
      <c r="Z1394" s="28"/>
      <c r="AA1394" s="28"/>
      <c r="AB1394" s="28"/>
      <c r="AC1394" s="28"/>
      <c r="AD1394" s="28"/>
      <c r="AE1394" s="28"/>
      <c r="AF1394" s="26" t="str">
        <f t="shared" si="778"/>
        <v>проверка пройдена</v>
      </c>
      <c r="AG1394" s="26" t="str">
        <f t="shared" si="774"/>
        <v>проверка пройдена</v>
      </c>
      <c r="AH1394" s="41" t="e">
        <f>IF(B1394=VLOOKUP(B1394,'Списки (не редактирутся)'!A:A,1,0),"проверка пройдена","проверьте или заполните графу 02")</f>
        <v>#N/A</v>
      </c>
      <c r="AI1394" s="3">
        <f t="shared" si="763"/>
        <v>0</v>
      </c>
    </row>
    <row r="1395" spans="1:35" ht="63" x14ac:dyDescent="0.3">
      <c r="A1395" s="40" t="s">
        <v>15</v>
      </c>
      <c r="B1395" s="27" t="str">
        <f t="shared" si="775"/>
        <v/>
      </c>
      <c r="C1395" s="8" t="s">
        <v>113</v>
      </c>
      <c r="D1395" s="13" t="s">
        <v>170</v>
      </c>
      <c r="E1395" s="28"/>
      <c r="F1395" s="28"/>
      <c r="G1395" s="28"/>
      <c r="H1395" s="28"/>
      <c r="I1395" s="28"/>
      <c r="J1395" s="28"/>
      <c r="K1395" s="28"/>
      <c r="L1395" s="28"/>
      <c r="M1395" s="28"/>
      <c r="N1395" s="28"/>
      <c r="O1395" s="28"/>
      <c r="P1395" s="28"/>
      <c r="Q1395" s="28"/>
      <c r="R1395" s="28"/>
      <c r="S1395" s="28"/>
      <c r="T1395" s="28"/>
      <c r="U1395" s="28"/>
      <c r="V1395" s="28"/>
      <c r="W1395" s="28"/>
      <c r="X1395" s="28"/>
      <c r="Y1395" s="28"/>
      <c r="Z1395" s="28"/>
      <c r="AA1395" s="28"/>
      <c r="AB1395" s="28"/>
      <c r="AC1395" s="28"/>
      <c r="AD1395" s="28"/>
      <c r="AE1395" s="28"/>
      <c r="AF1395" s="26" t="str">
        <f t="shared" si="778"/>
        <v>проверка пройдена</v>
      </c>
      <c r="AG1395" s="26" t="str">
        <f t="shared" si="774"/>
        <v>проверка пройдена</v>
      </c>
      <c r="AH1395" s="41" t="e">
        <f>IF(B1395=VLOOKUP(B1395,'Списки (не редактирутся)'!A:A,1,0),"проверка пройдена","проверьте или заполните графу 02")</f>
        <v>#N/A</v>
      </c>
      <c r="AI1395" s="3">
        <f t="shared" si="763"/>
        <v>0</v>
      </c>
    </row>
    <row r="1396" spans="1:35" ht="78.75" x14ac:dyDescent="0.3">
      <c r="A1396" s="40" t="s">
        <v>15</v>
      </c>
      <c r="B1396" s="27" t="str">
        <f t="shared" si="775"/>
        <v/>
      </c>
      <c r="C1396" s="8" t="s">
        <v>114</v>
      </c>
      <c r="D1396" s="13" t="s">
        <v>171</v>
      </c>
      <c r="E1396" s="28"/>
      <c r="F1396" s="28"/>
      <c r="G1396" s="28"/>
      <c r="H1396" s="28"/>
      <c r="I1396" s="28"/>
      <c r="J1396" s="28"/>
      <c r="K1396" s="28"/>
      <c r="L1396" s="28"/>
      <c r="M1396" s="28"/>
      <c r="N1396" s="28"/>
      <c r="O1396" s="28"/>
      <c r="P1396" s="28"/>
      <c r="Q1396" s="28"/>
      <c r="R1396" s="28"/>
      <c r="S1396" s="28"/>
      <c r="T1396" s="28"/>
      <c r="U1396" s="28"/>
      <c r="V1396" s="28"/>
      <c r="W1396" s="28"/>
      <c r="X1396" s="28"/>
      <c r="Y1396" s="28"/>
      <c r="Z1396" s="28"/>
      <c r="AA1396" s="28"/>
      <c r="AB1396" s="28"/>
      <c r="AC1396" s="28"/>
      <c r="AD1396" s="28"/>
      <c r="AE1396" s="28"/>
      <c r="AF1396" s="26" t="str">
        <f t="shared" si="778"/>
        <v>проверка пройдена</v>
      </c>
      <c r="AG1396" s="26" t="str">
        <f t="shared" si="774"/>
        <v>проверка пройдена</v>
      </c>
      <c r="AH1396" s="41" t="e">
        <f>IF(B1396=VLOOKUP(B1396,'Списки (не редактирутся)'!A:A,1,0),"проверка пройдена","проверьте или заполните графу 02")</f>
        <v>#N/A</v>
      </c>
      <c r="AI1396" s="3">
        <f t="shared" si="763"/>
        <v>0</v>
      </c>
    </row>
    <row r="1397" spans="1:35" ht="48" thickBot="1" x14ac:dyDescent="0.35">
      <c r="A1397" s="42" t="s">
        <v>15</v>
      </c>
      <c r="B1397" s="43" t="str">
        <f t="shared" si="775"/>
        <v/>
      </c>
      <c r="C1397" s="44" t="s">
        <v>115</v>
      </c>
      <c r="D1397" s="45" t="s">
        <v>779</v>
      </c>
      <c r="E1397" s="46" t="str">
        <f>IF(AND(E1383&lt;=E1382,E1384&lt;=E1383,E1385&lt;=E1382,E1386&lt;=E1382,E1387=(E1383+E1385),E1387=(E1388+E1389+E1390+E1391+E1392+E1393+E1394),E1395&lt;=E1387,E1396&lt;=E1387,(E1383+E1385)&lt;=E1382,E1388&lt;=E1387,E1389&lt;=E1387,E1390&lt;=E1387,E1391&lt;=E1387,E1392&lt;=E1387,E1393&lt;=E1387,E1394&lt;=E1387,E1395&lt;=E1386,E1395&lt;=E1387),"проверка пройдена","ВНИМАНИЕ! Не пройдены формулы логического контроля между строками. Скорректируйте введенные данные!")</f>
        <v>проверка пройдена</v>
      </c>
      <c r="F1397" s="46" t="str">
        <f t="shared" ref="F1397:AD1397" si="779">IF(AND(F1383&lt;=F1382,F1384&lt;=F1383,F1385&lt;=F1382,F1386&lt;=F1382,F1387=(F1383+F1385),F1387=(F1388+F1389+F1390+F1391+F1392+F1393+F1394),F1395&lt;=F1387,F1396&lt;=F1387,(F1383+F1385)&lt;=F1382,F1388&lt;=F1387,F1389&lt;=F1387,F1390&lt;=F1387,F1391&lt;=F1387,F1392&lt;=F1387,F1393&lt;=F1387,F1394&lt;=F1387,F1395&lt;=F1386,F1395&lt;=F1387),"проверка пройдена","ВНИМАНИЕ! Не пройдены формулы логического контроля между строками. Скорректируйте введенные данные!")</f>
        <v>проверка пройдена</v>
      </c>
      <c r="G1397" s="46" t="str">
        <f t="shared" si="779"/>
        <v>проверка пройдена</v>
      </c>
      <c r="H1397" s="46" t="str">
        <f t="shared" si="779"/>
        <v>проверка пройдена</v>
      </c>
      <c r="I1397" s="46" t="str">
        <f t="shared" si="779"/>
        <v>проверка пройдена</v>
      </c>
      <c r="J1397" s="46" t="str">
        <f t="shared" si="779"/>
        <v>проверка пройдена</v>
      </c>
      <c r="K1397" s="46" t="str">
        <f t="shared" si="779"/>
        <v>проверка пройдена</v>
      </c>
      <c r="L1397" s="46" t="str">
        <f t="shared" si="779"/>
        <v>проверка пройдена</v>
      </c>
      <c r="M1397" s="46" t="str">
        <f t="shared" si="779"/>
        <v>проверка пройдена</v>
      </c>
      <c r="N1397" s="46" t="str">
        <f t="shared" si="779"/>
        <v>проверка пройдена</v>
      </c>
      <c r="O1397" s="46" t="str">
        <f t="shared" si="779"/>
        <v>проверка пройдена</v>
      </c>
      <c r="P1397" s="46" t="str">
        <f t="shared" si="779"/>
        <v>проверка пройдена</v>
      </c>
      <c r="Q1397" s="46" t="str">
        <f t="shared" si="779"/>
        <v>проверка пройдена</v>
      </c>
      <c r="R1397" s="46" t="str">
        <f t="shared" si="779"/>
        <v>проверка пройдена</v>
      </c>
      <c r="S1397" s="46" t="str">
        <f t="shared" si="779"/>
        <v>проверка пройдена</v>
      </c>
      <c r="T1397" s="46" t="str">
        <f t="shared" si="779"/>
        <v>проверка пройдена</v>
      </c>
      <c r="U1397" s="46" t="str">
        <f t="shared" si="779"/>
        <v>проверка пройдена</v>
      </c>
      <c r="V1397" s="46" t="str">
        <f t="shared" si="779"/>
        <v>проверка пройдена</v>
      </c>
      <c r="W1397" s="46" t="str">
        <f t="shared" si="779"/>
        <v>проверка пройдена</v>
      </c>
      <c r="X1397" s="46" t="str">
        <f t="shared" si="779"/>
        <v>проверка пройдена</v>
      </c>
      <c r="Y1397" s="46" t="str">
        <f t="shared" si="779"/>
        <v>проверка пройдена</v>
      </c>
      <c r="Z1397" s="46" t="str">
        <f t="shared" si="779"/>
        <v>проверка пройдена</v>
      </c>
      <c r="AA1397" s="46" t="str">
        <f t="shared" si="779"/>
        <v>проверка пройдена</v>
      </c>
      <c r="AB1397" s="46" t="str">
        <f t="shared" si="779"/>
        <v>проверка пройдена</v>
      </c>
      <c r="AC1397" s="46" t="str">
        <f t="shared" si="779"/>
        <v>проверка пройдена</v>
      </c>
      <c r="AD1397" s="46" t="str">
        <f t="shared" si="779"/>
        <v>проверка пройдена</v>
      </c>
      <c r="AE1397" s="47"/>
      <c r="AF1397" s="48"/>
      <c r="AG1397" s="48"/>
      <c r="AH1397" s="49"/>
      <c r="AI1397" s="1">
        <f t="shared" ref="AI1397" si="780">IFERROR(IF(AND(AI1382="проверка пройдена",AI1383="проверка пройдена",AI1384="проверка пройдена",AI1385="проверка пройдена",AI1386="проверка пройдена",AI1387="проверка пройдена",AI1388="проверка пройдена",AI1389="проверка пройдена",AI1390="проверка пройдена",AI1391="проверка пройдена",AI1392="проверка пройдена",AI1393="проверка пройдена",AI1394="проверка пройдена",AI1395="проверка пройдена",AI1396="проверка пройдена",E1397="проверка пройдена",F1397="проверка пройдена",G1397="проверка пройдена",H1397="проверка пройдена",I1397="проверка пройдена",J1397="проверка пройдена",K1397="проверка пройдена",L1397="проверка пройдена",M1397="проверка пройдена",N1397="проверка пройдена",O1397="проверка пройдена",P1397="проверка пройдена",Q1397="проверка пройдена",R1397="проверка пройдена",S1397="проверка пройдена",T1397="проверка пройдена",U1397="проверка пройдена",V1397="проверка пройдена",W1397="проверка пройдена",X1397="проверка пройдена",Y1397="проверка пройдена",Z1397="проверка пройдена",AA1397="проверка пройдена",AB1397="проверка пройдена",AC1397="проверка пройдена",AD1397="проверка пройдена"),1,0),0)</f>
        <v>0</v>
      </c>
    </row>
    <row r="1398" spans="1:35" s="3" customFormat="1" ht="47.25" x14ac:dyDescent="0.25">
      <c r="A1398" s="32" t="s">
        <v>15</v>
      </c>
      <c r="B1398" s="33"/>
      <c r="C1398" s="34" t="s">
        <v>9</v>
      </c>
      <c r="D1398" s="35" t="s">
        <v>134</v>
      </c>
      <c r="E1398" s="36" t="str">
        <f>IF('Панель управления'!$B$3="","ВНИМАНИЕ! На листе 'Панель управления' не выбрана организация!",IF(B1398="","Не заполнена графа 3!",IF(SUMIFS('Спики 2022'!E:E,'Спики 2022'!A:A,'Панель управления'!$B$3,'Спики 2022'!B:B,B1398,'Спики 2022'!C:C,C1398)=0,"У Вас нет данной специальности!",SUMIFS('Спики 2022'!D:D,'Спики 2022'!A:A,'Панель управления'!$B$3,'Спики 2022'!B:B,B1398,'Спики 2022'!C:C,C1398))))</f>
        <v>Не заполнена графа 3!</v>
      </c>
      <c r="F1398" s="37"/>
      <c r="G1398" s="37"/>
      <c r="H1398" s="37"/>
      <c r="I1398" s="37"/>
      <c r="J1398" s="37"/>
      <c r="K1398" s="37"/>
      <c r="L1398" s="37"/>
      <c r="M1398" s="37"/>
      <c r="N1398" s="37"/>
      <c r="O1398" s="37"/>
      <c r="P1398" s="37"/>
      <c r="Q1398" s="37"/>
      <c r="R1398" s="37"/>
      <c r="S1398" s="37"/>
      <c r="T1398" s="37"/>
      <c r="U1398" s="37"/>
      <c r="V1398" s="37"/>
      <c r="W1398" s="37"/>
      <c r="X1398" s="37"/>
      <c r="Y1398" s="37"/>
      <c r="Z1398" s="37"/>
      <c r="AA1398" s="37"/>
      <c r="AB1398" s="37"/>
      <c r="AC1398" s="37"/>
      <c r="AD1398" s="37"/>
      <c r="AE1398" s="37"/>
      <c r="AF1398" s="38" t="str">
        <f>IF(E1398=F1398+I1398+J1398+K1398+L1398+M1398+N1398+O1398+P1398+Q1398+R1398+S1398+T1398+U1398+V1398+W1398+X1398+Y1398+Z1398+AA1398+AB1398+AC1398+AD1398,"проверка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398" s="38" t="str">
        <f>IF(OR(G1398&gt;F1398,H1398&gt;F1398),"ВНИМАНИЕ! В гр.09 и/или 10 не может стоять значение большее, чем в гр.08","проверка пройдена")</f>
        <v>проверка пройдена</v>
      </c>
      <c r="AH1398" s="39" t="e">
        <f>IF(B1398=VLOOKUP(B1398,'Списки (не редактирутся)'!A:A,1,0),"проверка пройдена","проверьте или заполните графу 02")</f>
        <v>#N/A</v>
      </c>
      <c r="AI1398" s="3">
        <f t="shared" ref="AI1398" si="781">IFERROR(IF(AND(AF1398="проверка пройдена",AG1398="проверка пройдена",AH1398="проверка пройдена"),"проверка пройдена",0),0)</f>
        <v>0</v>
      </c>
    </row>
    <row r="1399" spans="1:35" s="3" customFormat="1" ht="31.5" x14ac:dyDescent="0.25">
      <c r="A1399" s="40" t="s">
        <v>15</v>
      </c>
      <c r="B1399" s="27" t="str">
        <f>IF(B1398&lt;&gt;"",B1398,"")</f>
        <v/>
      </c>
      <c r="C1399" s="9" t="s">
        <v>10</v>
      </c>
      <c r="D1399" s="11" t="s">
        <v>135</v>
      </c>
      <c r="E1399" s="57"/>
      <c r="F1399" s="28"/>
      <c r="G1399" s="28"/>
      <c r="H1399" s="28"/>
      <c r="I1399" s="28"/>
      <c r="J1399" s="28"/>
      <c r="K1399" s="28"/>
      <c r="L1399" s="28"/>
      <c r="M1399" s="28"/>
      <c r="N1399" s="28"/>
      <c r="O1399" s="28"/>
      <c r="P1399" s="28"/>
      <c r="Q1399" s="28"/>
      <c r="R1399" s="28"/>
      <c r="S1399" s="28"/>
      <c r="T1399" s="28"/>
      <c r="U1399" s="28"/>
      <c r="V1399" s="28"/>
      <c r="W1399" s="28"/>
      <c r="X1399" s="28"/>
      <c r="Y1399" s="28"/>
      <c r="Z1399" s="28"/>
      <c r="AA1399" s="28"/>
      <c r="AB1399" s="28"/>
      <c r="AC1399" s="28"/>
      <c r="AD1399" s="28"/>
      <c r="AE1399" s="28"/>
      <c r="AF1399" s="26" t="str">
        <f t="shared" ref="AF1399:AF1402" si="782">IF(E1399=F1399+I1399+J1399+K1399+L1399+M1399+N1399+O1399+P1399+Q1399+R1399+S1399+T1399+U1399+V1399+W1399+X1399+Y1399+Z1399+AA1399+AB1399+AC1399+AD1399,"проверка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399" s="26" t="str">
        <f t="shared" ref="AG1399:AG1412" si="783">IF(OR(G1399&gt;F1399,H1399&gt;F1399),"ВНИМАНИЕ! В гр.09 и/или 10 не может стоять значение большее, чем в гр.08","проверка пройдена")</f>
        <v>проверка пройдена</v>
      </c>
      <c r="AH1399" s="41" t="e">
        <f>IF(B1399=VLOOKUP(B1399,'Списки (не редактирутся)'!A:A,1,0),"проверка пройдена","проверьте или заполните графу 02")</f>
        <v>#N/A</v>
      </c>
      <c r="AI1399" s="3">
        <f t="shared" si="763"/>
        <v>0</v>
      </c>
    </row>
    <row r="1400" spans="1:35" s="3" customFormat="1" ht="31.5" x14ac:dyDescent="0.25">
      <c r="A1400" s="40" t="s">
        <v>15</v>
      </c>
      <c r="B1400" s="27" t="str">
        <f t="shared" ref="B1400:B1413" si="784">IF(B1399&lt;&gt;"",B1399,"")</f>
        <v/>
      </c>
      <c r="C1400" s="9" t="s">
        <v>11</v>
      </c>
      <c r="D1400" s="11" t="s">
        <v>136</v>
      </c>
      <c r="E1400" s="57"/>
      <c r="F1400" s="28"/>
      <c r="G1400" s="28"/>
      <c r="H1400" s="28"/>
      <c r="I1400" s="28"/>
      <c r="J1400" s="28"/>
      <c r="K1400" s="28"/>
      <c r="L1400" s="28"/>
      <c r="M1400" s="28"/>
      <c r="N1400" s="28"/>
      <c r="O1400" s="28"/>
      <c r="P1400" s="28"/>
      <c r="Q1400" s="28"/>
      <c r="R1400" s="28"/>
      <c r="S1400" s="28"/>
      <c r="T1400" s="28"/>
      <c r="U1400" s="28"/>
      <c r="V1400" s="28"/>
      <c r="W1400" s="28"/>
      <c r="X1400" s="28"/>
      <c r="Y1400" s="28"/>
      <c r="Z1400" s="28"/>
      <c r="AA1400" s="28"/>
      <c r="AB1400" s="28"/>
      <c r="AC1400" s="28"/>
      <c r="AD1400" s="28"/>
      <c r="AE1400" s="28"/>
      <c r="AF1400" s="26" t="str">
        <f t="shared" si="782"/>
        <v>проверка пройдена</v>
      </c>
      <c r="AG1400" s="26" t="str">
        <f t="shared" si="783"/>
        <v>проверка пройдена</v>
      </c>
      <c r="AH1400" s="41" t="e">
        <f>IF(B1400=VLOOKUP(B1400,'Списки (не редактирутся)'!A:A,1,0),"проверка пройдена","проверьте или заполните графу 02")</f>
        <v>#N/A</v>
      </c>
      <c r="AI1400" s="3">
        <f t="shared" si="763"/>
        <v>0</v>
      </c>
    </row>
    <row r="1401" spans="1:35" s="3" customFormat="1" ht="31.5" x14ac:dyDescent="0.25">
      <c r="A1401" s="40" t="s">
        <v>15</v>
      </c>
      <c r="B1401" s="27" t="str">
        <f t="shared" si="784"/>
        <v/>
      </c>
      <c r="C1401" s="9" t="s">
        <v>12</v>
      </c>
      <c r="D1401" s="11" t="s">
        <v>14</v>
      </c>
      <c r="E1401" s="57"/>
      <c r="F1401" s="28"/>
      <c r="G1401" s="28"/>
      <c r="H1401" s="28"/>
      <c r="I1401" s="28"/>
      <c r="J1401" s="28"/>
      <c r="K1401" s="28"/>
      <c r="L1401" s="28"/>
      <c r="M1401" s="28"/>
      <c r="N1401" s="28"/>
      <c r="O1401" s="28"/>
      <c r="P1401" s="28"/>
      <c r="Q1401" s="28"/>
      <c r="R1401" s="28"/>
      <c r="S1401" s="28"/>
      <c r="T1401" s="28"/>
      <c r="U1401" s="28"/>
      <c r="V1401" s="28"/>
      <c r="W1401" s="28"/>
      <c r="X1401" s="28"/>
      <c r="Y1401" s="28"/>
      <c r="Z1401" s="28"/>
      <c r="AA1401" s="28"/>
      <c r="AB1401" s="28"/>
      <c r="AC1401" s="28"/>
      <c r="AD1401" s="28"/>
      <c r="AE1401" s="28"/>
      <c r="AF1401" s="26" t="str">
        <f t="shared" si="782"/>
        <v>проверка пройдена</v>
      </c>
      <c r="AG1401" s="26" t="str">
        <f t="shared" si="783"/>
        <v>проверка пройдена</v>
      </c>
      <c r="AH1401" s="41" t="e">
        <f>IF(B1401=VLOOKUP(B1401,'Списки (не редактирутся)'!A:A,1,0),"проверка пройдена","проверьте или заполните графу 02")</f>
        <v>#N/A</v>
      </c>
      <c r="AI1401" s="3">
        <f t="shared" si="763"/>
        <v>0</v>
      </c>
    </row>
    <row r="1402" spans="1:35" s="3" customFormat="1" ht="47.25" x14ac:dyDescent="0.25">
      <c r="A1402" s="40" t="s">
        <v>15</v>
      </c>
      <c r="B1402" s="27" t="str">
        <f t="shared" si="784"/>
        <v/>
      </c>
      <c r="C1402" s="9" t="s">
        <v>13</v>
      </c>
      <c r="D1402" s="11" t="s">
        <v>17</v>
      </c>
      <c r="E1402" s="30" t="str">
        <f>IF('Панель управления'!$B$3="","ВНИМАНИЕ! На листе 'Панель управления' не выбрана организация!",IF(B1402="","Не заполнена графа 3!",IF(SUMIFS('Спики 2022'!E:E,'Спики 2022'!A:A,'Панель управления'!$B$3,'Спики 2022'!B:B,B1402,'Спики 2022'!C:C,C1402)=0,"У Вас нет данной специальности!",SUMIFS('Спики 2022'!D:D,'Спики 2022'!A:A,'Панель управления'!$B$3,'Спики 2022'!B:B,B1402,'Спики 2022'!C:C,C1402))))</f>
        <v>Не заполнена графа 3!</v>
      </c>
      <c r="F1402" s="28"/>
      <c r="G1402" s="28"/>
      <c r="H1402" s="28"/>
      <c r="I1402" s="28"/>
      <c r="J1402" s="28"/>
      <c r="K1402" s="28"/>
      <c r="L1402" s="28"/>
      <c r="M1402" s="28"/>
      <c r="N1402" s="28"/>
      <c r="O1402" s="28"/>
      <c r="P1402" s="28"/>
      <c r="Q1402" s="28"/>
      <c r="R1402" s="28"/>
      <c r="S1402" s="28"/>
      <c r="T1402" s="28"/>
      <c r="U1402" s="28"/>
      <c r="V1402" s="28"/>
      <c r="W1402" s="28"/>
      <c r="X1402" s="28"/>
      <c r="Y1402" s="28"/>
      <c r="Z1402" s="28"/>
      <c r="AA1402" s="28"/>
      <c r="AB1402" s="28"/>
      <c r="AC1402" s="28"/>
      <c r="AD1402" s="28"/>
      <c r="AE1402" s="28"/>
      <c r="AF1402" s="26" t="str">
        <f t="shared" si="782"/>
        <v>ВНИМАНИЕ! Сумма по строке не сходится с общей численностью выпускников! Исправьте ошибку в расчетах, пока это сообщение не исчезнет!</v>
      </c>
      <c r="AG1402" s="26" t="str">
        <f t="shared" si="783"/>
        <v>проверка пройдена</v>
      </c>
      <c r="AH1402" s="41" t="e">
        <f>IF(B1402=VLOOKUP(B1402,'Списки (не редактирутся)'!A:A,1,0),"проверка пройдена","проверьте или заполните графу 02")</f>
        <v>#N/A</v>
      </c>
      <c r="AI1402" s="3">
        <f t="shared" si="763"/>
        <v>0</v>
      </c>
    </row>
    <row r="1403" spans="1:35" s="3" customFormat="1" ht="63" x14ac:dyDescent="0.25">
      <c r="A1403" s="40" t="s">
        <v>15</v>
      </c>
      <c r="B1403" s="27" t="str">
        <f t="shared" si="784"/>
        <v/>
      </c>
      <c r="C1403" s="8" t="s">
        <v>105</v>
      </c>
      <c r="D1403" s="12" t="s">
        <v>172</v>
      </c>
      <c r="E1403" s="10">
        <f>E1399+E1401</f>
        <v>0</v>
      </c>
      <c r="F1403" s="10">
        <f t="shared" ref="F1403:AD1403" si="785">F1399+F1401</f>
        <v>0</v>
      </c>
      <c r="G1403" s="10">
        <f t="shared" si="785"/>
        <v>0</v>
      </c>
      <c r="H1403" s="10">
        <f t="shared" si="785"/>
        <v>0</v>
      </c>
      <c r="I1403" s="10">
        <f t="shared" si="785"/>
        <v>0</v>
      </c>
      <c r="J1403" s="10">
        <f t="shared" si="785"/>
        <v>0</v>
      </c>
      <c r="K1403" s="10">
        <f t="shared" si="785"/>
        <v>0</v>
      </c>
      <c r="L1403" s="10">
        <f t="shared" si="785"/>
        <v>0</v>
      </c>
      <c r="M1403" s="10">
        <f t="shared" si="785"/>
        <v>0</v>
      </c>
      <c r="N1403" s="10">
        <f t="shared" si="785"/>
        <v>0</v>
      </c>
      <c r="O1403" s="10">
        <f t="shared" si="785"/>
        <v>0</v>
      </c>
      <c r="P1403" s="10">
        <f t="shared" si="785"/>
        <v>0</v>
      </c>
      <c r="Q1403" s="10">
        <f t="shared" si="785"/>
        <v>0</v>
      </c>
      <c r="R1403" s="10">
        <f t="shared" si="785"/>
        <v>0</v>
      </c>
      <c r="S1403" s="10">
        <f t="shared" si="785"/>
        <v>0</v>
      </c>
      <c r="T1403" s="10">
        <f t="shared" si="785"/>
        <v>0</v>
      </c>
      <c r="U1403" s="10">
        <f t="shared" si="785"/>
        <v>0</v>
      </c>
      <c r="V1403" s="10">
        <f t="shared" si="785"/>
        <v>0</v>
      </c>
      <c r="W1403" s="10">
        <f t="shared" si="785"/>
        <v>0</v>
      </c>
      <c r="X1403" s="10">
        <f t="shared" si="785"/>
        <v>0</v>
      </c>
      <c r="Y1403" s="10">
        <f t="shared" si="785"/>
        <v>0</v>
      </c>
      <c r="Z1403" s="10">
        <f t="shared" si="785"/>
        <v>0</v>
      </c>
      <c r="AA1403" s="10">
        <f t="shared" si="785"/>
        <v>0</v>
      </c>
      <c r="AB1403" s="10">
        <f t="shared" si="785"/>
        <v>0</v>
      </c>
      <c r="AC1403" s="10">
        <f t="shared" si="785"/>
        <v>0</v>
      </c>
      <c r="AD1403" s="10">
        <f t="shared" si="785"/>
        <v>0</v>
      </c>
      <c r="AE1403" s="10"/>
      <c r="AF1403" s="26" t="str">
        <f>IF(E1403=F1403+I1403+J1403+K1403+L1403+M1403+N1403+O1403+P1403+Q1403+R1403+S1403+T1403+U1403+V1403+W1403+X1403+Y1403+Z1403+AA1403+AB1403+AC1403+AD1403,"проверка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03" s="26" t="str">
        <f t="shared" si="783"/>
        <v>проверка пройдена</v>
      </c>
      <c r="AH1403" s="41" t="e">
        <f>IF(B1403=VLOOKUP(B1403,'Списки (не редактирутся)'!A:A,1,0),"проверка пройдена","проверьте или заполните графу 02")</f>
        <v>#N/A</v>
      </c>
      <c r="AI1403" s="3">
        <f t="shared" si="763"/>
        <v>0</v>
      </c>
    </row>
    <row r="1404" spans="1:35" ht="78.75" x14ac:dyDescent="0.3">
      <c r="A1404" s="40" t="s">
        <v>15</v>
      </c>
      <c r="B1404" s="27" t="str">
        <f t="shared" si="784"/>
        <v/>
      </c>
      <c r="C1404" s="8" t="s">
        <v>106</v>
      </c>
      <c r="D1404" s="12" t="s">
        <v>169</v>
      </c>
      <c r="E1404" s="28"/>
      <c r="F1404" s="28"/>
      <c r="G1404" s="28"/>
      <c r="H1404" s="28"/>
      <c r="I1404" s="28"/>
      <c r="J1404" s="28"/>
      <c r="K1404" s="28"/>
      <c r="L1404" s="28"/>
      <c r="M1404" s="28"/>
      <c r="N1404" s="28"/>
      <c r="O1404" s="28"/>
      <c r="P1404" s="28"/>
      <c r="Q1404" s="28"/>
      <c r="R1404" s="28"/>
      <c r="S1404" s="28"/>
      <c r="T1404" s="28"/>
      <c r="U1404" s="28"/>
      <c r="V1404" s="28"/>
      <c r="W1404" s="28"/>
      <c r="X1404" s="28"/>
      <c r="Y1404" s="28"/>
      <c r="Z1404" s="28"/>
      <c r="AA1404" s="28"/>
      <c r="AB1404" s="28"/>
      <c r="AC1404" s="28"/>
      <c r="AD1404" s="28"/>
      <c r="AE1404" s="28"/>
      <c r="AF1404" s="26" t="str">
        <f>IF(E1404=F1404+I1404+J1404+K1404+L1404+M1404+N1404+O1404+P1404+Q1404+R1404+S1404+T1404+U1404+V1404+W1404+X1404+Y1404+Z1404+AA1404+AB1404+AC1404+AD1404,"проверка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04" s="26" t="str">
        <f t="shared" si="783"/>
        <v>проверка пройдена</v>
      </c>
      <c r="AH1404" s="41" t="e">
        <f>IF(B1404=VLOOKUP(B1404,'Списки (не редактирутся)'!A:A,1,0),"проверка пройдена","проверьте или заполните графу 02")</f>
        <v>#N/A</v>
      </c>
      <c r="AI1404" s="3">
        <f t="shared" si="763"/>
        <v>0</v>
      </c>
    </row>
    <row r="1405" spans="1:35" ht="31.5" x14ac:dyDescent="0.3">
      <c r="A1405" s="40" t="s">
        <v>15</v>
      </c>
      <c r="B1405" s="27" t="str">
        <f t="shared" si="784"/>
        <v/>
      </c>
      <c r="C1405" s="8" t="s">
        <v>107</v>
      </c>
      <c r="D1405" s="12" t="s">
        <v>167</v>
      </c>
      <c r="E1405" s="28"/>
      <c r="F1405" s="28"/>
      <c r="G1405" s="28"/>
      <c r="H1405" s="28"/>
      <c r="I1405" s="28"/>
      <c r="J1405" s="28"/>
      <c r="K1405" s="28"/>
      <c r="L1405" s="28"/>
      <c r="M1405" s="28"/>
      <c r="N1405" s="28"/>
      <c r="O1405" s="28"/>
      <c r="P1405" s="28"/>
      <c r="Q1405" s="28"/>
      <c r="R1405" s="28"/>
      <c r="S1405" s="28"/>
      <c r="T1405" s="28"/>
      <c r="U1405" s="28"/>
      <c r="V1405" s="28"/>
      <c r="W1405" s="28"/>
      <c r="X1405" s="28"/>
      <c r="Y1405" s="28"/>
      <c r="Z1405" s="28"/>
      <c r="AA1405" s="28"/>
      <c r="AB1405" s="28"/>
      <c r="AC1405" s="28"/>
      <c r="AD1405" s="28"/>
      <c r="AE1405" s="28"/>
      <c r="AF1405" s="26" t="str">
        <f t="shared" ref="AF1405:AF1407" si="786">IF(E1405=F1405+I1405+J1405+K1405+L1405+M1405+N1405+O1405+P1405+Q1405+R1405+S1405+T1405+U1405+V1405+W1405+X1405+Y1405+Z1405+AA1405+AB1405+AC1405+AD1405,"проверка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05" s="26" t="str">
        <f t="shared" si="783"/>
        <v>проверка пройдена</v>
      </c>
      <c r="AH1405" s="41" t="e">
        <f>IF(B1405=VLOOKUP(B1405,'Списки (не редактирутся)'!A:A,1,0),"проверка пройдена","проверьте или заполните графу 02")</f>
        <v>#N/A</v>
      </c>
      <c r="AI1405" s="3">
        <f t="shared" si="763"/>
        <v>0</v>
      </c>
    </row>
    <row r="1406" spans="1:35" ht="31.5" x14ac:dyDescent="0.3">
      <c r="A1406" s="40" t="s">
        <v>15</v>
      </c>
      <c r="B1406" s="27" t="str">
        <f t="shared" si="784"/>
        <v/>
      </c>
      <c r="C1406" s="8" t="s">
        <v>108</v>
      </c>
      <c r="D1406" s="12" t="s">
        <v>168</v>
      </c>
      <c r="E1406" s="28"/>
      <c r="F1406" s="28"/>
      <c r="G1406" s="28"/>
      <c r="H1406" s="28"/>
      <c r="I1406" s="28"/>
      <c r="J1406" s="28"/>
      <c r="K1406" s="28"/>
      <c r="L1406" s="28"/>
      <c r="M1406" s="28"/>
      <c r="N1406" s="28"/>
      <c r="O1406" s="28"/>
      <c r="P1406" s="28"/>
      <c r="Q1406" s="28"/>
      <c r="R1406" s="28"/>
      <c r="S1406" s="28"/>
      <c r="T1406" s="28"/>
      <c r="U1406" s="28"/>
      <c r="V1406" s="28"/>
      <c r="W1406" s="28"/>
      <c r="X1406" s="28"/>
      <c r="Y1406" s="28"/>
      <c r="Z1406" s="28"/>
      <c r="AA1406" s="28"/>
      <c r="AB1406" s="28"/>
      <c r="AC1406" s="28"/>
      <c r="AD1406" s="28"/>
      <c r="AE1406" s="28"/>
      <c r="AF1406" s="26" t="str">
        <f t="shared" si="786"/>
        <v>проверка пройдена</v>
      </c>
      <c r="AG1406" s="26" t="str">
        <f t="shared" si="783"/>
        <v>проверка пройдена</v>
      </c>
      <c r="AH1406" s="41" t="e">
        <f>IF(B1406=VLOOKUP(B1406,'Списки (не редактирутся)'!A:A,1,0),"проверка пройдена","проверьте или заполните графу 02")</f>
        <v>#N/A</v>
      </c>
      <c r="AI1406" s="3">
        <f t="shared" si="763"/>
        <v>0</v>
      </c>
    </row>
    <row r="1407" spans="1:35" ht="31.5" x14ac:dyDescent="0.3">
      <c r="A1407" s="40" t="s">
        <v>15</v>
      </c>
      <c r="B1407" s="27" t="str">
        <f t="shared" si="784"/>
        <v/>
      </c>
      <c r="C1407" s="8" t="s">
        <v>109</v>
      </c>
      <c r="D1407" s="12" t="s">
        <v>173</v>
      </c>
      <c r="E1407" s="28"/>
      <c r="F1407" s="28"/>
      <c r="G1407" s="28"/>
      <c r="H1407" s="28"/>
      <c r="I1407" s="28"/>
      <c r="J1407" s="28"/>
      <c r="K1407" s="28"/>
      <c r="L1407" s="28"/>
      <c r="M1407" s="28"/>
      <c r="N1407" s="28"/>
      <c r="O1407" s="28"/>
      <c r="P1407" s="28"/>
      <c r="Q1407" s="28"/>
      <c r="R1407" s="28"/>
      <c r="S1407" s="28"/>
      <c r="T1407" s="28"/>
      <c r="U1407" s="28"/>
      <c r="V1407" s="28"/>
      <c r="W1407" s="28"/>
      <c r="X1407" s="28"/>
      <c r="Y1407" s="28"/>
      <c r="Z1407" s="28"/>
      <c r="AA1407" s="28"/>
      <c r="AB1407" s="28"/>
      <c r="AC1407" s="28"/>
      <c r="AD1407" s="28"/>
      <c r="AE1407" s="28"/>
      <c r="AF1407" s="26" t="str">
        <f t="shared" si="786"/>
        <v>проверка пройдена</v>
      </c>
      <c r="AG1407" s="26" t="str">
        <f t="shared" si="783"/>
        <v>проверка пройдена</v>
      </c>
      <c r="AH1407" s="41" t="e">
        <f>IF(B1407=VLOOKUP(B1407,'Списки (не редактирутся)'!A:A,1,0),"проверка пройдена","проверьте или заполните графу 02")</f>
        <v>#N/A</v>
      </c>
      <c r="AI1407" s="3">
        <f t="shared" si="763"/>
        <v>0</v>
      </c>
    </row>
    <row r="1408" spans="1:35" ht="31.5" x14ac:dyDescent="0.3">
      <c r="A1408" s="40" t="s">
        <v>15</v>
      </c>
      <c r="B1408" s="27" t="str">
        <f t="shared" si="784"/>
        <v/>
      </c>
      <c r="C1408" s="8" t="s">
        <v>110</v>
      </c>
      <c r="D1408" s="12" t="s">
        <v>174</v>
      </c>
      <c r="E1408" s="28"/>
      <c r="F1408" s="28"/>
      <c r="G1408" s="28"/>
      <c r="H1408" s="28"/>
      <c r="I1408" s="28"/>
      <c r="J1408" s="28"/>
      <c r="K1408" s="28"/>
      <c r="L1408" s="28"/>
      <c r="M1408" s="28"/>
      <c r="N1408" s="28"/>
      <c r="O1408" s="28"/>
      <c r="P1408" s="28"/>
      <c r="Q1408" s="28"/>
      <c r="R1408" s="28"/>
      <c r="S1408" s="28"/>
      <c r="T1408" s="28"/>
      <c r="U1408" s="28"/>
      <c r="V1408" s="28"/>
      <c r="W1408" s="28"/>
      <c r="X1408" s="28"/>
      <c r="Y1408" s="28"/>
      <c r="Z1408" s="28"/>
      <c r="AA1408" s="28"/>
      <c r="AB1408" s="28"/>
      <c r="AC1408" s="28"/>
      <c r="AD1408" s="28"/>
      <c r="AE1408" s="28"/>
      <c r="AF1408" s="26" t="str">
        <f>IF(E1408=F1408+I1408+J1408+K1408+L1408+M1408+N1408+O1408+P1408+Q1408+R1408+S1408+T1408+U1408+V1408+W1408+X1408+Y1408+Z1408+AA1408+AB1408+AC1408+AD1408,"проверка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08" s="26" t="str">
        <f t="shared" si="783"/>
        <v>проверка пройдена</v>
      </c>
      <c r="AH1408" s="41" t="e">
        <f>IF(B1408=VLOOKUP(B1408,'Списки (не редактирутся)'!A:A,1,0),"проверка пройдена","проверьте или заполните графу 02")</f>
        <v>#N/A</v>
      </c>
      <c r="AI1408" s="3">
        <f t="shared" si="763"/>
        <v>0</v>
      </c>
    </row>
    <row r="1409" spans="1:35" ht="31.5" x14ac:dyDescent="0.3">
      <c r="A1409" s="40" t="s">
        <v>15</v>
      </c>
      <c r="B1409" s="27" t="str">
        <f t="shared" si="784"/>
        <v/>
      </c>
      <c r="C1409" s="8" t="s">
        <v>111</v>
      </c>
      <c r="D1409" s="12" t="s">
        <v>175</v>
      </c>
      <c r="E1409" s="28"/>
      <c r="F1409" s="28"/>
      <c r="G1409" s="28"/>
      <c r="H1409" s="28"/>
      <c r="I1409" s="28"/>
      <c r="J1409" s="28"/>
      <c r="K1409" s="28"/>
      <c r="L1409" s="28"/>
      <c r="M1409" s="28"/>
      <c r="N1409" s="28"/>
      <c r="O1409" s="28"/>
      <c r="P1409" s="28"/>
      <c r="Q1409" s="28"/>
      <c r="R1409" s="28"/>
      <c r="S1409" s="28"/>
      <c r="T1409" s="28"/>
      <c r="U1409" s="28"/>
      <c r="V1409" s="28"/>
      <c r="W1409" s="28"/>
      <c r="X1409" s="28"/>
      <c r="Y1409" s="28"/>
      <c r="Z1409" s="28"/>
      <c r="AA1409" s="28"/>
      <c r="AB1409" s="28"/>
      <c r="AC1409" s="28"/>
      <c r="AD1409" s="28"/>
      <c r="AE1409" s="28"/>
      <c r="AF1409" s="26" t="str">
        <f t="shared" ref="AF1409:AF1412" si="787">IF(E1409=F1409+I1409+J1409+K1409+L1409+M1409+N1409+O1409+P1409+Q1409+R1409+S1409+T1409+U1409+V1409+W1409+X1409+Y1409+Z1409+AA1409+AB1409+AC1409+AD1409,"проверка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09" s="26" t="str">
        <f t="shared" si="783"/>
        <v>проверка пройдена</v>
      </c>
      <c r="AH1409" s="41" t="e">
        <f>IF(B1409=VLOOKUP(B1409,'Списки (не редактирутся)'!A:A,1,0),"проверка пройдена","проверьте или заполните графу 02")</f>
        <v>#N/A</v>
      </c>
      <c r="AI1409" s="3">
        <f t="shared" si="763"/>
        <v>0</v>
      </c>
    </row>
    <row r="1410" spans="1:35" ht="31.5" x14ac:dyDescent="0.3">
      <c r="A1410" s="40" t="s">
        <v>15</v>
      </c>
      <c r="B1410" s="27" t="str">
        <f t="shared" si="784"/>
        <v/>
      </c>
      <c r="C1410" s="8" t="s">
        <v>112</v>
      </c>
      <c r="D1410" s="12" t="s">
        <v>176</v>
      </c>
      <c r="E1410" s="28"/>
      <c r="F1410" s="28"/>
      <c r="G1410" s="28"/>
      <c r="H1410" s="28"/>
      <c r="I1410" s="28"/>
      <c r="J1410" s="28"/>
      <c r="K1410" s="28"/>
      <c r="L1410" s="28"/>
      <c r="M1410" s="28"/>
      <c r="N1410" s="28"/>
      <c r="O1410" s="28"/>
      <c r="P1410" s="28"/>
      <c r="Q1410" s="28"/>
      <c r="R1410" s="28"/>
      <c r="S1410" s="28"/>
      <c r="T1410" s="28"/>
      <c r="U1410" s="28"/>
      <c r="V1410" s="28"/>
      <c r="W1410" s="28"/>
      <c r="X1410" s="28"/>
      <c r="Y1410" s="28"/>
      <c r="Z1410" s="28"/>
      <c r="AA1410" s="28"/>
      <c r="AB1410" s="28"/>
      <c r="AC1410" s="28"/>
      <c r="AD1410" s="28"/>
      <c r="AE1410" s="28"/>
      <c r="AF1410" s="26" t="str">
        <f t="shared" si="787"/>
        <v>проверка пройдена</v>
      </c>
      <c r="AG1410" s="26" t="str">
        <f t="shared" si="783"/>
        <v>проверка пройдена</v>
      </c>
      <c r="AH1410" s="41" t="e">
        <f>IF(B1410=VLOOKUP(B1410,'Списки (не редактирутся)'!A:A,1,0),"проверка пройдена","проверьте или заполните графу 02")</f>
        <v>#N/A</v>
      </c>
      <c r="AI1410" s="3">
        <f t="shared" si="763"/>
        <v>0</v>
      </c>
    </row>
    <row r="1411" spans="1:35" ht="63" x14ac:dyDescent="0.3">
      <c r="A1411" s="40" t="s">
        <v>15</v>
      </c>
      <c r="B1411" s="27" t="str">
        <f t="shared" si="784"/>
        <v/>
      </c>
      <c r="C1411" s="8" t="s">
        <v>113</v>
      </c>
      <c r="D1411" s="13" t="s">
        <v>170</v>
      </c>
      <c r="E1411" s="28"/>
      <c r="F1411" s="28"/>
      <c r="G1411" s="28"/>
      <c r="H1411" s="28"/>
      <c r="I1411" s="28"/>
      <c r="J1411" s="28"/>
      <c r="K1411" s="28"/>
      <c r="L1411" s="28"/>
      <c r="M1411" s="28"/>
      <c r="N1411" s="28"/>
      <c r="O1411" s="28"/>
      <c r="P1411" s="28"/>
      <c r="Q1411" s="28"/>
      <c r="R1411" s="28"/>
      <c r="S1411" s="28"/>
      <c r="T1411" s="28"/>
      <c r="U1411" s="28"/>
      <c r="V1411" s="28"/>
      <c r="W1411" s="28"/>
      <c r="X1411" s="28"/>
      <c r="Y1411" s="28"/>
      <c r="Z1411" s="28"/>
      <c r="AA1411" s="28"/>
      <c r="AB1411" s="28"/>
      <c r="AC1411" s="28"/>
      <c r="AD1411" s="28"/>
      <c r="AE1411" s="28"/>
      <c r="AF1411" s="26" t="str">
        <f t="shared" si="787"/>
        <v>проверка пройдена</v>
      </c>
      <c r="AG1411" s="26" t="str">
        <f t="shared" si="783"/>
        <v>проверка пройдена</v>
      </c>
      <c r="AH1411" s="41" t="e">
        <f>IF(B1411=VLOOKUP(B1411,'Списки (не редактирутся)'!A:A,1,0),"проверка пройдена","проверьте или заполните графу 02")</f>
        <v>#N/A</v>
      </c>
      <c r="AI1411" s="3">
        <f t="shared" si="763"/>
        <v>0</v>
      </c>
    </row>
    <row r="1412" spans="1:35" ht="78.75" x14ac:dyDescent="0.3">
      <c r="A1412" s="40" t="s">
        <v>15</v>
      </c>
      <c r="B1412" s="27" t="str">
        <f t="shared" si="784"/>
        <v/>
      </c>
      <c r="C1412" s="8" t="s">
        <v>114</v>
      </c>
      <c r="D1412" s="13" t="s">
        <v>171</v>
      </c>
      <c r="E1412" s="28"/>
      <c r="F1412" s="28"/>
      <c r="G1412" s="28"/>
      <c r="H1412" s="28"/>
      <c r="I1412" s="28"/>
      <c r="J1412" s="28"/>
      <c r="K1412" s="28"/>
      <c r="L1412" s="28"/>
      <c r="M1412" s="28"/>
      <c r="N1412" s="28"/>
      <c r="O1412" s="28"/>
      <c r="P1412" s="28"/>
      <c r="Q1412" s="28"/>
      <c r="R1412" s="28"/>
      <c r="S1412" s="28"/>
      <c r="T1412" s="28"/>
      <c r="U1412" s="28"/>
      <c r="V1412" s="28"/>
      <c r="W1412" s="28"/>
      <c r="X1412" s="28"/>
      <c r="Y1412" s="28"/>
      <c r="Z1412" s="28"/>
      <c r="AA1412" s="28"/>
      <c r="AB1412" s="28"/>
      <c r="AC1412" s="28"/>
      <c r="AD1412" s="28"/>
      <c r="AE1412" s="28"/>
      <c r="AF1412" s="26" t="str">
        <f t="shared" si="787"/>
        <v>проверка пройдена</v>
      </c>
      <c r="AG1412" s="26" t="str">
        <f t="shared" si="783"/>
        <v>проверка пройдена</v>
      </c>
      <c r="AH1412" s="41" t="e">
        <f>IF(B1412=VLOOKUP(B1412,'Списки (не редактирутся)'!A:A,1,0),"проверка пройдена","проверьте или заполните графу 02")</f>
        <v>#N/A</v>
      </c>
      <c r="AI1412" s="3">
        <f t="shared" si="763"/>
        <v>0</v>
      </c>
    </row>
    <row r="1413" spans="1:35" ht="48" thickBot="1" x14ac:dyDescent="0.35">
      <c r="A1413" s="42" t="s">
        <v>15</v>
      </c>
      <c r="B1413" s="43" t="str">
        <f t="shared" si="784"/>
        <v/>
      </c>
      <c r="C1413" s="44" t="s">
        <v>115</v>
      </c>
      <c r="D1413" s="45" t="s">
        <v>779</v>
      </c>
      <c r="E1413" s="46" t="str">
        <f>IF(AND(E1399&lt;=E1398,E1400&lt;=E1399,E1401&lt;=E1398,E1402&lt;=E1398,E1403=(E1399+E1401),E1403=(E1404+E1405+E1406+E1407+E1408+E1409+E1410),E1411&lt;=E1403,E1412&lt;=E1403,(E1399+E1401)&lt;=E1398,E1404&lt;=E1403,E1405&lt;=E1403,E1406&lt;=E1403,E1407&lt;=E1403,E1408&lt;=E1403,E1409&lt;=E1403,E1410&lt;=E1403,E1411&lt;=E1402,E1411&lt;=E1403),"проверка пройдена","ВНИМАНИЕ! Не пройдены формулы логического контроля между строками. Скорректируйте введенные данные!")</f>
        <v>проверка пройдена</v>
      </c>
      <c r="F1413" s="46" t="str">
        <f t="shared" ref="F1413:AD1413" si="788">IF(AND(F1399&lt;=F1398,F1400&lt;=F1399,F1401&lt;=F1398,F1402&lt;=F1398,F1403=(F1399+F1401),F1403=(F1404+F1405+F1406+F1407+F1408+F1409+F1410),F1411&lt;=F1403,F1412&lt;=F1403,(F1399+F1401)&lt;=F1398,F1404&lt;=F1403,F1405&lt;=F1403,F1406&lt;=F1403,F1407&lt;=F1403,F1408&lt;=F1403,F1409&lt;=F1403,F1410&lt;=F1403,F1411&lt;=F1402,F1411&lt;=F1403),"проверка пройдена","ВНИМАНИЕ! Не пройдены формулы логического контроля между строками. Скорректируйте введенные данные!")</f>
        <v>проверка пройдена</v>
      </c>
      <c r="G1413" s="46" t="str">
        <f t="shared" si="788"/>
        <v>проверка пройдена</v>
      </c>
      <c r="H1413" s="46" t="str">
        <f t="shared" si="788"/>
        <v>проверка пройдена</v>
      </c>
      <c r="I1413" s="46" t="str">
        <f t="shared" si="788"/>
        <v>проверка пройдена</v>
      </c>
      <c r="J1413" s="46" t="str">
        <f t="shared" si="788"/>
        <v>проверка пройдена</v>
      </c>
      <c r="K1413" s="46" t="str">
        <f t="shared" si="788"/>
        <v>проверка пройдена</v>
      </c>
      <c r="L1413" s="46" t="str">
        <f t="shared" si="788"/>
        <v>проверка пройдена</v>
      </c>
      <c r="M1413" s="46" t="str">
        <f t="shared" si="788"/>
        <v>проверка пройдена</v>
      </c>
      <c r="N1413" s="46" t="str">
        <f t="shared" si="788"/>
        <v>проверка пройдена</v>
      </c>
      <c r="O1413" s="46" t="str">
        <f t="shared" si="788"/>
        <v>проверка пройдена</v>
      </c>
      <c r="P1413" s="46" t="str">
        <f t="shared" si="788"/>
        <v>проверка пройдена</v>
      </c>
      <c r="Q1413" s="46" t="str">
        <f t="shared" si="788"/>
        <v>проверка пройдена</v>
      </c>
      <c r="R1413" s="46" t="str">
        <f t="shared" si="788"/>
        <v>проверка пройдена</v>
      </c>
      <c r="S1413" s="46" t="str">
        <f t="shared" si="788"/>
        <v>проверка пройдена</v>
      </c>
      <c r="T1413" s="46" t="str">
        <f t="shared" si="788"/>
        <v>проверка пройдена</v>
      </c>
      <c r="U1413" s="46" t="str">
        <f t="shared" si="788"/>
        <v>проверка пройдена</v>
      </c>
      <c r="V1413" s="46" t="str">
        <f t="shared" si="788"/>
        <v>проверка пройдена</v>
      </c>
      <c r="W1413" s="46" t="str">
        <f t="shared" si="788"/>
        <v>проверка пройдена</v>
      </c>
      <c r="X1413" s="46" t="str">
        <f t="shared" si="788"/>
        <v>проверка пройдена</v>
      </c>
      <c r="Y1413" s="46" t="str">
        <f t="shared" si="788"/>
        <v>проверка пройдена</v>
      </c>
      <c r="Z1413" s="46" t="str">
        <f t="shared" si="788"/>
        <v>проверка пройдена</v>
      </c>
      <c r="AA1413" s="46" t="str">
        <f t="shared" si="788"/>
        <v>проверка пройдена</v>
      </c>
      <c r="AB1413" s="46" t="str">
        <f t="shared" si="788"/>
        <v>проверка пройдена</v>
      </c>
      <c r="AC1413" s="46" t="str">
        <f t="shared" si="788"/>
        <v>проверка пройдена</v>
      </c>
      <c r="AD1413" s="46" t="str">
        <f t="shared" si="788"/>
        <v>проверка пройдена</v>
      </c>
      <c r="AE1413" s="47"/>
      <c r="AF1413" s="48"/>
      <c r="AG1413" s="48"/>
      <c r="AH1413" s="49"/>
      <c r="AI1413" s="1">
        <f t="shared" ref="AI1413" si="789">IFERROR(IF(AND(AI1398="проверка пройдена",AI1399="проверка пройдена",AI1400="проверка пройдена",AI1401="проверка пройдена",AI1402="проверка пройдена",AI1403="проверка пройдена",AI1404="проверка пройдена",AI1405="проверка пройдена",AI1406="проверка пройдена",AI1407="проверка пройдена",AI1408="проверка пройдена",AI1409="проверка пройдена",AI1410="проверка пройдена",AI1411="проверка пройдена",AI1412="проверка пройдена",E1413="проверка пройдена",F1413="проверка пройдена",G1413="проверка пройдена",H1413="проверка пройдена",I1413="проверка пройдена",J1413="проверка пройдена",K1413="проверка пройдена",L1413="проверка пройдена",M1413="проверка пройдена",N1413="проверка пройдена",O1413="проверка пройдена",P1413="проверка пройдена",Q1413="проверка пройдена",R1413="проверка пройдена",S1413="проверка пройдена",T1413="проверка пройдена",U1413="проверка пройдена",V1413="проверка пройдена",W1413="проверка пройдена",X1413="проверка пройдена",Y1413="проверка пройдена",Z1413="проверка пройдена",AA1413="проверка пройдена",AB1413="проверка пройдена",AC1413="проверка пройдена",AD1413="проверка пройдена"),1,0),0)</f>
        <v>0</v>
      </c>
    </row>
    <row r="1414" spans="1:35" s="3" customFormat="1" ht="47.25" x14ac:dyDescent="0.25">
      <c r="A1414" s="32" t="s">
        <v>15</v>
      </c>
      <c r="B1414" s="33"/>
      <c r="C1414" s="34" t="s">
        <v>9</v>
      </c>
      <c r="D1414" s="35" t="s">
        <v>134</v>
      </c>
      <c r="E1414" s="36" t="str">
        <f>IF('Панель управления'!$B$3="","ВНИМАНИЕ! На листе 'Панель управления' не выбрана организация!",IF(B1414="","Не заполнена графа 3!",IF(SUMIFS('Спики 2022'!E:E,'Спики 2022'!A:A,'Панель управления'!$B$3,'Спики 2022'!B:B,B1414,'Спики 2022'!C:C,C1414)=0,"У Вас нет данной специальности!",SUMIFS('Спики 2022'!D:D,'Спики 2022'!A:A,'Панель управления'!$B$3,'Спики 2022'!B:B,B1414,'Спики 2022'!C:C,C1414))))</f>
        <v>Не заполнена графа 3!</v>
      </c>
      <c r="F1414" s="37"/>
      <c r="G1414" s="37"/>
      <c r="H1414" s="37"/>
      <c r="I1414" s="37"/>
      <c r="J1414" s="37"/>
      <c r="K1414" s="37"/>
      <c r="L1414" s="37"/>
      <c r="M1414" s="37"/>
      <c r="N1414" s="37"/>
      <c r="O1414" s="37"/>
      <c r="P1414" s="37"/>
      <c r="Q1414" s="37"/>
      <c r="R1414" s="37"/>
      <c r="S1414" s="37"/>
      <c r="T1414" s="37"/>
      <c r="U1414" s="37"/>
      <c r="V1414" s="37"/>
      <c r="W1414" s="37"/>
      <c r="X1414" s="37"/>
      <c r="Y1414" s="37"/>
      <c r="Z1414" s="37"/>
      <c r="AA1414" s="37"/>
      <c r="AB1414" s="37"/>
      <c r="AC1414" s="37"/>
      <c r="AD1414" s="37"/>
      <c r="AE1414" s="37"/>
      <c r="AF1414" s="38" t="str">
        <f>IF(E1414=F1414+I1414+J1414+K1414+L1414+M1414+N1414+O1414+P1414+Q1414+R1414+S1414+T1414+U1414+V1414+W1414+X1414+Y1414+Z1414+AA1414+AB1414+AC1414+AD1414,"проверка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414" s="38" t="str">
        <f>IF(OR(G1414&gt;F1414,H1414&gt;F1414),"ВНИМАНИЕ! В гр.09 и/или 10 не может стоять значение большее, чем в гр.08","проверка пройдена")</f>
        <v>проверка пройдена</v>
      </c>
      <c r="AH1414" s="39" t="e">
        <f>IF(B1414=VLOOKUP(B1414,'Списки (не редактирутся)'!A:A,1,0),"проверка пройдена","проверьте или заполните графу 02")</f>
        <v>#N/A</v>
      </c>
      <c r="AI1414" s="3">
        <f t="shared" ref="AI1414" si="790">IFERROR(IF(AND(AF1414="проверка пройдена",AG1414="проверка пройдена",AH1414="проверка пройдена"),"проверка пройдена",0),0)</f>
        <v>0</v>
      </c>
    </row>
    <row r="1415" spans="1:35" s="3" customFormat="1" ht="31.5" x14ac:dyDescent="0.25">
      <c r="A1415" s="40" t="s">
        <v>15</v>
      </c>
      <c r="B1415" s="27" t="str">
        <f>IF(B1414&lt;&gt;"",B1414,"")</f>
        <v/>
      </c>
      <c r="C1415" s="9" t="s">
        <v>10</v>
      </c>
      <c r="D1415" s="11" t="s">
        <v>135</v>
      </c>
      <c r="E1415" s="57"/>
      <c r="F1415" s="28"/>
      <c r="G1415" s="28"/>
      <c r="H1415" s="28"/>
      <c r="I1415" s="28"/>
      <c r="J1415" s="28"/>
      <c r="K1415" s="28"/>
      <c r="L1415" s="28"/>
      <c r="M1415" s="28"/>
      <c r="N1415" s="28"/>
      <c r="O1415" s="28"/>
      <c r="P1415" s="28"/>
      <c r="Q1415" s="28"/>
      <c r="R1415" s="28"/>
      <c r="S1415" s="28"/>
      <c r="T1415" s="28"/>
      <c r="U1415" s="28"/>
      <c r="V1415" s="28"/>
      <c r="W1415" s="28"/>
      <c r="X1415" s="28"/>
      <c r="Y1415" s="28"/>
      <c r="Z1415" s="28"/>
      <c r="AA1415" s="28"/>
      <c r="AB1415" s="28"/>
      <c r="AC1415" s="28"/>
      <c r="AD1415" s="28"/>
      <c r="AE1415" s="28"/>
      <c r="AF1415" s="26" t="str">
        <f t="shared" ref="AF1415:AF1418" si="791">IF(E1415=F1415+I1415+J1415+K1415+L1415+M1415+N1415+O1415+P1415+Q1415+R1415+S1415+T1415+U1415+V1415+W1415+X1415+Y1415+Z1415+AA1415+AB1415+AC1415+AD1415,"проверка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15" s="26" t="str">
        <f t="shared" ref="AG1415:AG1428" si="792">IF(OR(G1415&gt;F1415,H1415&gt;F1415),"ВНИМАНИЕ! В гр.09 и/или 10 не может стоять значение большее, чем в гр.08","проверка пройдена")</f>
        <v>проверка пройдена</v>
      </c>
      <c r="AH1415" s="41" t="e">
        <f>IF(B1415=VLOOKUP(B1415,'Списки (не редактирутся)'!A:A,1,0),"проверка пройдена","проверьте или заполните графу 02")</f>
        <v>#N/A</v>
      </c>
      <c r="AI1415" s="3">
        <f t="shared" si="763"/>
        <v>0</v>
      </c>
    </row>
    <row r="1416" spans="1:35" s="3" customFormat="1" ht="31.5" x14ac:dyDescent="0.25">
      <c r="A1416" s="40" t="s">
        <v>15</v>
      </c>
      <c r="B1416" s="27" t="str">
        <f t="shared" ref="B1416:B1429" si="793">IF(B1415&lt;&gt;"",B1415,"")</f>
        <v/>
      </c>
      <c r="C1416" s="9" t="s">
        <v>11</v>
      </c>
      <c r="D1416" s="11" t="s">
        <v>136</v>
      </c>
      <c r="E1416" s="57"/>
      <c r="F1416" s="28"/>
      <c r="G1416" s="28"/>
      <c r="H1416" s="28"/>
      <c r="I1416" s="28"/>
      <c r="J1416" s="28"/>
      <c r="K1416" s="28"/>
      <c r="L1416" s="28"/>
      <c r="M1416" s="28"/>
      <c r="N1416" s="28"/>
      <c r="O1416" s="28"/>
      <c r="P1416" s="28"/>
      <c r="Q1416" s="28"/>
      <c r="R1416" s="28"/>
      <c r="S1416" s="28"/>
      <c r="T1416" s="28"/>
      <c r="U1416" s="28"/>
      <c r="V1416" s="28"/>
      <c r="W1416" s="28"/>
      <c r="X1416" s="28"/>
      <c r="Y1416" s="28"/>
      <c r="Z1416" s="28"/>
      <c r="AA1416" s="28"/>
      <c r="AB1416" s="28"/>
      <c r="AC1416" s="28"/>
      <c r="AD1416" s="28"/>
      <c r="AE1416" s="28"/>
      <c r="AF1416" s="26" t="str">
        <f t="shared" si="791"/>
        <v>проверка пройдена</v>
      </c>
      <c r="AG1416" s="26" t="str">
        <f t="shared" si="792"/>
        <v>проверка пройдена</v>
      </c>
      <c r="AH1416" s="41" t="e">
        <f>IF(B1416=VLOOKUP(B1416,'Списки (не редактирутся)'!A:A,1,0),"проверка пройдена","проверьте или заполните графу 02")</f>
        <v>#N/A</v>
      </c>
      <c r="AI1416" s="3">
        <f t="shared" si="763"/>
        <v>0</v>
      </c>
    </row>
    <row r="1417" spans="1:35" s="3" customFormat="1" ht="31.5" x14ac:dyDescent="0.25">
      <c r="A1417" s="40" t="s">
        <v>15</v>
      </c>
      <c r="B1417" s="27" t="str">
        <f t="shared" si="793"/>
        <v/>
      </c>
      <c r="C1417" s="9" t="s">
        <v>12</v>
      </c>
      <c r="D1417" s="11" t="s">
        <v>14</v>
      </c>
      <c r="E1417" s="57"/>
      <c r="F1417" s="28"/>
      <c r="G1417" s="28"/>
      <c r="H1417" s="28"/>
      <c r="I1417" s="28"/>
      <c r="J1417" s="28"/>
      <c r="K1417" s="28"/>
      <c r="L1417" s="28"/>
      <c r="M1417" s="28"/>
      <c r="N1417" s="28"/>
      <c r="O1417" s="28"/>
      <c r="P1417" s="28"/>
      <c r="Q1417" s="28"/>
      <c r="R1417" s="28"/>
      <c r="S1417" s="28"/>
      <c r="T1417" s="28"/>
      <c r="U1417" s="28"/>
      <c r="V1417" s="28"/>
      <c r="W1417" s="28"/>
      <c r="X1417" s="28"/>
      <c r="Y1417" s="28"/>
      <c r="Z1417" s="28"/>
      <c r="AA1417" s="28"/>
      <c r="AB1417" s="28"/>
      <c r="AC1417" s="28"/>
      <c r="AD1417" s="28"/>
      <c r="AE1417" s="28"/>
      <c r="AF1417" s="26" t="str">
        <f t="shared" si="791"/>
        <v>проверка пройдена</v>
      </c>
      <c r="AG1417" s="26" t="str">
        <f t="shared" si="792"/>
        <v>проверка пройдена</v>
      </c>
      <c r="AH1417" s="41" t="e">
        <f>IF(B1417=VLOOKUP(B1417,'Списки (не редактирутся)'!A:A,1,0),"проверка пройдена","проверьте или заполните графу 02")</f>
        <v>#N/A</v>
      </c>
      <c r="AI1417" s="3">
        <f t="shared" si="763"/>
        <v>0</v>
      </c>
    </row>
    <row r="1418" spans="1:35" s="3" customFormat="1" ht="47.25" x14ac:dyDescent="0.25">
      <c r="A1418" s="40" t="s">
        <v>15</v>
      </c>
      <c r="B1418" s="27" t="str">
        <f t="shared" si="793"/>
        <v/>
      </c>
      <c r="C1418" s="9" t="s">
        <v>13</v>
      </c>
      <c r="D1418" s="11" t="s">
        <v>17</v>
      </c>
      <c r="E1418" s="30" t="str">
        <f>IF('Панель управления'!$B$3="","ВНИМАНИЕ! На листе 'Панель управления' не выбрана организация!",IF(B1418="","Не заполнена графа 3!",IF(SUMIFS('Спики 2022'!E:E,'Спики 2022'!A:A,'Панель управления'!$B$3,'Спики 2022'!B:B,B1418,'Спики 2022'!C:C,C1418)=0,"У Вас нет данной специальности!",SUMIFS('Спики 2022'!D:D,'Спики 2022'!A:A,'Панель управления'!$B$3,'Спики 2022'!B:B,B1418,'Спики 2022'!C:C,C1418))))</f>
        <v>Не заполнена графа 3!</v>
      </c>
      <c r="F1418" s="28"/>
      <c r="G1418" s="28"/>
      <c r="H1418" s="28"/>
      <c r="I1418" s="28"/>
      <c r="J1418" s="28"/>
      <c r="K1418" s="28"/>
      <c r="L1418" s="28"/>
      <c r="M1418" s="28"/>
      <c r="N1418" s="28"/>
      <c r="O1418" s="28"/>
      <c r="P1418" s="28"/>
      <c r="Q1418" s="28"/>
      <c r="R1418" s="28"/>
      <c r="S1418" s="28"/>
      <c r="T1418" s="28"/>
      <c r="U1418" s="28"/>
      <c r="V1418" s="28"/>
      <c r="W1418" s="28"/>
      <c r="X1418" s="28"/>
      <c r="Y1418" s="28"/>
      <c r="Z1418" s="28"/>
      <c r="AA1418" s="28"/>
      <c r="AB1418" s="28"/>
      <c r="AC1418" s="28"/>
      <c r="AD1418" s="28"/>
      <c r="AE1418" s="28"/>
      <c r="AF1418" s="26" t="str">
        <f t="shared" si="791"/>
        <v>ВНИМАНИЕ! Сумма по строке не сходится с общей численностью выпускников! Исправьте ошибку в расчетах, пока это сообщение не исчезнет!</v>
      </c>
      <c r="AG1418" s="26" t="str">
        <f t="shared" si="792"/>
        <v>проверка пройдена</v>
      </c>
      <c r="AH1418" s="41" t="e">
        <f>IF(B1418=VLOOKUP(B1418,'Списки (не редактирутся)'!A:A,1,0),"проверка пройдена","проверьте или заполните графу 02")</f>
        <v>#N/A</v>
      </c>
      <c r="AI1418" s="3">
        <f t="shared" si="763"/>
        <v>0</v>
      </c>
    </row>
    <row r="1419" spans="1:35" s="3" customFormat="1" ht="63" x14ac:dyDescent="0.25">
      <c r="A1419" s="40" t="s">
        <v>15</v>
      </c>
      <c r="B1419" s="27" t="str">
        <f t="shared" si="793"/>
        <v/>
      </c>
      <c r="C1419" s="8" t="s">
        <v>105</v>
      </c>
      <c r="D1419" s="12" t="s">
        <v>172</v>
      </c>
      <c r="E1419" s="10">
        <f>E1415+E1417</f>
        <v>0</v>
      </c>
      <c r="F1419" s="10">
        <f t="shared" ref="F1419:AD1419" si="794">F1415+F1417</f>
        <v>0</v>
      </c>
      <c r="G1419" s="10">
        <f t="shared" si="794"/>
        <v>0</v>
      </c>
      <c r="H1419" s="10">
        <f t="shared" si="794"/>
        <v>0</v>
      </c>
      <c r="I1419" s="10">
        <f t="shared" si="794"/>
        <v>0</v>
      </c>
      <c r="J1419" s="10">
        <f t="shared" si="794"/>
        <v>0</v>
      </c>
      <c r="K1419" s="10">
        <f t="shared" si="794"/>
        <v>0</v>
      </c>
      <c r="L1419" s="10">
        <f t="shared" si="794"/>
        <v>0</v>
      </c>
      <c r="M1419" s="10">
        <f t="shared" si="794"/>
        <v>0</v>
      </c>
      <c r="N1419" s="10">
        <f t="shared" si="794"/>
        <v>0</v>
      </c>
      <c r="O1419" s="10">
        <f t="shared" si="794"/>
        <v>0</v>
      </c>
      <c r="P1419" s="10">
        <f t="shared" si="794"/>
        <v>0</v>
      </c>
      <c r="Q1419" s="10">
        <f t="shared" si="794"/>
        <v>0</v>
      </c>
      <c r="R1419" s="10">
        <f t="shared" si="794"/>
        <v>0</v>
      </c>
      <c r="S1419" s="10">
        <f t="shared" si="794"/>
        <v>0</v>
      </c>
      <c r="T1419" s="10">
        <f t="shared" si="794"/>
        <v>0</v>
      </c>
      <c r="U1419" s="10">
        <f t="shared" si="794"/>
        <v>0</v>
      </c>
      <c r="V1419" s="10">
        <f t="shared" si="794"/>
        <v>0</v>
      </c>
      <c r="W1419" s="10">
        <f t="shared" si="794"/>
        <v>0</v>
      </c>
      <c r="X1419" s="10">
        <f t="shared" si="794"/>
        <v>0</v>
      </c>
      <c r="Y1419" s="10">
        <f t="shared" si="794"/>
        <v>0</v>
      </c>
      <c r="Z1419" s="10">
        <f t="shared" si="794"/>
        <v>0</v>
      </c>
      <c r="AA1419" s="10">
        <f t="shared" si="794"/>
        <v>0</v>
      </c>
      <c r="AB1419" s="10">
        <f t="shared" si="794"/>
        <v>0</v>
      </c>
      <c r="AC1419" s="10">
        <f t="shared" si="794"/>
        <v>0</v>
      </c>
      <c r="AD1419" s="10">
        <f t="shared" si="794"/>
        <v>0</v>
      </c>
      <c r="AE1419" s="10"/>
      <c r="AF1419" s="26" t="str">
        <f>IF(E1419=F1419+I1419+J1419+K1419+L1419+M1419+N1419+O1419+P1419+Q1419+R1419+S1419+T1419+U1419+V1419+W1419+X1419+Y1419+Z1419+AA1419+AB1419+AC1419+AD1419,"проверка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19" s="26" t="str">
        <f t="shared" si="792"/>
        <v>проверка пройдена</v>
      </c>
      <c r="AH1419" s="41" t="e">
        <f>IF(B1419=VLOOKUP(B1419,'Списки (не редактирутся)'!A:A,1,0),"проверка пройдена","проверьте или заполните графу 02")</f>
        <v>#N/A</v>
      </c>
      <c r="AI1419" s="3">
        <f t="shared" si="763"/>
        <v>0</v>
      </c>
    </row>
    <row r="1420" spans="1:35" ht="78.75" x14ac:dyDescent="0.3">
      <c r="A1420" s="40" t="s">
        <v>15</v>
      </c>
      <c r="B1420" s="27" t="str">
        <f t="shared" si="793"/>
        <v/>
      </c>
      <c r="C1420" s="8" t="s">
        <v>106</v>
      </c>
      <c r="D1420" s="12" t="s">
        <v>169</v>
      </c>
      <c r="E1420" s="28"/>
      <c r="F1420" s="28"/>
      <c r="G1420" s="28"/>
      <c r="H1420" s="28"/>
      <c r="I1420" s="28"/>
      <c r="J1420" s="28"/>
      <c r="K1420" s="28"/>
      <c r="L1420" s="28"/>
      <c r="M1420" s="28"/>
      <c r="N1420" s="28"/>
      <c r="O1420" s="28"/>
      <c r="P1420" s="28"/>
      <c r="Q1420" s="28"/>
      <c r="R1420" s="28"/>
      <c r="S1420" s="28"/>
      <c r="T1420" s="28"/>
      <c r="U1420" s="28"/>
      <c r="V1420" s="28"/>
      <c r="W1420" s="28"/>
      <c r="X1420" s="28"/>
      <c r="Y1420" s="28"/>
      <c r="Z1420" s="28"/>
      <c r="AA1420" s="28"/>
      <c r="AB1420" s="28"/>
      <c r="AC1420" s="28"/>
      <c r="AD1420" s="28"/>
      <c r="AE1420" s="28"/>
      <c r="AF1420" s="26" t="str">
        <f>IF(E1420=F1420+I1420+J1420+K1420+L1420+M1420+N1420+O1420+P1420+Q1420+R1420+S1420+T1420+U1420+V1420+W1420+X1420+Y1420+Z1420+AA1420+AB1420+AC1420+AD1420,"проверка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20" s="26" t="str">
        <f t="shared" si="792"/>
        <v>проверка пройдена</v>
      </c>
      <c r="AH1420" s="41" t="e">
        <f>IF(B1420=VLOOKUP(B1420,'Списки (не редактирутся)'!A:A,1,0),"проверка пройдена","проверьте или заполните графу 02")</f>
        <v>#N/A</v>
      </c>
      <c r="AI1420" s="3">
        <f t="shared" si="763"/>
        <v>0</v>
      </c>
    </row>
    <row r="1421" spans="1:35" ht="31.5" x14ac:dyDescent="0.3">
      <c r="A1421" s="40" t="s">
        <v>15</v>
      </c>
      <c r="B1421" s="27" t="str">
        <f t="shared" si="793"/>
        <v/>
      </c>
      <c r="C1421" s="8" t="s">
        <v>107</v>
      </c>
      <c r="D1421" s="12" t="s">
        <v>167</v>
      </c>
      <c r="E1421" s="28"/>
      <c r="F1421" s="28"/>
      <c r="G1421" s="28"/>
      <c r="H1421" s="28"/>
      <c r="I1421" s="28"/>
      <c r="J1421" s="28"/>
      <c r="K1421" s="28"/>
      <c r="L1421" s="28"/>
      <c r="M1421" s="28"/>
      <c r="N1421" s="28"/>
      <c r="O1421" s="28"/>
      <c r="P1421" s="28"/>
      <c r="Q1421" s="28"/>
      <c r="R1421" s="28"/>
      <c r="S1421" s="28"/>
      <c r="T1421" s="28"/>
      <c r="U1421" s="28"/>
      <c r="V1421" s="28"/>
      <c r="W1421" s="28"/>
      <c r="X1421" s="28"/>
      <c r="Y1421" s="28"/>
      <c r="Z1421" s="28"/>
      <c r="AA1421" s="28"/>
      <c r="AB1421" s="28"/>
      <c r="AC1421" s="28"/>
      <c r="AD1421" s="28"/>
      <c r="AE1421" s="28"/>
      <c r="AF1421" s="26" t="str">
        <f t="shared" ref="AF1421:AF1423" si="795">IF(E1421=F1421+I1421+J1421+K1421+L1421+M1421+N1421+O1421+P1421+Q1421+R1421+S1421+T1421+U1421+V1421+W1421+X1421+Y1421+Z1421+AA1421+AB1421+AC1421+AD1421,"проверка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21" s="26" t="str">
        <f t="shared" si="792"/>
        <v>проверка пройдена</v>
      </c>
      <c r="AH1421" s="41" t="e">
        <f>IF(B1421=VLOOKUP(B1421,'Списки (не редактирутся)'!A:A,1,0),"проверка пройдена","проверьте или заполните графу 02")</f>
        <v>#N/A</v>
      </c>
      <c r="AI1421" s="3">
        <f t="shared" si="763"/>
        <v>0</v>
      </c>
    </row>
    <row r="1422" spans="1:35" ht="31.5" x14ac:dyDescent="0.3">
      <c r="A1422" s="40" t="s">
        <v>15</v>
      </c>
      <c r="B1422" s="27" t="str">
        <f t="shared" si="793"/>
        <v/>
      </c>
      <c r="C1422" s="8" t="s">
        <v>108</v>
      </c>
      <c r="D1422" s="12" t="s">
        <v>168</v>
      </c>
      <c r="E1422" s="28"/>
      <c r="F1422" s="28"/>
      <c r="G1422" s="28"/>
      <c r="H1422" s="28"/>
      <c r="I1422" s="28"/>
      <c r="J1422" s="28"/>
      <c r="K1422" s="28"/>
      <c r="L1422" s="28"/>
      <c r="M1422" s="28"/>
      <c r="N1422" s="28"/>
      <c r="O1422" s="28"/>
      <c r="P1422" s="28"/>
      <c r="Q1422" s="28"/>
      <c r="R1422" s="28"/>
      <c r="S1422" s="28"/>
      <c r="T1422" s="28"/>
      <c r="U1422" s="28"/>
      <c r="V1422" s="28"/>
      <c r="W1422" s="28"/>
      <c r="X1422" s="28"/>
      <c r="Y1422" s="28"/>
      <c r="Z1422" s="28"/>
      <c r="AA1422" s="28"/>
      <c r="AB1422" s="28"/>
      <c r="AC1422" s="28"/>
      <c r="AD1422" s="28"/>
      <c r="AE1422" s="28"/>
      <c r="AF1422" s="26" t="str">
        <f t="shared" si="795"/>
        <v>проверка пройдена</v>
      </c>
      <c r="AG1422" s="26" t="str">
        <f t="shared" si="792"/>
        <v>проверка пройдена</v>
      </c>
      <c r="AH1422" s="41" t="e">
        <f>IF(B1422=VLOOKUP(B1422,'Списки (не редактирутся)'!A:A,1,0),"проверка пройдена","проверьте или заполните графу 02")</f>
        <v>#N/A</v>
      </c>
      <c r="AI1422" s="3">
        <f t="shared" si="763"/>
        <v>0</v>
      </c>
    </row>
    <row r="1423" spans="1:35" ht="31.5" x14ac:dyDescent="0.3">
      <c r="A1423" s="40" t="s">
        <v>15</v>
      </c>
      <c r="B1423" s="27" t="str">
        <f t="shared" si="793"/>
        <v/>
      </c>
      <c r="C1423" s="8" t="s">
        <v>109</v>
      </c>
      <c r="D1423" s="12" t="s">
        <v>173</v>
      </c>
      <c r="E1423" s="28"/>
      <c r="F1423" s="28"/>
      <c r="G1423" s="28"/>
      <c r="H1423" s="28"/>
      <c r="I1423" s="28"/>
      <c r="J1423" s="28"/>
      <c r="K1423" s="28"/>
      <c r="L1423" s="28"/>
      <c r="M1423" s="28"/>
      <c r="N1423" s="28"/>
      <c r="O1423" s="28"/>
      <c r="P1423" s="28"/>
      <c r="Q1423" s="28"/>
      <c r="R1423" s="28"/>
      <c r="S1423" s="28"/>
      <c r="T1423" s="28"/>
      <c r="U1423" s="28"/>
      <c r="V1423" s="28"/>
      <c r="W1423" s="28"/>
      <c r="X1423" s="28"/>
      <c r="Y1423" s="28"/>
      <c r="Z1423" s="28"/>
      <c r="AA1423" s="28"/>
      <c r="AB1423" s="28"/>
      <c r="AC1423" s="28"/>
      <c r="AD1423" s="28"/>
      <c r="AE1423" s="28"/>
      <c r="AF1423" s="26" t="str">
        <f t="shared" si="795"/>
        <v>проверка пройдена</v>
      </c>
      <c r="AG1423" s="26" t="str">
        <f t="shared" si="792"/>
        <v>проверка пройдена</v>
      </c>
      <c r="AH1423" s="41" t="e">
        <f>IF(B1423=VLOOKUP(B1423,'Списки (не редактирутся)'!A:A,1,0),"проверка пройдена","проверьте или заполните графу 02")</f>
        <v>#N/A</v>
      </c>
      <c r="AI1423" s="3">
        <f t="shared" si="763"/>
        <v>0</v>
      </c>
    </row>
    <row r="1424" spans="1:35" ht="31.5" x14ac:dyDescent="0.3">
      <c r="A1424" s="40" t="s">
        <v>15</v>
      </c>
      <c r="B1424" s="27" t="str">
        <f t="shared" si="793"/>
        <v/>
      </c>
      <c r="C1424" s="8" t="s">
        <v>110</v>
      </c>
      <c r="D1424" s="12" t="s">
        <v>174</v>
      </c>
      <c r="E1424" s="28"/>
      <c r="F1424" s="28"/>
      <c r="G1424" s="28"/>
      <c r="H1424" s="28"/>
      <c r="I1424" s="28"/>
      <c r="J1424" s="28"/>
      <c r="K1424" s="28"/>
      <c r="L1424" s="28"/>
      <c r="M1424" s="28"/>
      <c r="N1424" s="28"/>
      <c r="O1424" s="28"/>
      <c r="P1424" s="28"/>
      <c r="Q1424" s="28"/>
      <c r="R1424" s="28"/>
      <c r="S1424" s="28"/>
      <c r="T1424" s="28"/>
      <c r="U1424" s="28"/>
      <c r="V1424" s="28"/>
      <c r="W1424" s="28"/>
      <c r="X1424" s="28"/>
      <c r="Y1424" s="28"/>
      <c r="Z1424" s="28"/>
      <c r="AA1424" s="28"/>
      <c r="AB1424" s="28"/>
      <c r="AC1424" s="28"/>
      <c r="AD1424" s="28"/>
      <c r="AE1424" s="28"/>
      <c r="AF1424" s="26" t="str">
        <f>IF(E1424=F1424+I1424+J1424+K1424+L1424+M1424+N1424+O1424+P1424+Q1424+R1424+S1424+T1424+U1424+V1424+W1424+X1424+Y1424+Z1424+AA1424+AB1424+AC1424+AD1424,"проверка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24" s="26" t="str">
        <f t="shared" si="792"/>
        <v>проверка пройдена</v>
      </c>
      <c r="AH1424" s="41" t="e">
        <f>IF(B1424=VLOOKUP(B1424,'Списки (не редактирутся)'!A:A,1,0),"проверка пройдена","проверьте или заполните графу 02")</f>
        <v>#N/A</v>
      </c>
      <c r="AI1424" s="3">
        <f t="shared" si="763"/>
        <v>0</v>
      </c>
    </row>
    <row r="1425" spans="1:35" ht="31.5" x14ac:dyDescent="0.3">
      <c r="A1425" s="40" t="s">
        <v>15</v>
      </c>
      <c r="B1425" s="27" t="str">
        <f t="shared" si="793"/>
        <v/>
      </c>
      <c r="C1425" s="8" t="s">
        <v>111</v>
      </c>
      <c r="D1425" s="12" t="s">
        <v>175</v>
      </c>
      <c r="E1425" s="28"/>
      <c r="F1425" s="28"/>
      <c r="G1425" s="28"/>
      <c r="H1425" s="28"/>
      <c r="I1425" s="28"/>
      <c r="J1425" s="28"/>
      <c r="K1425" s="28"/>
      <c r="L1425" s="28"/>
      <c r="M1425" s="28"/>
      <c r="N1425" s="28"/>
      <c r="O1425" s="28"/>
      <c r="P1425" s="28"/>
      <c r="Q1425" s="28"/>
      <c r="R1425" s="28"/>
      <c r="S1425" s="28"/>
      <c r="T1425" s="28"/>
      <c r="U1425" s="28"/>
      <c r="V1425" s="28"/>
      <c r="W1425" s="28"/>
      <c r="X1425" s="28"/>
      <c r="Y1425" s="28"/>
      <c r="Z1425" s="28"/>
      <c r="AA1425" s="28"/>
      <c r="AB1425" s="28"/>
      <c r="AC1425" s="28"/>
      <c r="AD1425" s="28"/>
      <c r="AE1425" s="28"/>
      <c r="AF1425" s="26" t="str">
        <f t="shared" ref="AF1425:AF1428" si="796">IF(E1425=F1425+I1425+J1425+K1425+L1425+M1425+N1425+O1425+P1425+Q1425+R1425+S1425+T1425+U1425+V1425+W1425+X1425+Y1425+Z1425+AA1425+AB1425+AC1425+AD1425,"проверка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25" s="26" t="str">
        <f t="shared" si="792"/>
        <v>проверка пройдена</v>
      </c>
      <c r="AH1425" s="41" t="e">
        <f>IF(B1425=VLOOKUP(B1425,'Списки (не редактирутся)'!A:A,1,0),"проверка пройдена","проверьте или заполните графу 02")</f>
        <v>#N/A</v>
      </c>
      <c r="AI1425" s="3">
        <f t="shared" si="763"/>
        <v>0</v>
      </c>
    </row>
    <row r="1426" spans="1:35" ht="31.5" x14ac:dyDescent="0.3">
      <c r="A1426" s="40" t="s">
        <v>15</v>
      </c>
      <c r="B1426" s="27" t="str">
        <f t="shared" si="793"/>
        <v/>
      </c>
      <c r="C1426" s="8" t="s">
        <v>112</v>
      </c>
      <c r="D1426" s="12" t="s">
        <v>176</v>
      </c>
      <c r="E1426" s="28"/>
      <c r="F1426" s="28"/>
      <c r="G1426" s="28"/>
      <c r="H1426" s="28"/>
      <c r="I1426" s="28"/>
      <c r="J1426" s="28"/>
      <c r="K1426" s="28"/>
      <c r="L1426" s="28"/>
      <c r="M1426" s="28"/>
      <c r="N1426" s="28"/>
      <c r="O1426" s="28"/>
      <c r="P1426" s="28"/>
      <c r="Q1426" s="28"/>
      <c r="R1426" s="28"/>
      <c r="S1426" s="28"/>
      <c r="T1426" s="28"/>
      <c r="U1426" s="28"/>
      <c r="V1426" s="28"/>
      <c r="W1426" s="28"/>
      <c r="X1426" s="28"/>
      <c r="Y1426" s="28"/>
      <c r="Z1426" s="28"/>
      <c r="AA1426" s="28"/>
      <c r="AB1426" s="28"/>
      <c r="AC1426" s="28"/>
      <c r="AD1426" s="28"/>
      <c r="AE1426" s="28"/>
      <c r="AF1426" s="26" t="str">
        <f t="shared" si="796"/>
        <v>проверка пройдена</v>
      </c>
      <c r="AG1426" s="26" t="str">
        <f t="shared" si="792"/>
        <v>проверка пройдена</v>
      </c>
      <c r="AH1426" s="41" t="e">
        <f>IF(B1426=VLOOKUP(B1426,'Списки (не редактирутся)'!A:A,1,0),"проверка пройдена","проверьте или заполните графу 02")</f>
        <v>#N/A</v>
      </c>
      <c r="AI1426" s="3">
        <f t="shared" si="763"/>
        <v>0</v>
      </c>
    </row>
    <row r="1427" spans="1:35" ht="63" x14ac:dyDescent="0.3">
      <c r="A1427" s="40" t="s">
        <v>15</v>
      </c>
      <c r="B1427" s="27" t="str">
        <f t="shared" si="793"/>
        <v/>
      </c>
      <c r="C1427" s="8" t="s">
        <v>113</v>
      </c>
      <c r="D1427" s="13" t="s">
        <v>170</v>
      </c>
      <c r="E1427" s="28"/>
      <c r="F1427" s="28"/>
      <c r="G1427" s="28"/>
      <c r="H1427" s="28"/>
      <c r="I1427" s="28"/>
      <c r="J1427" s="28"/>
      <c r="K1427" s="28"/>
      <c r="L1427" s="28"/>
      <c r="M1427" s="28"/>
      <c r="N1427" s="28"/>
      <c r="O1427" s="28"/>
      <c r="P1427" s="28"/>
      <c r="Q1427" s="28"/>
      <c r="R1427" s="28"/>
      <c r="S1427" s="28"/>
      <c r="T1427" s="28"/>
      <c r="U1427" s="28"/>
      <c r="V1427" s="28"/>
      <c r="W1427" s="28"/>
      <c r="X1427" s="28"/>
      <c r="Y1427" s="28"/>
      <c r="Z1427" s="28"/>
      <c r="AA1427" s="28"/>
      <c r="AB1427" s="28"/>
      <c r="AC1427" s="28"/>
      <c r="AD1427" s="28"/>
      <c r="AE1427" s="28"/>
      <c r="AF1427" s="26" t="str">
        <f t="shared" si="796"/>
        <v>проверка пройдена</v>
      </c>
      <c r="AG1427" s="26" t="str">
        <f t="shared" si="792"/>
        <v>проверка пройдена</v>
      </c>
      <c r="AH1427" s="41" t="e">
        <f>IF(B1427=VLOOKUP(B1427,'Списки (не редактирутся)'!A:A,1,0),"проверка пройдена","проверьте или заполните графу 02")</f>
        <v>#N/A</v>
      </c>
      <c r="AI1427" s="3">
        <f t="shared" si="763"/>
        <v>0</v>
      </c>
    </row>
    <row r="1428" spans="1:35" ht="78.75" x14ac:dyDescent="0.3">
      <c r="A1428" s="40" t="s">
        <v>15</v>
      </c>
      <c r="B1428" s="27" t="str">
        <f t="shared" si="793"/>
        <v/>
      </c>
      <c r="C1428" s="8" t="s">
        <v>114</v>
      </c>
      <c r="D1428" s="13" t="s">
        <v>171</v>
      </c>
      <c r="E1428" s="28"/>
      <c r="F1428" s="28"/>
      <c r="G1428" s="28"/>
      <c r="H1428" s="28"/>
      <c r="I1428" s="28"/>
      <c r="J1428" s="28"/>
      <c r="K1428" s="28"/>
      <c r="L1428" s="28"/>
      <c r="M1428" s="28"/>
      <c r="N1428" s="28"/>
      <c r="O1428" s="28"/>
      <c r="P1428" s="28"/>
      <c r="Q1428" s="28"/>
      <c r="R1428" s="28"/>
      <c r="S1428" s="28"/>
      <c r="T1428" s="28"/>
      <c r="U1428" s="28"/>
      <c r="V1428" s="28"/>
      <c r="W1428" s="28"/>
      <c r="X1428" s="28"/>
      <c r="Y1428" s="28"/>
      <c r="Z1428" s="28"/>
      <c r="AA1428" s="28"/>
      <c r="AB1428" s="28"/>
      <c r="AC1428" s="28"/>
      <c r="AD1428" s="28"/>
      <c r="AE1428" s="28"/>
      <c r="AF1428" s="26" t="str">
        <f t="shared" si="796"/>
        <v>проверка пройдена</v>
      </c>
      <c r="AG1428" s="26" t="str">
        <f t="shared" si="792"/>
        <v>проверка пройдена</v>
      </c>
      <c r="AH1428" s="41" t="e">
        <f>IF(B1428=VLOOKUP(B1428,'Списки (не редактирутся)'!A:A,1,0),"проверка пройдена","проверьте или заполните графу 02")</f>
        <v>#N/A</v>
      </c>
      <c r="AI1428" s="3">
        <f t="shared" si="763"/>
        <v>0</v>
      </c>
    </row>
    <row r="1429" spans="1:35" ht="48" thickBot="1" x14ac:dyDescent="0.35">
      <c r="A1429" s="42" t="s">
        <v>15</v>
      </c>
      <c r="B1429" s="43" t="str">
        <f t="shared" si="793"/>
        <v/>
      </c>
      <c r="C1429" s="44" t="s">
        <v>115</v>
      </c>
      <c r="D1429" s="45" t="s">
        <v>779</v>
      </c>
      <c r="E1429" s="46" t="str">
        <f>IF(AND(E1415&lt;=E1414,E1416&lt;=E1415,E1417&lt;=E1414,E1418&lt;=E1414,E1419=(E1415+E1417),E1419=(E1420+E1421+E1422+E1423+E1424+E1425+E1426),E1427&lt;=E1419,E1428&lt;=E1419,(E1415+E1417)&lt;=E1414,E1420&lt;=E1419,E1421&lt;=E1419,E1422&lt;=E1419,E1423&lt;=E1419,E1424&lt;=E1419,E1425&lt;=E1419,E1426&lt;=E1419,E1427&lt;=E1418,E1427&lt;=E1419),"проверка пройдена","ВНИМАНИЕ! Не пройдены формулы логического контроля между строками. Скорректируйте введенные данные!")</f>
        <v>проверка пройдена</v>
      </c>
      <c r="F1429" s="46" t="str">
        <f t="shared" ref="F1429:AD1429" si="797">IF(AND(F1415&lt;=F1414,F1416&lt;=F1415,F1417&lt;=F1414,F1418&lt;=F1414,F1419=(F1415+F1417),F1419=(F1420+F1421+F1422+F1423+F1424+F1425+F1426),F1427&lt;=F1419,F1428&lt;=F1419,(F1415+F1417)&lt;=F1414,F1420&lt;=F1419,F1421&lt;=F1419,F1422&lt;=F1419,F1423&lt;=F1419,F1424&lt;=F1419,F1425&lt;=F1419,F1426&lt;=F1419,F1427&lt;=F1418,F1427&lt;=F1419),"проверка пройдена","ВНИМАНИЕ! Не пройдены формулы логического контроля между строками. Скорректируйте введенные данные!")</f>
        <v>проверка пройдена</v>
      </c>
      <c r="G1429" s="46" t="str">
        <f t="shared" si="797"/>
        <v>проверка пройдена</v>
      </c>
      <c r="H1429" s="46" t="str">
        <f t="shared" si="797"/>
        <v>проверка пройдена</v>
      </c>
      <c r="I1429" s="46" t="str">
        <f t="shared" si="797"/>
        <v>проверка пройдена</v>
      </c>
      <c r="J1429" s="46" t="str">
        <f t="shared" si="797"/>
        <v>проверка пройдена</v>
      </c>
      <c r="K1429" s="46" t="str">
        <f t="shared" si="797"/>
        <v>проверка пройдена</v>
      </c>
      <c r="L1429" s="46" t="str">
        <f t="shared" si="797"/>
        <v>проверка пройдена</v>
      </c>
      <c r="M1429" s="46" t="str">
        <f t="shared" si="797"/>
        <v>проверка пройдена</v>
      </c>
      <c r="N1429" s="46" t="str">
        <f t="shared" si="797"/>
        <v>проверка пройдена</v>
      </c>
      <c r="O1429" s="46" t="str">
        <f t="shared" si="797"/>
        <v>проверка пройдена</v>
      </c>
      <c r="P1429" s="46" t="str">
        <f t="shared" si="797"/>
        <v>проверка пройдена</v>
      </c>
      <c r="Q1429" s="46" t="str">
        <f t="shared" si="797"/>
        <v>проверка пройдена</v>
      </c>
      <c r="R1429" s="46" t="str">
        <f t="shared" si="797"/>
        <v>проверка пройдена</v>
      </c>
      <c r="S1429" s="46" t="str">
        <f t="shared" si="797"/>
        <v>проверка пройдена</v>
      </c>
      <c r="T1429" s="46" t="str">
        <f t="shared" si="797"/>
        <v>проверка пройдена</v>
      </c>
      <c r="U1429" s="46" t="str">
        <f t="shared" si="797"/>
        <v>проверка пройдена</v>
      </c>
      <c r="V1429" s="46" t="str">
        <f t="shared" si="797"/>
        <v>проверка пройдена</v>
      </c>
      <c r="W1429" s="46" t="str">
        <f t="shared" si="797"/>
        <v>проверка пройдена</v>
      </c>
      <c r="X1429" s="46" t="str">
        <f t="shared" si="797"/>
        <v>проверка пройдена</v>
      </c>
      <c r="Y1429" s="46" t="str">
        <f t="shared" si="797"/>
        <v>проверка пройдена</v>
      </c>
      <c r="Z1429" s="46" t="str">
        <f t="shared" si="797"/>
        <v>проверка пройдена</v>
      </c>
      <c r="AA1429" s="46" t="str">
        <f t="shared" si="797"/>
        <v>проверка пройдена</v>
      </c>
      <c r="AB1429" s="46" t="str">
        <f t="shared" si="797"/>
        <v>проверка пройдена</v>
      </c>
      <c r="AC1429" s="46" t="str">
        <f t="shared" si="797"/>
        <v>проверка пройдена</v>
      </c>
      <c r="AD1429" s="46" t="str">
        <f t="shared" si="797"/>
        <v>проверка пройдена</v>
      </c>
      <c r="AE1429" s="47"/>
      <c r="AF1429" s="48"/>
      <c r="AG1429" s="48"/>
      <c r="AH1429" s="49"/>
      <c r="AI1429" s="1">
        <f t="shared" ref="AI1429" si="798">IFERROR(IF(AND(AI1414="проверка пройдена",AI1415="проверка пройдена",AI1416="проверка пройдена",AI1417="проверка пройдена",AI1418="проверка пройдена",AI1419="проверка пройдена",AI1420="проверка пройдена",AI1421="проверка пройдена",AI1422="проверка пройдена",AI1423="проверка пройдена",AI1424="проверка пройдена",AI1425="проверка пройдена",AI1426="проверка пройдена",AI1427="проверка пройдена",AI1428="проверка пройдена",E1429="проверка пройдена",F1429="проверка пройдена",G1429="проверка пройдена",H1429="проверка пройдена",I1429="проверка пройдена",J1429="проверка пройдена",K1429="проверка пройдена",L1429="проверка пройдена",M1429="проверка пройдена",N1429="проверка пройдена",O1429="проверка пройдена",P1429="проверка пройдена",Q1429="проверка пройдена",R1429="проверка пройдена",S1429="проверка пройдена",T1429="проверка пройдена",U1429="проверка пройдена",V1429="проверка пройдена",W1429="проверка пройдена",X1429="проверка пройдена",Y1429="проверка пройдена",Z1429="проверка пройдена",AA1429="проверка пройдена",AB1429="проверка пройдена",AC1429="проверка пройдена",AD1429="проверка пройдена"),1,0),0)</f>
        <v>0</v>
      </c>
    </row>
    <row r="1430" spans="1:35" s="3" customFormat="1" ht="47.25" x14ac:dyDescent="0.25">
      <c r="A1430" s="32" t="s">
        <v>15</v>
      </c>
      <c r="B1430" s="33"/>
      <c r="C1430" s="34" t="s">
        <v>9</v>
      </c>
      <c r="D1430" s="35" t="s">
        <v>134</v>
      </c>
      <c r="E1430" s="36" t="str">
        <f>IF('Панель управления'!$B$3="","ВНИМАНИЕ! На листе 'Панель управления' не выбрана организация!",IF(B1430="","Не заполнена графа 3!",IF(SUMIFS('Спики 2022'!E:E,'Спики 2022'!A:A,'Панель управления'!$B$3,'Спики 2022'!B:B,B1430,'Спики 2022'!C:C,C1430)=0,"У Вас нет данной специальности!",SUMIFS('Спики 2022'!D:D,'Спики 2022'!A:A,'Панель управления'!$B$3,'Спики 2022'!B:B,B1430,'Спики 2022'!C:C,C1430))))</f>
        <v>Не заполнена графа 3!</v>
      </c>
      <c r="F1430" s="37"/>
      <c r="G1430" s="37"/>
      <c r="H1430" s="37"/>
      <c r="I1430" s="37"/>
      <c r="J1430" s="37"/>
      <c r="K1430" s="37"/>
      <c r="L1430" s="37"/>
      <c r="M1430" s="37"/>
      <c r="N1430" s="37"/>
      <c r="O1430" s="37"/>
      <c r="P1430" s="37"/>
      <c r="Q1430" s="37"/>
      <c r="R1430" s="37"/>
      <c r="S1430" s="37"/>
      <c r="T1430" s="37"/>
      <c r="U1430" s="37"/>
      <c r="V1430" s="37"/>
      <c r="W1430" s="37"/>
      <c r="X1430" s="37"/>
      <c r="Y1430" s="37"/>
      <c r="Z1430" s="37"/>
      <c r="AA1430" s="37"/>
      <c r="AB1430" s="37"/>
      <c r="AC1430" s="37"/>
      <c r="AD1430" s="37"/>
      <c r="AE1430" s="37"/>
      <c r="AF1430" s="38" t="str">
        <f>IF(E1430=F1430+I1430+J1430+K1430+L1430+M1430+N1430+O1430+P1430+Q1430+R1430+S1430+T1430+U1430+V1430+W1430+X1430+Y1430+Z1430+AA1430+AB1430+AC1430+AD1430,"проверка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430" s="38" t="str">
        <f>IF(OR(G1430&gt;F1430,H1430&gt;F1430),"ВНИМАНИЕ! В гр.09 и/или 10 не может стоять значение большее, чем в гр.08","проверка пройдена")</f>
        <v>проверка пройдена</v>
      </c>
      <c r="AH1430" s="39" t="e">
        <f>IF(B1430=VLOOKUP(B1430,'Списки (не редактирутся)'!A:A,1,0),"проверка пройдена","проверьте или заполните графу 02")</f>
        <v>#N/A</v>
      </c>
      <c r="AI1430" s="3">
        <f t="shared" ref="AI1430:AI1492" si="799">IFERROR(IF(AND(AF1430="проверка пройдена",AG1430="проверка пройдена",AH1430="проверка пройдена"),"проверка пройдена",0),0)</f>
        <v>0</v>
      </c>
    </row>
    <row r="1431" spans="1:35" s="3" customFormat="1" ht="31.5" x14ac:dyDescent="0.25">
      <c r="A1431" s="40" t="s">
        <v>15</v>
      </c>
      <c r="B1431" s="27" t="str">
        <f>IF(B1430&lt;&gt;"",B1430,"")</f>
        <v/>
      </c>
      <c r="C1431" s="9" t="s">
        <v>10</v>
      </c>
      <c r="D1431" s="11" t="s">
        <v>135</v>
      </c>
      <c r="E1431" s="57"/>
      <c r="F1431" s="28"/>
      <c r="G1431" s="28"/>
      <c r="H1431" s="28"/>
      <c r="I1431" s="28"/>
      <c r="J1431" s="28"/>
      <c r="K1431" s="28"/>
      <c r="L1431" s="28"/>
      <c r="M1431" s="28"/>
      <c r="N1431" s="28"/>
      <c r="O1431" s="28"/>
      <c r="P1431" s="28"/>
      <c r="Q1431" s="28"/>
      <c r="R1431" s="28"/>
      <c r="S1431" s="28"/>
      <c r="T1431" s="28"/>
      <c r="U1431" s="28"/>
      <c r="V1431" s="28"/>
      <c r="W1431" s="28"/>
      <c r="X1431" s="28"/>
      <c r="Y1431" s="28"/>
      <c r="Z1431" s="28"/>
      <c r="AA1431" s="28"/>
      <c r="AB1431" s="28"/>
      <c r="AC1431" s="28"/>
      <c r="AD1431" s="28"/>
      <c r="AE1431" s="28"/>
      <c r="AF1431" s="26" t="str">
        <f t="shared" ref="AF1431:AF1434" si="800">IF(E1431=F1431+I1431+J1431+K1431+L1431+M1431+N1431+O1431+P1431+Q1431+R1431+S1431+T1431+U1431+V1431+W1431+X1431+Y1431+Z1431+AA1431+AB1431+AC1431+AD1431,"проверка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31" s="26" t="str">
        <f t="shared" ref="AG1431:AG1444" si="801">IF(OR(G1431&gt;F1431,H1431&gt;F1431),"ВНИМАНИЕ! В гр.09 и/или 10 не может стоять значение большее, чем в гр.08","проверка пройдена")</f>
        <v>проверка пройдена</v>
      </c>
      <c r="AH1431" s="41" t="e">
        <f>IF(B1431=VLOOKUP(B1431,'Списки (не редактирутся)'!A:A,1,0),"проверка пройдена","проверьте или заполните графу 02")</f>
        <v>#N/A</v>
      </c>
      <c r="AI1431" s="3">
        <f t="shared" si="799"/>
        <v>0</v>
      </c>
    </row>
    <row r="1432" spans="1:35" s="3" customFormat="1" ht="31.5" x14ac:dyDescent="0.25">
      <c r="A1432" s="40" t="s">
        <v>15</v>
      </c>
      <c r="B1432" s="27" t="str">
        <f t="shared" ref="B1432:B1445" si="802">IF(B1431&lt;&gt;"",B1431,"")</f>
        <v/>
      </c>
      <c r="C1432" s="9" t="s">
        <v>11</v>
      </c>
      <c r="D1432" s="11" t="s">
        <v>136</v>
      </c>
      <c r="E1432" s="57"/>
      <c r="F1432" s="28"/>
      <c r="G1432" s="28"/>
      <c r="H1432" s="28"/>
      <c r="I1432" s="28"/>
      <c r="J1432" s="28"/>
      <c r="K1432" s="28"/>
      <c r="L1432" s="28"/>
      <c r="M1432" s="28"/>
      <c r="N1432" s="28"/>
      <c r="O1432" s="28"/>
      <c r="P1432" s="28"/>
      <c r="Q1432" s="28"/>
      <c r="R1432" s="28"/>
      <c r="S1432" s="28"/>
      <c r="T1432" s="28"/>
      <c r="U1432" s="28"/>
      <c r="V1432" s="28"/>
      <c r="W1432" s="28"/>
      <c r="X1432" s="28"/>
      <c r="Y1432" s="28"/>
      <c r="Z1432" s="28"/>
      <c r="AA1432" s="28"/>
      <c r="AB1432" s="28"/>
      <c r="AC1432" s="28"/>
      <c r="AD1432" s="28"/>
      <c r="AE1432" s="28"/>
      <c r="AF1432" s="26" t="str">
        <f t="shared" si="800"/>
        <v>проверка пройдена</v>
      </c>
      <c r="AG1432" s="26" t="str">
        <f t="shared" si="801"/>
        <v>проверка пройдена</v>
      </c>
      <c r="AH1432" s="41" t="e">
        <f>IF(B1432=VLOOKUP(B1432,'Списки (не редактирутся)'!A:A,1,0),"проверка пройдена","проверьте или заполните графу 02")</f>
        <v>#N/A</v>
      </c>
      <c r="AI1432" s="3">
        <f t="shared" si="799"/>
        <v>0</v>
      </c>
    </row>
    <row r="1433" spans="1:35" s="3" customFormat="1" ht="31.5" x14ac:dyDescent="0.25">
      <c r="A1433" s="40" t="s">
        <v>15</v>
      </c>
      <c r="B1433" s="27" t="str">
        <f t="shared" si="802"/>
        <v/>
      </c>
      <c r="C1433" s="9" t="s">
        <v>12</v>
      </c>
      <c r="D1433" s="11" t="s">
        <v>14</v>
      </c>
      <c r="E1433" s="57"/>
      <c r="F1433" s="28"/>
      <c r="G1433" s="28"/>
      <c r="H1433" s="28"/>
      <c r="I1433" s="28"/>
      <c r="J1433" s="28"/>
      <c r="K1433" s="28"/>
      <c r="L1433" s="28"/>
      <c r="M1433" s="28"/>
      <c r="N1433" s="28"/>
      <c r="O1433" s="28"/>
      <c r="P1433" s="28"/>
      <c r="Q1433" s="28"/>
      <c r="R1433" s="28"/>
      <c r="S1433" s="28"/>
      <c r="T1433" s="28"/>
      <c r="U1433" s="28"/>
      <c r="V1433" s="28"/>
      <c r="W1433" s="28"/>
      <c r="X1433" s="28"/>
      <c r="Y1433" s="28"/>
      <c r="Z1433" s="28"/>
      <c r="AA1433" s="28"/>
      <c r="AB1433" s="28"/>
      <c r="AC1433" s="28"/>
      <c r="AD1433" s="28"/>
      <c r="AE1433" s="28"/>
      <c r="AF1433" s="26" t="str">
        <f t="shared" si="800"/>
        <v>проверка пройдена</v>
      </c>
      <c r="AG1433" s="26" t="str">
        <f t="shared" si="801"/>
        <v>проверка пройдена</v>
      </c>
      <c r="AH1433" s="41" t="e">
        <f>IF(B1433=VLOOKUP(B1433,'Списки (не редактирутся)'!A:A,1,0),"проверка пройдена","проверьте или заполните графу 02")</f>
        <v>#N/A</v>
      </c>
      <c r="AI1433" s="3">
        <f t="shared" si="799"/>
        <v>0</v>
      </c>
    </row>
    <row r="1434" spans="1:35" s="3" customFormat="1" ht="47.25" x14ac:dyDescent="0.25">
      <c r="A1434" s="40" t="s">
        <v>15</v>
      </c>
      <c r="B1434" s="27" t="str">
        <f t="shared" si="802"/>
        <v/>
      </c>
      <c r="C1434" s="9" t="s">
        <v>13</v>
      </c>
      <c r="D1434" s="11" t="s">
        <v>17</v>
      </c>
      <c r="E1434" s="30" t="str">
        <f>IF('Панель управления'!$B$3="","ВНИМАНИЕ! На листе 'Панель управления' не выбрана организация!",IF(B1434="","Не заполнена графа 3!",IF(SUMIFS('Спики 2022'!E:E,'Спики 2022'!A:A,'Панель управления'!$B$3,'Спики 2022'!B:B,B1434,'Спики 2022'!C:C,C1434)=0,"У Вас нет данной специальности!",SUMIFS('Спики 2022'!D:D,'Спики 2022'!A:A,'Панель управления'!$B$3,'Спики 2022'!B:B,B1434,'Спики 2022'!C:C,C1434))))</f>
        <v>Не заполнена графа 3!</v>
      </c>
      <c r="F1434" s="28"/>
      <c r="G1434" s="28"/>
      <c r="H1434" s="28"/>
      <c r="I1434" s="28"/>
      <c r="J1434" s="28"/>
      <c r="K1434" s="28"/>
      <c r="L1434" s="28"/>
      <c r="M1434" s="28"/>
      <c r="N1434" s="28"/>
      <c r="O1434" s="28"/>
      <c r="P1434" s="28"/>
      <c r="Q1434" s="28"/>
      <c r="R1434" s="28"/>
      <c r="S1434" s="28"/>
      <c r="T1434" s="28"/>
      <c r="U1434" s="28"/>
      <c r="V1434" s="28"/>
      <c r="W1434" s="28"/>
      <c r="X1434" s="28"/>
      <c r="Y1434" s="28"/>
      <c r="Z1434" s="28"/>
      <c r="AA1434" s="28"/>
      <c r="AB1434" s="28"/>
      <c r="AC1434" s="28"/>
      <c r="AD1434" s="28"/>
      <c r="AE1434" s="28"/>
      <c r="AF1434" s="26" t="str">
        <f t="shared" si="800"/>
        <v>ВНИМАНИЕ! Сумма по строке не сходится с общей численностью выпускников! Исправьте ошибку в расчетах, пока это сообщение не исчезнет!</v>
      </c>
      <c r="AG1434" s="26" t="str">
        <f t="shared" si="801"/>
        <v>проверка пройдена</v>
      </c>
      <c r="AH1434" s="41" t="e">
        <f>IF(B1434=VLOOKUP(B1434,'Списки (не редактирутся)'!A:A,1,0),"проверка пройдена","проверьте или заполните графу 02")</f>
        <v>#N/A</v>
      </c>
      <c r="AI1434" s="3">
        <f t="shared" si="799"/>
        <v>0</v>
      </c>
    </row>
    <row r="1435" spans="1:35" s="3" customFormat="1" ht="63" x14ac:dyDescent="0.25">
      <c r="A1435" s="40" t="s">
        <v>15</v>
      </c>
      <c r="B1435" s="27" t="str">
        <f t="shared" si="802"/>
        <v/>
      </c>
      <c r="C1435" s="8" t="s">
        <v>105</v>
      </c>
      <c r="D1435" s="12" t="s">
        <v>172</v>
      </c>
      <c r="E1435" s="10">
        <f>E1431+E1433</f>
        <v>0</v>
      </c>
      <c r="F1435" s="10">
        <f t="shared" ref="F1435:AD1435" si="803">F1431+F1433</f>
        <v>0</v>
      </c>
      <c r="G1435" s="10">
        <f t="shared" si="803"/>
        <v>0</v>
      </c>
      <c r="H1435" s="10">
        <f t="shared" si="803"/>
        <v>0</v>
      </c>
      <c r="I1435" s="10">
        <f t="shared" si="803"/>
        <v>0</v>
      </c>
      <c r="J1435" s="10">
        <f t="shared" si="803"/>
        <v>0</v>
      </c>
      <c r="K1435" s="10">
        <f t="shared" si="803"/>
        <v>0</v>
      </c>
      <c r="L1435" s="10">
        <f t="shared" si="803"/>
        <v>0</v>
      </c>
      <c r="M1435" s="10">
        <f t="shared" si="803"/>
        <v>0</v>
      </c>
      <c r="N1435" s="10">
        <f t="shared" si="803"/>
        <v>0</v>
      </c>
      <c r="O1435" s="10">
        <f t="shared" si="803"/>
        <v>0</v>
      </c>
      <c r="P1435" s="10">
        <f t="shared" si="803"/>
        <v>0</v>
      </c>
      <c r="Q1435" s="10">
        <f t="shared" si="803"/>
        <v>0</v>
      </c>
      <c r="R1435" s="10">
        <f t="shared" si="803"/>
        <v>0</v>
      </c>
      <c r="S1435" s="10">
        <f t="shared" si="803"/>
        <v>0</v>
      </c>
      <c r="T1435" s="10">
        <f t="shared" si="803"/>
        <v>0</v>
      </c>
      <c r="U1435" s="10">
        <f t="shared" si="803"/>
        <v>0</v>
      </c>
      <c r="V1435" s="10">
        <f t="shared" si="803"/>
        <v>0</v>
      </c>
      <c r="W1435" s="10">
        <f t="shared" si="803"/>
        <v>0</v>
      </c>
      <c r="X1435" s="10">
        <f t="shared" si="803"/>
        <v>0</v>
      </c>
      <c r="Y1435" s="10">
        <f t="shared" si="803"/>
        <v>0</v>
      </c>
      <c r="Z1435" s="10">
        <f t="shared" si="803"/>
        <v>0</v>
      </c>
      <c r="AA1435" s="10">
        <f t="shared" si="803"/>
        <v>0</v>
      </c>
      <c r="AB1435" s="10">
        <f t="shared" si="803"/>
        <v>0</v>
      </c>
      <c r="AC1435" s="10">
        <f t="shared" si="803"/>
        <v>0</v>
      </c>
      <c r="AD1435" s="10">
        <f t="shared" si="803"/>
        <v>0</v>
      </c>
      <c r="AE1435" s="10"/>
      <c r="AF1435" s="26" t="str">
        <f>IF(E1435=F1435+I1435+J1435+K1435+L1435+M1435+N1435+O1435+P1435+Q1435+R1435+S1435+T1435+U1435+V1435+W1435+X1435+Y1435+Z1435+AA1435+AB1435+AC1435+AD1435,"проверка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35" s="26" t="str">
        <f t="shared" si="801"/>
        <v>проверка пройдена</v>
      </c>
      <c r="AH1435" s="41" t="e">
        <f>IF(B1435=VLOOKUP(B1435,'Списки (не редактирутся)'!A:A,1,0),"проверка пройдена","проверьте или заполните графу 02")</f>
        <v>#N/A</v>
      </c>
      <c r="AI1435" s="3">
        <f t="shared" si="799"/>
        <v>0</v>
      </c>
    </row>
    <row r="1436" spans="1:35" ht="78.75" x14ac:dyDescent="0.3">
      <c r="A1436" s="40" t="s">
        <v>15</v>
      </c>
      <c r="B1436" s="27" t="str">
        <f t="shared" si="802"/>
        <v/>
      </c>
      <c r="C1436" s="8" t="s">
        <v>106</v>
      </c>
      <c r="D1436" s="12" t="s">
        <v>169</v>
      </c>
      <c r="E1436" s="28"/>
      <c r="F1436" s="28"/>
      <c r="G1436" s="28"/>
      <c r="H1436" s="28"/>
      <c r="I1436" s="28"/>
      <c r="J1436" s="28"/>
      <c r="K1436" s="28"/>
      <c r="L1436" s="28"/>
      <c r="M1436" s="28"/>
      <c r="N1436" s="28"/>
      <c r="O1436" s="28"/>
      <c r="P1436" s="28"/>
      <c r="Q1436" s="28"/>
      <c r="R1436" s="28"/>
      <c r="S1436" s="28"/>
      <c r="T1436" s="28"/>
      <c r="U1436" s="28"/>
      <c r="V1436" s="28"/>
      <c r="W1436" s="28"/>
      <c r="X1436" s="28"/>
      <c r="Y1436" s="28"/>
      <c r="Z1436" s="28"/>
      <c r="AA1436" s="28"/>
      <c r="AB1436" s="28"/>
      <c r="AC1436" s="28"/>
      <c r="AD1436" s="28"/>
      <c r="AE1436" s="28"/>
      <c r="AF1436" s="26" t="str">
        <f>IF(E1436=F1436+I1436+J1436+K1436+L1436+M1436+N1436+O1436+P1436+Q1436+R1436+S1436+T1436+U1436+V1436+W1436+X1436+Y1436+Z1436+AA1436+AB1436+AC1436+AD1436,"проверка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36" s="26" t="str">
        <f t="shared" si="801"/>
        <v>проверка пройдена</v>
      </c>
      <c r="AH1436" s="41" t="e">
        <f>IF(B1436=VLOOKUP(B1436,'Списки (не редактирутся)'!A:A,1,0),"проверка пройдена","проверьте или заполните графу 02")</f>
        <v>#N/A</v>
      </c>
      <c r="AI1436" s="3">
        <f t="shared" si="799"/>
        <v>0</v>
      </c>
    </row>
    <row r="1437" spans="1:35" ht="31.5" x14ac:dyDescent="0.3">
      <c r="A1437" s="40" t="s">
        <v>15</v>
      </c>
      <c r="B1437" s="27" t="str">
        <f t="shared" si="802"/>
        <v/>
      </c>
      <c r="C1437" s="8" t="s">
        <v>107</v>
      </c>
      <c r="D1437" s="12" t="s">
        <v>167</v>
      </c>
      <c r="E1437" s="28"/>
      <c r="F1437" s="28"/>
      <c r="G1437" s="28"/>
      <c r="H1437" s="28"/>
      <c r="I1437" s="28"/>
      <c r="J1437" s="28"/>
      <c r="K1437" s="28"/>
      <c r="L1437" s="28"/>
      <c r="M1437" s="28"/>
      <c r="N1437" s="28"/>
      <c r="O1437" s="28"/>
      <c r="P1437" s="28"/>
      <c r="Q1437" s="28"/>
      <c r="R1437" s="28"/>
      <c r="S1437" s="28"/>
      <c r="T1437" s="28"/>
      <c r="U1437" s="28"/>
      <c r="V1437" s="28"/>
      <c r="W1437" s="28"/>
      <c r="X1437" s="28"/>
      <c r="Y1437" s="28"/>
      <c r="Z1437" s="28"/>
      <c r="AA1437" s="28"/>
      <c r="AB1437" s="28"/>
      <c r="AC1437" s="28"/>
      <c r="AD1437" s="28"/>
      <c r="AE1437" s="28"/>
      <c r="AF1437" s="26" t="str">
        <f t="shared" ref="AF1437:AF1439" si="804">IF(E1437=F1437+I1437+J1437+K1437+L1437+M1437+N1437+O1437+P1437+Q1437+R1437+S1437+T1437+U1437+V1437+W1437+X1437+Y1437+Z1437+AA1437+AB1437+AC1437+AD1437,"проверка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37" s="26" t="str">
        <f t="shared" si="801"/>
        <v>проверка пройдена</v>
      </c>
      <c r="AH1437" s="41" t="e">
        <f>IF(B1437=VLOOKUP(B1437,'Списки (не редактирутся)'!A:A,1,0),"проверка пройдена","проверьте или заполните графу 02")</f>
        <v>#N/A</v>
      </c>
      <c r="AI1437" s="3">
        <f t="shared" si="799"/>
        <v>0</v>
      </c>
    </row>
    <row r="1438" spans="1:35" ht="31.5" x14ac:dyDescent="0.3">
      <c r="A1438" s="40" t="s">
        <v>15</v>
      </c>
      <c r="B1438" s="27" t="str">
        <f t="shared" si="802"/>
        <v/>
      </c>
      <c r="C1438" s="8" t="s">
        <v>108</v>
      </c>
      <c r="D1438" s="12" t="s">
        <v>168</v>
      </c>
      <c r="E1438" s="28"/>
      <c r="F1438" s="28"/>
      <c r="G1438" s="28"/>
      <c r="H1438" s="28"/>
      <c r="I1438" s="28"/>
      <c r="J1438" s="28"/>
      <c r="K1438" s="28"/>
      <c r="L1438" s="28"/>
      <c r="M1438" s="28"/>
      <c r="N1438" s="28"/>
      <c r="O1438" s="28"/>
      <c r="P1438" s="28"/>
      <c r="Q1438" s="28"/>
      <c r="R1438" s="28"/>
      <c r="S1438" s="28"/>
      <c r="T1438" s="28"/>
      <c r="U1438" s="28"/>
      <c r="V1438" s="28"/>
      <c r="W1438" s="28"/>
      <c r="X1438" s="28"/>
      <c r="Y1438" s="28"/>
      <c r="Z1438" s="28"/>
      <c r="AA1438" s="28"/>
      <c r="AB1438" s="28"/>
      <c r="AC1438" s="28"/>
      <c r="AD1438" s="28"/>
      <c r="AE1438" s="28"/>
      <c r="AF1438" s="26" t="str">
        <f t="shared" si="804"/>
        <v>проверка пройдена</v>
      </c>
      <c r="AG1438" s="26" t="str">
        <f t="shared" si="801"/>
        <v>проверка пройдена</v>
      </c>
      <c r="AH1438" s="41" t="e">
        <f>IF(B1438=VLOOKUP(B1438,'Списки (не редактирутся)'!A:A,1,0),"проверка пройдена","проверьте или заполните графу 02")</f>
        <v>#N/A</v>
      </c>
      <c r="AI1438" s="3">
        <f t="shared" si="799"/>
        <v>0</v>
      </c>
    </row>
    <row r="1439" spans="1:35" ht="31.5" x14ac:dyDescent="0.3">
      <c r="A1439" s="40" t="s">
        <v>15</v>
      </c>
      <c r="B1439" s="27" t="str">
        <f t="shared" si="802"/>
        <v/>
      </c>
      <c r="C1439" s="8" t="s">
        <v>109</v>
      </c>
      <c r="D1439" s="12" t="s">
        <v>173</v>
      </c>
      <c r="E1439" s="28"/>
      <c r="F1439" s="28"/>
      <c r="G1439" s="28"/>
      <c r="H1439" s="28"/>
      <c r="I1439" s="28"/>
      <c r="J1439" s="28"/>
      <c r="K1439" s="28"/>
      <c r="L1439" s="28"/>
      <c r="M1439" s="28"/>
      <c r="N1439" s="28"/>
      <c r="O1439" s="28"/>
      <c r="P1439" s="28"/>
      <c r="Q1439" s="28"/>
      <c r="R1439" s="28"/>
      <c r="S1439" s="28"/>
      <c r="T1439" s="28"/>
      <c r="U1439" s="28"/>
      <c r="V1439" s="28"/>
      <c r="W1439" s="28"/>
      <c r="X1439" s="28"/>
      <c r="Y1439" s="28"/>
      <c r="Z1439" s="28"/>
      <c r="AA1439" s="28"/>
      <c r="AB1439" s="28"/>
      <c r="AC1439" s="28"/>
      <c r="AD1439" s="28"/>
      <c r="AE1439" s="28"/>
      <c r="AF1439" s="26" t="str">
        <f t="shared" si="804"/>
        <v>проверка пройдена</v>
      </c>
      <c r="AG1439" s="26" t="str">
        <f t="shared" si="801"/>
        <v>проверка пройдена</v>
      </c>
      <c r="AH1439" s="41" t="e">
        <f>IF(B1439=VLOOKUP(B1439,'Списки (не редактирутся)'!A:A,1,0),"проверка пройдена","проверьте или заполните графу 02")</f>
        <v>#N/A</v>
      </c>
      <c r="AI1439" s="3">
        <f t="shared" si="799"/>
        <v>0</v>
      </c>
    </row>
    <row r="1440" spans="1:35" ht="31.5" x14ac:dyDescent="0.3">
      <c r="A1440" s="40" t="s">
        <v>15</v>
      </c>
      <c r="B1440" s="27" t="str">
        <f t="shared" si="802"/>
        <v/>
      </c>
      <c r="C1440" s="8" t="s">
        <v>110</v>
      </c>
      <c r="D1440" s="12" t="s">
        <v>174</v>
      </c>
      <c r="E1440" s="28"/>
      <c r="F1440" s="28"/>
      <c r="G1440" s="28"/>
      <c r="H1440" s="28"/>
      <c r="I1440" s="28"/>
      <c r="J1440" s="28"/>
      <c r="K1440" s="28"/>
      <c r="L1440" s="28"/>
      <c r="M1440" s="28"/>
      <c r="N1440" s="28"/>
      <c r="O1440" s="28"/>
      <c r="P1440" s="28"/>
      <c r="Q1440" s="28"/>
      <c r="R1440" s="28"/>
      <c r="S1440" s="28"/>
      <c r="T1440" s="28"/>
      <c r="U1440" s="28"/>
      <c r="V1440" s="28"/>
      <c r="W1440" s="28"/>
      <c r="X1440" s="28"/>
      <c r="Y1440" s="28"/>
      <c r="Z1440" s="28"/>
      <c r="AA1440" s="28"/>
      <c r="AB1440" s="28"/>
      <c r="AC1440" s="28"/>
      <c r="AD1440" s="28"/>
      <c r="AE1440" s="28"/>
      <c r="AF1440" s="26" t="str">
        <f>IF(E1440=F1440+I1440+J1440+K1440+L1440+M1440+N1440+O1440+P1440+Q1440+R1440+S1440+T1440+U1440+V1440+W1440+X1440+Y1440+Z1440+AA1440+AB1440+AC1440+AD1440,"проверка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40" s="26" t="str">
        <f t="shared" si="801"/>
        <v>проверка пройдена</v>
      </c>
      <c r="AH1440" s="41" t="e">
        <f>IF(B1440=VLOOKUP(B1440,'Списки (не редактирутся)'!A:A,1,0),"проверка пройдена","проверьте или заполните графу 02")</f>
        <v>#N/A</v>
      </c>
      <c r="AI1440" s="3">
        <f t="shared" si="799"/>
        <v>0</v>
      </c>
    </row>
    <row r="1441" spans="1:35" ht="31.5" x14ac:dyDescent="0.3">
      <c r="A1441" s="40" t="s">
        <v>15</v>
      </c>
      <c r="B1441" s="27" t="str">
        <f t="shared" si="802"/>
        <v/>
      </c>
      <c r="C1441" s="8" t="s">
        <v>111</v>
      </c>
      <c r="D1441" s="12" t="s">
        <v>175</v>
      </c>
      <c r="E1441" s="28"/>
      <c r="F1441" s="28"/>
      <c r="G1441" s="28"/>
      <c r="H1441" s="28"/>
      <c r="I1441" s="28"/>
      <c r="J1441" s="28"/>
      <c r="K1441" s="28"/>
      <c r="L1441" s="28"/>
      <c r="M1441" s="28"/>
      <c r="N1441" s="28"/>
      <c r="O1441" s="28"/>
      <c r="P1441" s="28"/>
      <c r="Q1441" s="28"/>
      <c r="R1441" s="28"/>
      <c r="S1441" s="28"/>
      <c r="T1441" s="28"/>
      <c r="U1441" s="28"/>
      <c r="V1441" s="28"/>
      <c r="W1441" s="28"/>
      <c r="X1441" s="28"/>
      <c r="Y1441" s="28"/>
      <c r="Z1441" s="28"/>
      <c r="AA1441" s="28"/>
      <c r="AB1441" s="28"/>
      <c r="AC1441" s="28"/>
      <c r="AD1441" s="28"/>
      <c r="AE1441" s="28"/>
      <c r="AF1441" s="26" t="str">
        <f t="shared" ref="AF1441:AF1444" si="805">IF(E1441=F1441+I1441+J1441+K1441+L1441+M1441+N1441+O1441+P1441+Q1441+R1441+S1441+T1441+U1441+V1441+W1441+X1441+Y1441+Z1441+AA1441+AB1441+AC1441+AD1441,"проверка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41" s="26" t="str">
        <f t="shared" si="801"/>
        <v>проверка пройдена</v>
      </c>
      <c r="AH1441" s="41" t="e">
        <f>IF(B1441=VLOOKUP(B1441,'Списки (не редактирутся)'!A:A,1,0),"проверка пройдена","проверьте или заполните графу 02")</f>
        <v>#N/A</v>
      </c>
      <c r="AI1441" s="3">
        <f t="shared" si="799"/>
        <v>0</v>
      </c>
    </row>
    <row r="1442" spans="1:35" ht="31.5" x14ac:dyDescent="0.3">
      <c r="A1442" s="40" t="s">
        <v>15</v>
      </c>
      <c r="B1442" s="27" t="str">
        <f t="shared" si="802"/>
        <v/>
      </c>
      <c r="C1442" s="8" t="s">
        <v>112</v>
      </c>
      <c r="D1442" s="12" t="s">
        <v>176</v>
      </c>
      <c r="E1442" s="28"/>
      <c r="F1442" s="28"/>
      <c r="G1442" s="28"/>
      <c r="H1442" s="28"/>
      <c r="I1442" s="28"/>
      <c r="J1442" s="28"/>
      <c r="K1442" s="28"/>
      <c r="L1442" s="28"/>
      <c r="M1442" s="28"/>
      <c r="N1442" s="28"/>
      <c r="O1442" s="28"/>
      <c r="P1442" s="28"/>
      <c r="Q1442" s="28"/>
      <c r="R1442" s="28"/>
      <c r="S1442" s="28"/>
      <c r="T1442" s="28"/>
      <c r="U1442" s="28"/>
      <c r="V1442" s="28"/>
      <c r="W1442" s="28"/>
      <c r="X1442" s="28"/>
      <c r="Y1442" s="28"/>
      <c r="Z1442" s="28"/>
      <c r="AA1442" s="28"/>
      <c r="AB1442" s="28"/>
      <c r="AC1442" s="28"/>
      <c r="AD1442" s="28"/>
      <c r="AE1442" s="28"/>
      <c r="AF1442" s="26" t="str">
        <f t="shared" si="805"/>
        <v>проверка пройдена</v>
      </c>
      <c r="AG1442" s="26" t="str">
        <f t="shared" si="801"/>
        <v>проверка пройдена</v>
      </c>
      <c r="AH1442" s="41" t="e">
        <f>IF(B1442=VLOOKUP(B1442,'Списки (не редактирутся)'!A:A,1,0),"проверка пройдена","проверьте или заполните графу 02")</f>
        <v>#N/A</v>
      </c>
      <c r="AI1442" s="3">
        <f t="shared" si="799"/>
        <v>0</v>
      </c>
    </row>
    <row r="1443" spans="1:35" ht="63" x14ac:dyDescent="0.3">
      <c r="A1443" s="40" t="s">
        <v>15</v>
      </c>
      <c r="B1443" s="27" t="str">
        <f t="shared" si="802"/>
        <v/>
      </c>
      <c r="C1443" s="8" t="s">
        <v>113</v>
      </c>
      <c r="D1443" s="13" t="s">
        <v>170</v>
      </c>
      <c r="E1443" s="28"/>
      <c r="F1443" s="28"/>
      <c r="G1443" s="28"/>
      <c r="H1443" s="28"/>
      <c r="I1443" s="28"/>
      <c r="J1443" s="28"/>
      <c r="K1443" s="28"/>
      <c r="L1443" s="28"/>
      <c r="M1443" s="28"/>
      <c r="N1443" s="28"/>
      <c r="O1443" s="28"/>
      <c r="P1443" s="28"/>
      <c r="Q1443" s="28"/>
      <c r="R1443" s="28"/>
      <c r="S1443" s="28"/>
      <c r="T1443" s="28"/>
      <c r="U1443" s="28"/>
      <c r="V1443" s="28"/>
      <c r="W1443" s="28"/>
      <c r="X1443" s="28"/>
      <c r="Y1443" s="28"/>
      <c r="Z1443" s="28"/>
      <c r="AA1443" s="28"/>
      <c r="AB1443" s="28"/>
      <c r="AC1443" s="28"/>
      <c r="AD1443" s="28"/>
      <c r="AE1443" s="28"/>
      <c r="AF1443" s="26" t="str">
        <f t="shared" si="805"/>
        <v>проверка пройдена</v>
      </c>
      <c r="AG1443" s="26" t="str">
        <f t="shared" si="801"/>
        <v>проверка пройдена</v>
      </c>
      <c r="AH1443" s="41" t="e">
        <f>IF(B1443=VLOOKUP(B1443,'Списки (не редактирутся)'!A:A,1,0),"проверка пройдена","проверьте или заполните графу 02")</f>
        <v>#N/A</v>
      </c>
      <c r="AI1443" s="3">
        <f t="shared" si="799"/>
        <v>0</v>
      </c>
    </row>
    <row r="1444" spans="1:35" ht="78.75" x14ac:dyDescent="0.3">
      <c r="A1444" s="40" t="s">
        <v>15</v>
      </c>
      <c r="B1444" s="27" t="str">
        <f t="shared" si="802"/>
        <v/>
      </c>
      <c r="C1444" s="8" t="s">
        <v>114</v>
      </c>
      <c r="D1444" s="13" t="s">
        <v>171</v>
      </c>
      <c r="E1444" s="28"/>
      <c r="F1444" s="28"/>
      <c r="G1444" s="28"/>
      <c r="H1444" s="28"/>
      <c r="I1444" s="28"/>
      <c r="J1444" s="28"/>
      <c r="K1444" s="28"/>
      <c r="L1444" s="28"/>
      <c r="M1444" s="28"/>
      <c r="N1444" s="28"/>
      <c r="O1444" s="28"/>
      <c r="P1444" s="28"/>
      <c r="Q1444" s="28"/>
      <c r="R1444" s="28"/>
      <c r="S1444" s="28"/>
      <c r="T1444" s="28"/>
      <c r="U1444" s="28"/>
      <c r="V1444" s="28"/>
      <c r="W1444" s="28"/>
      <c r="X1444" s="28"/>
      <c r="Y1444" s="28"/>
      <c r="Z1444" s="28"/>
      <c r="AA1444" s="28"/>
      <c r="AB1444" s="28"/>
      <c r="AC1444" s="28"/>
      <c r="AD1444" s="28"/>
      <c r="AE1444" s="28"/>
      <c r="AF1444" s="26" t="str">
        <f t="shared" si="805"/>
        <v>проверка пройдена</v>
      </c>
      <c r="AG1444" s="26" t="str">
        <f t="shared" si="801"/>
        <v>проверка пройдена</v>
      </c>
      <c r="AH1444" s="41" t="e">
        <f>IF(B1444=VLOOKUP(B1444,'Списки (не редактирутся)'!A:A,1,0),"проверка пройдена","проверьте или заполните графу 02")</f>
        <v>#N/A</v>
      </c>
      <c r="AI1444" s="3">
        <f t="shared" si="799"/>
        <v>0</v>
      </c>
    </row>
    <row r="1445" spans="1:35" ht="48" thickBot="1" x14ac:dyDescent="0.35">
      <c r="A1445" s="42" t="s">
        <v>15</v>
      </c>
      <c r="B1445" s="43" t="str">
        <f t="shared" si="802"/>
        <v/>
      </c>
      <c r="C1445" s="44" t="s">
        <v>115</v>
      </c>
      <c r="D1445" s="45" t="s">
        <v>779</v>
      </c>
      <c r="E1445" s="46" t="str">
        <f>IF(AND(E1431&lt;=E1430,E1432&lt;=E1431,E1433&lt;=E1430,E1434&lt;=E1430,E1435=(E1431+E1433),E1435=(E1436+E1437+E1438+E1439+E1440+E1441+E1442),E1443&lt;=E1435,E1444&lt;=E1435,(E1431+E1433)&lt;=E1430,E1436&lt;=E1435,E1437&lt;=E1435,E1438&lt;=E1435,E1439&lt;=E1435,E1440&lt;=E1435,E1441&lt;=E1435,E1442&lt;=E1435,E1443&lt;=E1434,E1443&lt;=E1435),"проверка пройдена","ВНИМАНИЕ! Не пройдены формулы логического контроля между строками. Скорректируйте введенные данные!")</f>
        <v>проверка пройдена</v>
      </c>
      <c r="F1445" s="46" t="str">
        <f t="shared" ref="F1445:AD1445" si="806">IF(AND(F1431&lt;=F1430,F1432&lt;=F1431,F1433&lt;=F1430,F1434&lt;=F1430,F1435=(F1431+F1433),F1435=(F1436+F1437+F1438+F1439+F1440+F1441+F1442),F1443&lt;=F1435,F1444&lt;=F1435,(F1431+F1433)&lt;=F1430,F1436&lt;=F1435,F1437&lt;=F1435,F1438&lt;=F1435,F1439&lt;=F1435,F1440&lt;=F1435,F1441&lt;=F1435,F1442&lt;=F1435,F1443&lt;=F1434,F1443&lt;=F1435),"проверка пройдена","ВНИМАНИЕ! Не пройдены формулы логического контроля между строками. Скорректируйте введенные данные!")</f>
        <v>проверка пройдена</v>
      </c>
      <c r="G1445" s="46" t="str">
        <f t="shared" si="806"/>
        <v>проверка пройдена</v>
      </c>
      <c r="H1445" s="46" t="str">
        <f t="shared" si="806"/>
        <v>проверка пройдена</v>
      </c>
      <c r="I1445" s="46" t="str">
        <f t="shared" si="806"/>
        <v>проверка пройдена</v>
      </c>
      <c r="J1445" s="46" t="str">
        <f t="shared" si="806"/>
        <v>проверка пройдена</v>
      </c>
      <c r="K1445" s="46" t="str">
        <f t="shared" si="806"/>
        <v>проверка пройдена</v>
      </c>
      <c r="L1445" s="46" t="str">
        <f t="shared" si="806"/>
        <v>проверка пройдена</v>
      </c>
      <c r="M1445" s="46" t="str">
        <f t="shared" si="806"/>
        <v>проверка пройдена</v>
      </c>
      <c r="N1445" s="46" t="str">
        <f t="shared" si="806"/>
        <v>проверка пройдена</v>
      </c>
      <c r="O1445" s="46" t="str">
        <f t="shared" si="806"/>
        <v>проверка пройдена</v>
      </c>
      <c r="P1445" s="46" t="str">
        <f t="shared" si="806"/>
        <v>проверка пройдена</v>
      </c>
      <c r="Q1445" s="46" t="str">
        <f t="shared" si="806"/>
        <v>проверка пройдена</v>
      </c>
      <c r="R1445" s="46" t="str">
        <f t="shared" si="806"/>
        <v>проверка пройдена</v>
      </c>
      <c r="S1445" s="46" t="str">
        <f t="shared" si="806"/>
        <v>проверка пройдена</v>
      </c>
      <c r="T1445" s="46" t="str">
        <f t="shared" si="806"/>
        <v>проверка пройдена</v>
      </c>
      <c r="U1445" s="46" t="str">
        <f t="shared" si="806"/>
        <v>проверка пройдена</v>
      </c>
      <c r="V1445" s="46" t="str">
        <f t="shared" si="806"/>
        <v>проверка пройдена</v>
      </c>
      <c r="W1445" s="46" t="str">
        <f t="shared" si="806"/>
        <v>проверка пройдена</v>
      </c>
      <c r="X1445" s="46" t="str">
        <f t="shared" si="806"/>
        <v>проверка пройдена</v>
      </c>
      <c r="Y1445" s="46" t="str">
        <f t="shared" si="806"/>
        <v>проверка пройдена</v>
      </c>
      <c r="Z1445" s="46" t="str">
        <f t="shared" si="806"/>
        <v>проверка пройдена</v>
      </c>
      <c r="AA1445" s="46" t="str">
        <f t="shared" si="806"/>
        <v>проверка пройдена</v>
      </c>
      <c r="AB1445" s="46" t="str">
        <f t="shared" si="806"/>
        <v>проверка пройдена</v>
      </c>
      <c r="AC1445" s="46" t="str">
        <f t="shared" si="806"/>
        <v>проверка пройдена</v>
      </c>
      <c r="AD1445" s="46" t="str">
        <f t="shared" si="806"/>
        <v>проверка пройдена</v>
      </c>
      <c r="AE1445" s="47"/>
      <c r="AF1445" s="48"/>
      <c r="AG1445" s="48"/>
      <c r="AH1445" s="49"/>
      <c r="AI1445" s="1">
        <f t="shared" ref="AI1445" si="807">IFERROR(IF(AND(AI1430="проверка пройдена",AI1431="проверка пройдена",AI1432="проверка пройдена",AI1433="проверка пройдена",AI1434="проверка пройдена",AI1435="проверка пройдена",AI1436="проверка пройдена",AI1437="проверка пройдена",AI1438="проверка пройдена",AI1439="проверка пройдена",AI1440="проверка пройдена",AI1441="проверка пройдена",AI1442="проверка пройдена",AI1443="проверка пройдена",AI1444="проверка пройдена",E1445="проверка пройдена",F1445="проверка пройдена",G1445="проверка пройдена",H1445="проверка пройдена",I1445="проверка пройдена",J1445="проверка пройдена",K1445="проверка пройдена",L1445="проверка пройдена",M1445="проверка пройдена",N1445="проверка пройдена",O1445="проверка пройдена",P1445="проверка пройдена",Q1445="проверка пройдена",R1445="проверка пройдена",S1445="проверка пройдена",T1445="проверка пройдена",U1445="проверка пройдена",V1445="проверка пройдена",W1445="проверка пройдена",X1445="проверка пройдена",Y1445="проверка пройдена",Z1445="проверка пройдена",AA1445="проверка пройдена",AB1445="проверка пройдена",AC1445="проверка пройдена",AD1445="проверка пройдена"),1,0),0)</f>
        <v>0</v>
      </c>
    </row>
    <row r="1446" spans="1:35" s="3" customFormat="1" ht="47.25" x14ac:dyDescent="0.25">
      <c r="A1446" s="32" t="s">
        <v>15</v>
      </c>
      <c r="B1446" s="33"/>
      <c r="C1446" s="34" t="s">
        <v>9</v>
      </c>
      <c r="D1446" s="35" t="s">
        <v>134</v>
      </c>
      <c r="E1446" s="36" t="str">
        <f>IF('Панель управления'!$B$3="","ВНИМАНИЕ! На листе 'Панель управления' не выбрана организация!",IF(B1446="","Не заполнена графа 3!",IF(SUMIFS('Спики 2022'!E:E,'Спики 2022'!A:A,'Панель управления'!$B$3,'Спики 2022'!B:B,B1446,'Спики 2022'!C:C,C1446)=0,"У Вас нет данной специальности!",SUMIFS('Спики 2022'!D:D,'Спики 2022'!A:A,'Панель управления'!$B$3,'Спики 2022'!B:B,B1446,'Спики 2022'!C:C,C1446))))</f>
        <v>Не заполнена графа 3!</v>
      </c>
      <c r="F1446" s="37"/>
      <c r="G1446" s="37"/>
      <c r="H1446" s="37"/>
      <c r="I1446" s="37"/>
      <c r="J1446" s="37"/>
      <c r="K1446" s="37"/>
      <c r="L1446" s="37"/>
      <c r="M1446" s="37"/>
      <c r="N1446" s="37"/>
      <c r="O1446" s="37"/>
      <c r="P1446" s="37"/>
      <c r="Q1446" s="37"/>
      <c r="R1446" s="37"/>
      <c r="S1446" s="37"/>
      <c r="T1446" s="37"/>
      <c r="U1446" s="37"/>
      <c r="V1446" s="37"/>
      <c r="W1446" s="37"/>
      <c r="X1446" s="37"/>
      <c r="Y1446" s="37"/>
      <c r="Z1446" s="37"/>
      <c r="AA1446" s="37"/>
      <c r="AB1446" s="37"/>
      <c r="AC1446" s="37"/>
      <c r="AD1446" s="37"/>
      <c r="AE1446" s="37"/>
      <c r="AF1446" s="38" t="str">
        <f>IF(E1446=F1446+I1446+J1446+K1446+L1446+M1446+N1446+O1446+P1446+Q1446+R1446+S1446+T1446+U1446+V1446+W1446+X1446+Y1446+Z1446+AA1446+AB1446+AC1446+AD1446,"проверка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446" s="38" t="str">
        <f>IF(OR(G1446&gt;F1446,H1446&gt;F1446),"ВНИМАНИЕ! В гр.09 и/или 10 не может стоять значение большее, чем в гр.08","проверка пройдена")</f>
        <v>проверка пройдена</v>
      </c>
      <c r="AH1446" s="39" t="e">
        <f>IF(B1446=VLOOKUP(B1446,'Списки (не редактирутся)'!A:A,1,0),"проверка пройдена","проверьте или заполните графу 02")</f>
        <v>#N/A</v>
      </c>
      <c r="AI1446" s="3">
        <f t="shared" ref="AI1446" si="808">IFERROR(IF(AND(AF1446="проверка пройдена",AG1446="проверка пройдена",AH1446="проверка пройдена"),"проверка пройдена",0),0)</f>
        <v>0</v>
      </c>
    </row>
    <row r="1447" spans="1:35" s="3" customFormat="1" ht="31.5" x14ac:dyDescent="0.25">
      <c r="A1447" s="40" t="s">
        <v>15</v>
      </c>
      <c r="B1447" s="27" t="str">
        <f>IF(B1446&lt;&gt;"",B1446,"")</f>
        <v/>
      </c>
      <c r="C1447" s="9" t="s">
        <v>10</v>
      </c>
      <c r="D1447" s="11" t="s">
        <v>135</v>
      </c>
      <c r="E1447" s="57"/>
      <c r="F1447" s="28"/>
      <c r="G1447" s="28"/>
      <c r="H1447" s="28"/>
      <c r="I1447" s="28"/>
      <c r="J1447" s="28"/>
      <c r="K1447" s="28"/>
      <c r="L1447" s="28"/>
      <c r="M1447" s="28"/>
      <c r="N1447" s="28"/>
      <c r="O1447" s="28"/>
      <c r="P1447" s="28"/>
      <c r="Q1447" s="28"/>
      <c r="R1447" s="28"/>
      <c r="S1447" s="28"/>
      <c r="T1447" s="28"/>
      <c r="U1447" s="28"/>
      <c r="V1447" s="28"/>
      <c r="W1447" s="28"/>
      <c r="X1447" s="28"/>
      <c r="Y1447" s="28"/>
      <c r="Z1447" s="28"/>
      <c r="AA1447" s="28"/>
      <c r="AB1447" s="28"/>
      <c r="AC1447" s="28"/>
      <c r="AD1447" s="28"/>
      <c r="AE1447" s="28"/>
      <c r="AF1447" s="26" t="str">
        <f t="shared" ref="AF1447:AF1450" si="809">IF(E1447=F1447+I1447+J1447+K1447+L1447+M1447+N1447+O1447+P1447+Q1447+R1447+S1447+T1447+U1447+V1447+W1447+X1447+Y1447+Z1447+AA1447+AB1447+AC1447+AD1447,"проверка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47" s="26" t="str">
        <f t="shared" ref="AG1447:AG1460" si="810">IF(OR(G1447&gt;F1447,H1447&gt;F1447),"ВНИМАНИЕ! В гр.09 и/или 10 не может стоять значение большее, чем в гр.08","проверка пройдена")</f>
        <v>проверка пройдена</v>
      </c>
      <c r="AH1447" s="41" t="e">
        <f>IF(B1447=VLOOKUP(B1447,'Списки (не редактирутся)'!A:A,1,0),"проверка пройдена","проверьте или заполните графу 02")</f>
        <v>#N/A</v>
      </c>
      <c r="AI1447" s="3">
        <f t="shared" si="799"/>
        <v>0</v>
      </c>
    </row>
    <row r="1448" spans="1:35" s="3" customFormat="1" ht="31.5" x14ac:dyDescent="0.25">
      <c r="A1448" s="40" t="s">
        <v>15</v>
      </c>
      <c r="B1448" s="27" t="str">
        <f t="shared" ref="B1448:B1461" si="811">IF(B1447&lt;&gt;"",B1447,"")</f>
        <v/>
      </c>
      <c r="C1448" s="9" t="s">
        <v>11</v>
      </c>
      <c r="D1448" s="11" t="s">
        <v>136</v>
      </c>
      <c r="E1448" s="57"/>
      <c r="F1448" s="28"/>
      <c r="G1448" s="28"/>
      <c r="H1448" s="28"/>
      <c r="I1448" s="28"/>
      <c r="J1448" s="28"/>
      <c r="K1448" s="28"/>
      <c r="L1448" s="28"/>
      <c r="M1448" s="28"/>
      <c r="N1448" s="28"/>
      <c r="O1448" s="28"/>
      <c r="P1448" s="28"/>
      <c r="Q1448" s="28"/>
      <c r="R1448" s="28"/>
      <c r="S1448" s="28"/>
      <c r="T1448" s="28"/>
      <c r="U1448" s="28"/>
      <c r="V1448" s="28"/>
      <c r="W1448" s="28"/>
      <c r="X1448" s="28"/>
      <c r="Y1448" s="28"/>
      <c r="Z1448" s="28"/>
      <c r="AA1448" s="28"/>
      <c r="AB1448" s="28"/>
      <c r="AC1448" s="28"/>
      <c r="AD1448" s="28"/>
      <c r="AE1448" s="28"/>
      <c r="AF1448" s="26" t="str">
        <f t="shared" si="809"/>
        <v>проверка пройдена</v>
      </c>
      <c r="AG1448" s="26" t="str">
        <f t="shared" si="810"/>
        <v>проверка пройдена</v>
      </c>
      <c r="AH1448" s="41" t="e">
        <f>IF(B1448=VLOOKUP(B1448,'Списки (не редактирутся)'!A:A,1,0),"проверка пройдена","проверьте или заполните графу 02")</f>
        <v>#N/A</v>
      </c>
      <c r="AI1448" s="3">
        <f t="shared" si="799"/>
        <v>0</v>
      </c>
    </row>
    <row r="1449" spans="1:35" s="3" customFormat="1" ht="31.5" x14ac:dyDescent="0.25">
      <c r="A1449" s="40" t="s">
        <v>15</v>
      </c>
      <c r="B1449" s="27" t="str">
        <f t="shared" si="811"/>
        <v/>
      </c>
      <c r="C1449" s="9" t="s">
        <v>12</v>
      </c>
      <c r="D1449" s="11" t="s">
        <v>14</v>
      </c>
      <c r="E1449" s="57"/>
      <c r="F1449" s="28"/>
      <c r="G1449" s="28"/>
      <c r="H1449" s="28"/>
      <c r="I1449" s="28"/>
      <c r="J1449" s="28"/>
      <c r="K1449" s="28"/>
      <c r="L1449" s="28"/>
      <c r="M1449" s="28"/>
      <c r="N1449" s="28"/>
      <c r="O1449" s="28"/>
      <c r="P1449" s="28"/>
      <c r="Q1449" s="28"/>
      <c r="R1449" s="28"/>
      <c r="S1449" s="28"/>
      <c r="T1449" s="28"/>
      <c r="U1449" s="28"/>
      <c r="V1449" s="28"/>
      <c r="W1449" s="28"/>
      <c r="X1449" s="28"/>
      <c r="Y1449" s="28"/>
      <c r="Z1449" s="28"/>
      <c r="AA1449" s="28"/>
      <c r="AB1449" s="28"/>
      <c r="AC1449" s="28"/>
      <c r="AD1449" s="28"/>
      <c r="AE1449" s="28"/>
      <c r="AF1449" s="26" t="str">
        <f t="shared" si="809"/>
        <v>проверка пройдена</v>
      </c>
      <c r="AG1449" s="26" t="str">
        <f t="shared" si="810"/>
        <v>проверка пройдена</v>
      </c>
      <c r="AH1449" s="41" t="e">
        <f>IF(B1449=VLOOKUP(B1449,'Списки (не редактирутся)'!A:A,1,0),"проверка пройдена","проверьте или заполните графу 02")</f>
        <v>#N/A</v>
      </c>
      <c r="AI1449" s="3">
        <f t="shared" si="799"/>
        <v>0</v>
      </c>
    </row>
    <row r="1450" spans="1:35" s="3" customFormat="1" ht="47.25" x14ac:dyDescent="0.25">
      <c r="A1450" s="40" t="s">
        <v>15</v>
      </c>
      <c r="B1450" s="27" t="str">
        <f t="shared" si="811"/>
        <v/>
      </c>
      <c r="C1450" s="9" t="s">
        <v>13</v>
      </c>
      <c r="D1450" s="11" t="s">
        <v>17</v>
      </c>
      <c r="E1450" s="30" t="str">
        <f>IF('Панель управления'!$B$3="","ВНИМАНИЕ! На листе 'Панель управления' не выбрана организация!",IF(B1450="","Не заполнена графа 3!",IF(SUMIFS('Спики 2022'!E:E,'Спики 2022'!A:A,'Панель управления'!$B$3,'Спики 2022'!B:B,B1450,'Спики 2022'!C:C,C1450)=0,"У Вас нет данной специальности!",SUMIFS('Спики 2022'!D:D,'Спики 2022'!A:A,'Панель управления'!$B$3,'Спики 2022'!B:B,B1450,'Спики 2022'!C:C,C1450))))</f>
        <v>Не заполнена графа 3!</v>
      </c>
      <c r="F1450" s="28"/>
      <c r="G1450" s="28"/>
      <c r="H1450" s="28"/>
      <c r="I1450" s="28"/>
      <c r="J1450" s="28"/>
      <c r="K1450" s="28"/>
      <c r="L1450" s="28"/>
      <c r="M1450" s="28"/>
      <c r="N1450" s="28"/>
      <c r="O1450" s="28"/>
      <c r="P1450" s="28"/>
      <c r="Q1450" s="28"/>
      <c r="R1450" s="28"/>
      <c r="S1450" s="28"/>
      <c r="T1450" s="28"/>
      <c r="U1450" s="28"/>
      <c r="V1450" s="28"/>
      <c r="W1450" s="28"/>
      <c r="X1450" s="28"/>
      <c r="Y1450" s="28"/>
      <c r="Z1450" s="28"/>
      <c r="AA1450" s="28"/>
      <c r="AB1450" s="28"/>
      <c r="AC1450" s="28"/>
      <c r="AD1450" s="28"/>
      <c r="AE1450" s="28"/>
      <c r="AF1450" s="26" t="str">
        <f t="shared" si="809"/>
        <v>ВНИМАНИЕ! Сумма по строке не сходится с общей численностью выпускников! Исправьте ошибку в расчетах, пока это сообщение не исчезнет!</v>
      </c>
      <c r="AG1450" s="26" t="str">
        <f t="shared" si="810"/>
        <v>проверка пройдена</v>
      </c>
      <c r="AH1450" s="41" t="e">
        <f>IF(B1450=VLOOKUP(B1450,'Списки (не редактирутся)'!A:A,1,0),"проверка пройдена","проверьте или заполните графу 02")</f>
        <v>#N/A</v>
      </c>
      <c r="AI1450" s="3">
        <f t="shared" si="799"/>
        <v>0</v>
      </c>
    </row>
    <row r="1451" spans="1:35" s="3" customFormat="1" ht="63" x14ac:dyDescent="0.25">
      <c r="A1451" s="40" t="s">
        <v>15</v>
      </c>
      <c r="B1451" s="27" t="str">
        <f t="shared" si="811"/>
        <v/>
      </c>
      <c r="C1451" s="8" t="s">
        <v>105</v>
      </c>
      <c r="D1451" s="12" t="s">
        <v>172</v>
      </c>
      <c r="E1451" s="10">
        <f>E1447+E1449</f>
        <v>0</v>
      </c>
      <c r="F1451" s="10">
        <f t="shared" ref="F1451:AD1451" si="812">F1447+F1449</f>
        <v>0</v>
      </c>
      <c r="G1451" s="10">
        <f t="shared" si="812"/>
        <v>0</v>
      </c>
      <c r="H1451" s="10">
        <f t="shared" si="812"/>
        <v>0</v>
      </c>
      <c r="I1451" s="10">
        <f t="shared" si="812"/>
        <v>0</v>
      </c>
      <c r="J1451" s="10">
        <f t="shared" si="812"/>
        <v>0</v>
      </c>
      <c r="K1451" s="10">
        <f t="shared" si="812"/>
        <v>0</v>
      </c>
      <c r="L1451" s="10">
        <f t="shared" si="812"/>
        <v>0</v>
      </c>
      <c r="M1451" s="10">
        <f t="shared" si="812"/>
        <v>0</v>
      </c>
      <c r="N1451" s="10">
        <f t="shared" si="812"/>
        <v>0</v>
      </c>
      <c r="O1451" s="10">
        <f t="shared" si="812"/>
        <v>0</v>
      </c>
      <c r="P1451" s="10">
        <f t="shared" si="812"/>
        <v>0</v>
      </c>
      <c r="Q1451" s="10">
        <f t="shared" si="812"/>
        <v>0</v>
      </c>
      <c r="R1451" s="10">
        <f t="shared" si="812"/>
        <v>0</v>
      </c>
      <c r="S1451" s="10">
        <f t="shared" si="812"/>
        <v>0</v>
      </c>
      <c r="T1451" s="10">
        <f t="shared" si="812"/>
        <v>0</v>
      </c>
      <c r="U1451" s="10">
        <f t="shared" si="812"/>
        <v>0</v>
      </c>
      <c r="V1451" s="10">
        <f t="shared" si="812"/>
        <v>0</v>
      </c>
      <c r="W1451" s="10">
        <f t="shared" si="812"/>
        <v>0</v>
      </c>
      <c r="X1451" s="10">
        <f t="shared" si="812"/>
        <v>0</v>
      </c>
      <c r="Y1451" s="10">
        <f t="shared" si="812"/>
        <v>0</v>
      </c>
      <c r="Z1451" s="10">
        <f t="shared" si="812"/>
        <v>0</v>
      </c>
      <c r="AA1451" s="10">
        <f t="shared" si="812"/>
        <v>0</v>
      </c>
      <c r="AB1451" s="10">
        <f t="shared" si="812"/>
        <v>0</v>
      </c>
      <c r="AC1451" s="10">
        <f t="shared" si="812"/>
        <v>0</v>
      </c>
      <c r="AD1451" s="10">
        <f t="shared" si="812"/>
        <v>0</v>
      </c>
      <c r="AE1451" s="10"/>
      <c r="AF1451" s="26" t="str">
        <f>IF(E1451=F1451+I1451+J1451+K1451+L1451+M1451+N1451+O1451+P1451+Q1451+R1451+S1451+T1451+U1451+V1451+W1451+X1451+Y1451+Z1451+AA1451+AB1451+AC1451+AD1451,"проверка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51" s="26" t="str">
        <f t="shared" si="810"/>
        <v>проверка пройдена</v>
      </c>
      <c r="AH1451" s="41" t="e">
        <f>IF(B1451=VLOOKUP(B1451,'Списки (не редактирутся)'!A:A,1,0),"проверка пройдена","проверьте или заполните графу 02")</f>
        <v>#N/A</v>
      </c>
      <c r="AI1451" s="3">
        <f t="shared" si="799"/>
        <v>0</v>
      </c>
    </row>
    <row r="1452" spans="1:35" ht="78.75" x14ac:dyDescent="0.3">
      <c r="A1452" s="40" t="s">
        <v>15</v>
      </c>
      <c r="B1452" s="27" t="str">
        <f t="shared" si="811"/>
        <v/>
      </c>
      <c r="C1452" s="8" t="s">
        <v>106</v>
      </c>
      <c r="D1452" s="12" t="s">
        <v>169</v>
      </c>
      <c r="E1452" s="28"/>
      <c r="F1452" s="28"/>
      <c r="G1452" s="28"/>
      <c r="H1452" s="28"/>
      <c r="I1452" s="28"/>
      <c r="J1452" s="28"/>
      <c r="K1452" s="28"/>
      <c r="L1452" s="28"/>
      <c r="M1452" s="28"/>
      <c r="N1452" s="28"/>
      <c r="O1452" s="28"/>
      <c r="P1452" s="28"/>
      <c r="Q1452" s="28"/>
      <c r="R1452" s="28"/>
      <c r="S1452" s="28"/>
      <c r="T1452" s="28"/>
      <c r="U1452" s="28"/>
      <c r="V1452" s="28"/>
      <c r="W1452" s="28"/>
      <c r="X1452" s="28"/>
      <c r="Y1452" s="28"/>
      <c r="Z1452" s="28"/>
      <c r="AA1452" s="28"/>
      <c r="AB1452" s="28"/>
      <c r="AC1452" s="28"/>
      <c r="AD1452" s="28"/>
      <c r="AE1452" s="28"/>
      <c r="AF1452" s="26" t="str">
        <f>IF(E1452=F1452+I1452+J1452+K1452+L1452+M1452+N1452+O1452+P1452+Q1452+R1452+S1452+T1452+U1452+V1452+W1452+X1452+Y1452+Z1452+AA1452+AB1452+AC1452+AD1452,"проверка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52" s="26" t="str">
        <f t="shared" si="810"/>
        <v>проверка пройдена</v>
      </c>
      <c r="AH1452" s="41" t="e">
        <f>IF(B1452=VLOOKUP(B1452,'Списки (не редактирутся)'!A:A,1,0),"проверка пройдена","проверьте или заполните графу 02")</f>
        <v>#N/A</v>
      </c>
      <c r="AI1452" s="3">
        <f t="shared" si="799"/>
        <v>0</v>
      </c>
    </row>
    <row r="1453" spans="1:35" ht="31.5" x14ac:dyDescent="0.3">
      <c r="A1453" s="40" t="s">
        <v>15</v>
      </c>
      <c r="B1453" s="27" t="str">
        <f t="shared" si="811"/>
        <v/>
      </c>
      <c r="C1453" s="8" t="s">
        <v>107</v>
      </c>
      <c r="D1453" s="12" t="s">
        <v>167</v>
      </c>
      <c r="E1453" s="28"/>
      <c r="F1453" s="28"/>
      <c r="G1453" s="28"/>
      <c r="H1453" s="28"/>
      <c r="I1453" s="28"/>
      <c r="J1453" s="28"/>
      <c r="K1453" s="28"/>
      <c r="L1453" s="28"/>
      <c r="M1453" s="28"/>
      <c r="N1453" s="28"/>
      <c r="O1453" s="28"/>
      <c r="P1453" s="28"/>
      <c r="Q1453" s="28"/>
      <c r="R1453" s="28"/>
      <c r="S1453" s="28"/>
      <c r="T1453" s="28"/>
      <c r="U1453" s="28"/>
      <c r="V1453" s="28"/>
      <c r="W1453" s="28"/>
      <c r="X1453" s="28"/>
      <c r="Y1453" s="28"/>
      <c r="Z1453" s="28"/>
      <c r="AA1453" s="28"/>
      <c r="AB1453" s="28"/>
      <c r="AC1453" s="28"/>
      <c r="AD1453" s="28"/>
      <c r="AE1453" s="28"/>
      <c r="AF1453" s="26" t="str">
        <f t="shared" ref="AF1453:AF1455" si="813">IF(E1453=F1453+I1453+J1453+K1453+L1453+M1453+N1453+O1453+P1453+Q1453+R1453+S1453+T1453+U1453+V1453+W1453+X1453+Y1453+Z1453+AA1453+AB1453+AC1453+AD1453,"проверка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53" s="26" t="str">
        <f t="shared" si="810"/>
        <v>проверка пройдена</v>
      </c>
      <c r="AH1453" s="41" t="e">
        <f>IF(B1453=VLOOKUP(B1453,'Списки (не редактирутся)'!A:A,1,0),"проверка пройдена","проверьте или заполните графу 02")</f>
        <v>#N/A</v>
      </c>
      <c r="AI1453" s="3">
        <f t="shared" si="799"/>
        <v>0</v>
      </c>
    </row>
    <row r="1454" spans="1:35" ht="31.5" x14ac:dyDescent="0.3">
      <c r="A1454" s="40" t="s">
        <v>15</v>
      </c>
      <c r="B1454" s="27" t="str">
        <f t="shared" si="811"/>
        <v/>
      </c>
      <c r="C1454" s="8" t="s">
        <v>108</v>
      </c>
      <c r="D1454" s="12" t="s">
        <v>168</v>
      </c>
      <c r="E1454" s="28"/>
      <c r="F1454" s="28"/>
      <c r="G1454" s="28"/>
      <c r="H1454" s="28"/>
      <c r="I1454" s="28"/>
      <c r="J1454" s="28"/>
      <c r="K1454" s="28"/>
      <c r="L1454" s="28"/>
      <c r="M1454" s="28"/>
      <c r="N1454" s="28"/>
      <c r="O1454" s="28"/>
      <c r="P1454" s="28"/>
      <c r="Q1454" s="28"/>
      <c r="R1454" s="28"/>
      <c r="S1454" s="28"/>
      <c r="T1454" s="28"/>
      <c r="U1454" s="28"/>
      <c r="V1454" s="28"/>
      <c r="W1454" s="28"/>
      <c r="X1454" s="28"/>
      <c r="Y1454" s="28"/>
      <c r="Z1454" s="28"/>
      <c r="AA1454" s="28"/>
      <c r="AB1454" s="28"/>
      <c r="AC1454" s="28"/>
      <c r="AD1454" s="28"/>
      <c r="AE1454" s="28"/>
      <c r="AF1454" s="26" t="str">
        <f t="shared" si="813"/>
        <v>проверка пройдена</v>
      </c>
      <c r="AG1454" s="26" t="str">
        <f t="shared" si="810"/>
        <v>проверка пройдена</v>
      </c>
      <c r="AH1454" s="41" t="e">
        <f>IF(B1454=VLOOKUP(B1454,'Списки (не редактирутся)'!A:A,1,0),"проверка пройдена","проверьте или заполните графу 02")</f>
        <v>#N/A</v>
      </c>
      <c r="AI1454" s="3">
        <f t="shared" si="799"/>
        <v>0</v>
      </c>
    </row>
    <row r="1455" spans="1:35" ht="31.5" x14ac:dyDescent="0.3">
      <c r="A1455" s="40" t="s">
        <v>15</v>
      </c>
      <c r="B1455" s="27" t="str">
        <f t="shared" si="811"/>
        <v/>
      </c>
      <c r="C1455" s="8" t="s">
        <v>109</v>
      </c>
      <c r="D1455" s="12" t="s">
        <v>173</v>
      </c>
      <c r="E1455" s="28"/>
      <c r="F1455" s="28"/>
      <c r="G1455" s="28"/>
      <c r="H1455" s="28"/>
      <c r="I1455" s="28"/>
      <c r="J1455" s="28"/>
      <c r="K1455" s="28"/>
      <c r="L1455" s="28"/>
      <c r="M1455" s="28"/>
      <c r="N1455" s="28"/>
      <c r="O1455" s="28"/>
      <c r="P1455" s="28"/>
      <c r="Q1455" s="28"/>
      <c r="R1455" s="28"/>
      <c r="S1455" s="28"/>
      <c r="T1455" s="28"/>
      <c r="U1455" s="28"/>
      <c r="V1455" s="28"/>
      <c r="W1455" s="28"/>
      <c r="X1455" s="28"/>
      <c r="Y1455" s="28"/>
      <c r="Z1455" s="28"/>
      <c r="AA1455" s="28"/>
      <c r="AB1455" s="28"/>
      <c r="AC1455" s="28"/>
      <c r="AD1455" s="28"/>
      <c r="AE1455" s="28"/>
      <c r="AF1455" s="26" t="str">
        <f t="shared" si="813"/>
        <v>проверка пройдена</v>
      </c>
      <c r="AG1455" s="26" t="str">
        <f t="shared" si="810"/>
        <v>проверка пройдена</v>
      </c>
      <c r="AH1455" s="41" t="e">
        <f>IF(B1455=VLOOKUP(B1455,'Списки (не редактирутся)'!A:A,1,0),"проверка пройдена","проверьте или заполните графу 02")</f>
        <v>#N/A</v>
      </c>
      <c r="AI1455" s="3">
        <f t="shared" si="799"/>
        <v>0</v>
      </c>
    </row>
    <row r="1456" spans="1:35" ht="31.5" x14ac:dyDescent="0.3">
      <c r="A1456" s="40" t="s">
        <v>15</v>
      </c>
      <c r="B1456" s="27" t="str">
        <f t="shared" si="811"/>
        <v/>
      </c>
      <c r="C1456" s="8" t="s">
        <v>110</v>
      </c>
      <c r="D1456" s="12" t="s">
        <v>174</v>
      </c>
      <c r="E1456" s="28"/>
      <c r="F1456" s="28"/>
      <c r="G1456" s="28"/>
      <c r="H1456" s="28"/>
      <c r="I1456" s="28"/>
      <c r="J1456" s="28"/>
      <c r="K1456" s="28"/>
      <c r="L1456" s="28"/>
      <c r="M1456" s="28"/>
      <c r="N1456" s="28"/>
      <c r="O1456" s="28"/>
      <c r="P1456" s="28"/>
      <c r="Q1456" s="28"/>
      <c r="R1456" s="28"/>
      <c r="S1456" s="28"/>
      <c r="T1456" s="28"/>
      <c r="U1456" s="28"/>
      <c r="V1456" s="28"/>
      <c r="W1456" s="28"/>
      <c r="X1456" s="28"/>
      <c r="Y1456" s="28"/>
      <c r="Z1456" s="28"/>
      <c r="AA1456" s="28"/>
      <c r="AB1456" s="28"/>
      <c r="AC1456" s="28"/>
      <c r="AD1456" s="28"/>
      <c r="AE1456" s="28"/>
      <c r="AF1456" s="26" t="str">
        <f>IF(E1456=F1456+I1456+J1456+K1456+L1456+M1456+N1456+O1456+P1456+Q1456+R1456+S1456+T1456+U1456+V1456+W1456+X1456+Y1456+Z1456+AA1456+AB1456+AC1456+AD1456,"проверка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56" s="26" t="str">
        <f t="shared" si="810"/>
        <v>проверка пройдена</v>
      </c>
      <c r="AH1456" s="41" t="e">
        <f>IF(B1456=VLOOKUP(B1456,'Списки (не редактирутся)'!A:A,1,0),"проверка пройдена","проверьте или заполните графу 02")</f>
        <v>#N/A</v>
      </c>
      <c r="AI1456" s="3">
        <f t="shared" si="799"/>
        <v>0</v>
      </c>
    </row>
    <row r="1457" spans="1:35" ht="31.5" x14ac:dyDescent="0.3">
      <c r="A1457" s="40" t="s">
        <v>15</v>
      </c>
      <c r="B1457" s="27" t="str">
        <f t="shared" si="811"/>
        <v/>
      </c>
      <c r="C1457" s="8" t="s">
        <v>111</v>
      </c>
      <c r="D1457" s="12" t="s">
        <v>175</v>
      </c>
      <c r="E1457" s="28"/>
      <c r="F1457" s="28"/>
      <c r="G1457" s="28"/>
      <c r="H1457" s="28"/>
      <c r="I1457" s="28"/>
      <c r="J1457" s="28"/>
      <c r="K1457" s="28"/>
      <c r="L1457" s="28"/>
      <c r="M1457" s="28"/>
      <c r="N1457" s="28"/>
      <c r="O1457" s="28"/>
      <c r="P1457" s="28"/>
      <c r="Q1457" s="28"/>
      <c r="R1457" s="28"/>
      <c r="S1457" s="28"/>
      <c r="T1457" s="28"/>
      <c r="U1457" s="28"/>
      <c r="V1457" s="28"/>
      <c r="W1457" s="28"/>
      <c r="X1457" s="28"/>
      <c r="Y1457" s="28"/>
      <c r="Z1457" s="28"/>
      <c r="AA1457" s="28"/>
      <c r="AB1457" s="28"/>
      <c r="AC1457" s="28"/>
      <c r="AD1457" s="28"/>
      <c r="AE1457" s="28"/>
      <c r="AF1457" s="26" t="str">
        <f t="shared" ref="AF1457:AF1460" si="814">IF(E1457=F1457+I1457+J1457+K1457+L1457+M1457+N1457+O1457+P1457+Q1457+R1457+S1457+T1457+U1457+V1457+W1457+X1457+Y1457+Z1457+AA1457+AB1457+AC1457+AD1457,"проверка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57" s="26" t="str">
        <f t="shared" si="810"/>
        <v>проверка пройдена</v>
      </c>
      <c r="AH1457" s="41" t="e">
        <f>IF(B1457=VLOOKUP(B1457,'Списки (не редактирутся)'!A:A,1,0),"проверка пройдена","проверьте или заполните графу 02")</f>
        <v>#N/A</v>
      </c>
      <c r="AI1457" s="3">
        <f t="shared" si="799"/>
        <v>0</v>
      </c>
    </row>
    <row r="1458" spans="1:35" ht="31.5" x14ac:dyDescent="0.3">
      <c r="A1458" s="40" t="s">
        <v>15</v>
      </c>
      <c r="B1458" s="27" t="str">
        <f t="shared" si="811"/>
        <v/>
      </c>
      <c r="C1458" s="8" t="s">
        <v>112</v>
      </c>
      <c r="D1458" s="12" t="s">
        <v>176</v>
      </c>
      <c r="E1458" s="28"/>
      <c r="F1458" s="28"/>
      <c r="G1458" s="28"/>
      <c r="H1458" s="28"/>
      <c r="I1458" s="28"/>
      <c r="J1458" s="28"/>
      <c r="K1458" s="28"/>
      <c r="L1458" s="28"/>
      <c r="M1458" s="28"/>
      <c r="N1458" s="28"/>
      <c r="O1458" s="28"/>
      <c r="P1458" s="28"/>
      <c r="Q1458" s="28"/>
      <c r="R1458" s="28"/>
      <c r="S1458" s="28"/>
      <c r="T1458" s="28"/>
      <c r="U1458" s="28"/>
      <c r="V1458" s="28"/>
      <c r="W1458" s="28"/>
      <c r="X1458" s="28"/>
      <c r="Y1458" s="28"/>
      <c r="Z1458" s="28"/>
      <c r="AA1458" s="28"/>
      <c r="AB1458" s="28"/>
      <c r="AC1458" s="28"/>
      <c r="AD1458" s="28"/>
      <c r="AE1458" s="28"/>
      <c r="AF1458" s="26" t="str">
        <f t="shared" si="814"/>
        <v>проверка пройдена</v>
      </c>
      <c r="AG1458" s="26" t="str">
        <f t="shared" si="810"/>
        <v>проверка пройдена</v>
      </c>
      <c r="AH1458" s="41" t="e">
        <f>IF(B1458=VLOOKUP(B1458,'Списки (не редактирутся)'!A:A,1,0),"проверка пройдена","проверьте или заполните графу 02")</f>
        <v>#N/A</v>
      </c>
      <c r="AI1458" s="3">
        <f t="shared" si="799"/>
        <v>0</v>
      </c>
    </row>
    <row r="1459" spans="1:35" ht="63" x14ac:dyDescent="0.3">
      <c r="A1459" s="40" t="s">
        <v>15</v>
      </c>
      <c r="B1459" s="27" t="str">
        <f t="shared" si="811"/>
        <v/>
      </c>
      <c r="C1459" s="8" t="s">
        <v>113</v>
      </c>
      <c r="D1459" s="13" t="s">
        <v>170</v>
      </c>
      <c r="E1459" s="28"/>
      <c r="F1459" s="28"/>
      <c r="G1459" s="28"/>
      <c r="H1459" s="28"/>
      <c r="I1459" s="28"/>
      <c r="J1459" s="28"/>
      <c r="K1459" s="28"/>
      <c r="L1459" s="28"/>
      <c r="M1459" s="28"/>
      <c r="N1459" s="28"/>
      <c r="O1459" s="28"/>
      <c r="P1459" s="28"/>
      <c r="Q1459" s="28"/>
      <c r="R1459" s="28"/>
      <c r="S1459" s="28"/>
      <c r="T1459" s="28"/>
      <c r="U1459" s="28"/>
      <c r="V1459" s="28"/>
      <c r="W1459" s="28"/>
      <c r="X1459" s="28"/>
      <c r="Y1459" s="28"/>
      <c r="Z1459" s="28"/>
      <c r="AA1459" s="28"/>
      <c r="AB1459" s="28"/>
      <c r="AC1459" s="28"/>
      <c r="AD1459" s="28"/>
      <c r="AE1459" s="28"/>
      <c r="AF1459" s="26" t="str">
        <f t="shared" si="814"/>
        <v>проверка пройдена</v>
      </c>
      <c r="AG1459" s="26" t="str">
        <f t="shared" si="810"/>
        <v>проверка пройдена</v>
      </c>
      <c r="AH1459" s="41" t="e">
        <f>IF(B1459=VLOOKUP(B1459,'Списки (не редактирутся)'!A:A,1,0),"проверка пройдена","проверьте или заполните графу 02")</f>
        <v>#N/A</v>
      </c>
      <c r="AI1459" s="3">
        <f t="shared" si="799"/>
        <v>0</v>
      </c>
    </row>
    <row r="1460" spans="1:35" ht="78.75" x14ac:dyDescent="0.3">
      <c r="A1460" s="40" t="s">
        <v>15</v>
      </c>
      <c r="B1460" s="27" t="str">
        <f t="shared" si="811"/>
        <v/>
      </c>
      <c r="C1460" s="8" t="s">
        <v>114</v>
      </c>
      <c r="D1460" s="13" t="s">
        <v>171</v>
      </c>
      <c r="E1460" s="28"/>
      <c r="F1460" s="28"/>
      <c r="G1460" s="28"/>
      <c r="H1460" s="28"/>
      <c r="I1460" s="28"/>
      <c r="J1460" s="28"/>
      <c r="K1460" s="28"/>
      <c r="L1460" s="28"/>
      <c r="M1460" s="28"/>
      <c r="N1460" s="28"/>
      <c r="O1460" s="28"/>
      <c r="P1460" s="28"/>
      <c r="Q1460" s="28"/>
      <c r="R1460" s="28"/>
      <c r="S1460" s="28"/>
      <c r="T1460" s="28"/>
      <c r="U1460" s="28"/>
      <c r="V1460" s="28"/>
      <c r="W1460" s="28"/>
      <c r="X1460" s="28"/>
      <c r="Y1460" s="28"/>
      <c r="Z1460" s="28"/>
      <c r="AA1460" s="28"/>
      <c r="AB1460" s="28"/>
      <c r="AC1460" s="28"/>
      <c r="AD1460" s="28"/>
      <c r="AE1460" s="28"/>
      <c r="AF1460" s="26" t="str">
        <f t="shared" si="814"/>
        <v>проверка пройдена</v>
      </c>
      <c r="AG1460" s="26" t="str">
        <f t="shared" si="810"/>
        <v>проверка пройдена</v>
      </c>
      <c r="AH1460" s="41" t="e">
        <f>IF(B1460=VLOOKUP(B1460,'Списки (не редактирутся)'!A:A,1,0),"проверка пройдена","проверьте или заполните графу 02")</f>
        <v>#N/A</v>
      </c>
      <c r="AI1460" s="3">
        <f t="shared" si="799"/>
        <v>0</v>
      </c>
    </row>
    <row r="1461" spans="1:35" ht="48" thickBot="1" x14ac:dyDescent="0.35">
      <c r="A1461" s="42" t="s">
        <v>15</v>
      </c>
      <c r="B1461" s="43" t="str">
        <f t="shared" si="811"/>
        <v/>
      </c>
      <c r="C1461" s="44" t="s">
        <v>115</v>
      </c>
      <c r="D1461" s="45" t="s">
        <v>779</v>
      </c>
      <c r="E1461" s="46" t="str">
        <f>IF(AND(E1447&lt;=E1446,E1448&lt;=E1447,E1449&lt;=E1446,E1450&lt;=E1446,E1451=(E1447+E1449),E1451=(E1452+E1453+E1454+E1455+E1456+E1457+E1458),E1459&lt;=E1451,E1460&lt;=E1451,(E1447+E1449)&lt;=E1446,E1452&lt;=E1451,E1453&lt;=E1451,E1454&lt;=E1451,E1455&lt;=E1451,E1456&lt;=E1451,E1457&lt;=E1451,E1458&lt;=E1451,E1459&lt;=E1450,E1459&lt;=E1451),"проверка пройдена","ВНИМАНИЕ! Не пройдены формулы логического контроля между строками. Скорректируйте введенные данные!")</f>
        <v>проверка пройдена</v>
      </c>
      <c r="F1461" s="46" t="str">
        <f t="shared" ref="F1461:AD1461" si="815">IF(AND(F1447&lt;=F1446,F1448&lt;=F1447,F1449&lt;=F1446,F1450&lt;=F1446,F1451=(F1447+F1449),F1451=(F1452+F1453+F1454+F1455+F1456+F1457+F1458),F1459&lt;=F1451,F1460&lt;=F1451,(F1447+F1449)&lt;=F1446,F1452&lt;=F1451,F1453&lt;=F1451,F1454&lt;=F1451,F1455&lt;=F1451,F1456&lt;=F1451,F1457&lt;=F1451,F1458&lt;=F1451,F1459&lt;=F1450,F1459&lt;=F1451),"проверка пройдена","ВНИМАНИЕ! Не пройдены формулы логического контроля между строками. Скорректируйте введенные данные!")</f>
        <v>проверка пройдена</v>
      </c>
      <c r="G1461" s="46" t="str">
        <f t="shared" si="815"/>
        <v>проверка пройдена</v>
      </c>
      <c r="H1461" s="46" t="str">
        <f t="shared" si="815"/>
        <v>проверка пройдена</v>
      </c>
      <c r="I1461" s="46" t="str">
        <f t="shared" si="815"/>
        <v>проверка пройдена</v>
      </c>
      <c r="J1461" s="46" t="str">
        <f t="shared" si="815"/>
        <v>проверка пройдена</v>
      </c>
      <c r="K1461" s="46" t="str">
        <f t="shared" si="815"/>
        <v>проверка пройдена</v>
      </c>
      <c r="L1461" s="46" t="str">
        <f t="shared" si="815"/>
        <v>проверка пройдена</v>
      </c>
      <c r="M1461" s="46" t="str">
        <f t="shared" si="815"/>
        <v>проверка пройдена</v>
      </c>
      <c r="N1461" s="46" t="str">
        <f t="shared" si="815"/>
        <v>проверка пройдена</v>
      </c>
      <c r="O1461" s="46" t="str">
        <f t="shared" si="815"/>
        <v>проверка пройдена</v>
      </c>
      <c r="P1461" s="46" t="str">
        <f t="shared" si="815"/>
        <v>проверка пройдена</v>
      </c>
      <c r="Q1461" s="46" t="str">
        <f t="shared" si="815"/>
        <v>проверка пройдена</v>
      </c>
      <c r="R1461" s="46" t="str">
        <f t="shared" si="815"/>
        <v>проверка пройдена</v>
      </c>
      <c r="S1461" s="46" t="str">
        <f t="shared" si="815"/>
        <v>проверка пройдена</v>
      </c>
      <c r="T1461" s="46" t="str">
        <f t="shared" si="815"/>
        <v>проверка пройдена</v>
      </c>
      <c r="U1461" s="46" t="str">
        <f t="shared" si="815"/>
        <v>проверка пройдена</v>
      </c>
      <c r="V1461" s="46" t="str">
        <f t="shared" si="815"/>
        <v>проверка пройдена</v>
      </c>
      <c r="W1461" s="46" t="str">
        <f t="shared" si="815"/>
        <v>проверка пройдена</v>
      </c>
      <c r="X1461" s="46" t="str">
        <f t="shared" si="815"/>
        <v>проверка пройдена</v>
      </c>
      <c r="Y1461" s="46" t="str">
        <f t="shared" si="815"/>
        <v>проверка пройдена</v>
      </c>
      <c r="Z1461" s="46" t="str">
        <f t="shared" si="815"/>
        <v>проверка пройдена</v>
      </c>
      <c r="AA1461" s="46" t="str">
        <f t="shared" si="815"/>
        <v>проверка пройдена</v>
      </c>
      <c r="AB1461" s="46" t="str">
        <f t="shared" si="815"/>
        <v>проверка пройдена</v>
      </c>
      <c r="AC1461" s="46" t="str">
        <f t="shared" si="815"/>
        <v>проверка пройдена</v>
      </c>
      <c r="AD1461" s="46" t="str">
        <f t="shared" si="815"/>
        <v>проверка пройдена</v>
      </c>
      <c r="AE1461" s="47"/>
      <c r="AF1461" s="48"/>
      <c r="AG1461" s="48"/>
      <c r="AH1461" s="49"/>
      <c r="AI1461" s="1">
        <f t="shared" ref="AI1461" si="816">IFERROR(IF(AND(AI1446="проверка пройдена",AI1447="проверка пройдена",AI1448="проверка пройдена",AI1449="проверка пройдена",AI1450="проверка пройдена",AI1451="проверка пройдена",AI1452="проверка пройдена",AI1453="проверка пройдена",AI1454="проверка пройдена",AI1455="проверка пройдена",AI1456="проверка пройдена",AI1457="проверка пройдена",AI1458="проверка пройдена",AI1459="проверка пройдена",AI1460="проверка пройдена",E1461="проверка пройдена",F1461="проверка пройдена",G1461="проверка пройдена",H1461="проверка пройдена",I1461="проверка пройдена",J1461="проверка пройдена",K1461="проверка пройдена",L1461="проверка пройдена",M1461="проверка пройдена",N1461="проверка пройдена",O1461="проверка пройдена",P1461="проверка пройдена",Q1461="проверка пройдена",R1461="проверка пройдена",S1461="проверка пройдена",T1461="проверка пройдена",U1461="проверка пройдена",V1461="проверка пройдена",W1461="проверка пройдена",X1461="проверка пройдена",Y1461="проверка пройдена",Z1461="проверка пройдена",AA1461="проверка пройдена",AB1461="проверка пройдена",AC1461="проверка пройдена",AD1461="проверка пройдена"),1,0),0)</f>
        <v>0</v>
      </c>
    </row>
    <row r="1462" spans="1:35" s="3" customFormat="1" ht="47.25" x14ac:dyDescent="0.25">
      <c r="A1462" s="32" t="s">
        <v>15</v>
      </c>
      <c r="B1462" s="33"/>
      <c r="C1462" s="34" t="s">
        <v>9</v>
      </c>
      <c r="D1462" s="35" t="s">
        <v>134</v>
      </c>
      <c r="E1462" s="36" t="str">
        <f>IF('Панель управления'!$B$3="","ВНИМАНИЕ! На листе 'Панель управления' не выбрана организация!",IF(B1462="","Не заполнена графа 3!",IF(SUMIFS('Спики 2022'!E:E,'Спики 2022'!A:A,'Панель управления'!$B$3,'Спики 2022'!B:B,B1462,'Спики 2022'!C:C,C1462)=0,"У Вас нет данной специальности!",SUMIFS('Спики 2022'!D:D,'Спики 2022'!A:A,'Панель управления'!$B$3,'Спики 2022'!B:B,B1462,'Спики 2022'!C:C,C1462))))</f>
        <v>Не заполнена графа 3!</v>
      </c>
      <c r="F1462" s="37"/>
      <c r="G1462" s="37"/>
      <c r="H1462" s="37"/>
      <c r="I1462" s="37"/>
      <c r="J1462" s="37"/>
      <c r="K1462" s="37"/>
      <c r="L1462" s="37"/>
      <c r="M1462" s="37"/>
      <c r="N1462" s="37"/>
      <c r="O1462" s="37"/>
      <c r="P1462" s="37"/>
      <c r="Q1462" s="37"/>
      <c r="R1462" s="37"/>
      <c r="S1462" s="37"/>
      <c r="T1462" s="37"/>
      <c r="U1462" s="37"/>
      <c r="V1462" s="37"/>
      <c r="W1462" s="37"/>
      <c r="X1462" s="37"/>
      <c r="Y1462" s="37"/>
      <c r="Z1462" s="37"/>
      <c r="AA1462" s="37"/>
      <c r="AB1462" s="37"/>
      <c r="AC1462" s="37"/>
      <c r="AD1462" s="37"/>
      <c r="AE1462" s="37"/>
      <c r="AF1462" s="38" t="str">
        <f>IF(E1462=F1462+I1462+J1462+K1462+L1462+M1462+N1462+O1462+P1462+Q1462+R1462+S1462+T1462+U1462+V1462+W1462+X1462+Y1462+Z1462+AA1462+AB1462+AC1462+AD1462,"проверка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462" s="38" t="str">
        <f>IF(OR(G1462&gt;F1462,H1462&gt;F1462),"ВНИМАНИЕ! В гр.09 и/или 10 не может стоять значение большее, чем в гр.08","проверка пройдена")</f>
        <v>проверка пройдена</v>
      </c>
      <c r="AH1462" s="39" t="e">
        <f>IF(B1462=VLOOKUP(B1462,'Списки (не редактирутся)'!A:A,1,0),"проверка пройдена","проверьте или заполните графу 02")</f>
        <v>#N/A</v>
      </c>
      <c r="AI1462" s="3">
        <f t="shared" ref="AI1462" si="817">IFERROR(IF(AND(AF1462="проверка пройдена",AG1462="проверка пройдена",AH1462="проверка пройдена"),"проверка пройдена",0),0)</f>
        <v>0</v>
      </c>
    </row>
    <row r="1463" spans="1:35" s="3" customFormat="1" ht="31.5" x14ac:dyDescent="0.25">
      <c r="A1463" s="40" t="s">
        <v>15</v>
      </c>
      <c r="B1463" s="27" t="str">
        <f>IF(B1462&lt;&gt;"",B1462,"")</f>
        <v/>
      </c>
      <c r="C1463" s="9" t="s">
        <v>10</v>
      </c>
      <c r="D1463" s="11" t="s">
        <v>135</v>
      </c>
      <c r="E1463" s="57"/>
      <c r="F1463" s="28"/>
      <c r="G1463" s="28"/>
      <c r="H1463" s="28"/>
      <c r="I1463" s="28"/>
      <c r="J1463" s="28"/>
      <c r="K1463" s="28"/>
      <c r="L1463" s="28"/>
      <c r="M1463" s="28"/>
      <c r="N1463" s="28"/>
      <c r="O1463" s="28"/>
      <c r="P1463" s="28"/>
      <c r="Q1463" s="28"/>
      <c r="R1463" s="28"/>
      <c r="S1463" s="28"/>
      <c r="T1463" s="28"/>
      <c r="U1463" s="28"/>
      <c r="V1463" s="28"/>
      <c r="W1463" s="28"/>
      <c r="X1463" s="28"/>
      <c r="Y1463" s="28"/>
      <c r="Z1463" s="28"/>
      <c r="AA1463" s="28"/>
      <c r="AB1463" s="28"/>
      <c r="AC1463" s="28"/>
      <c r="AD1463" s="28"/>
      <c r="AE1463" s="28"/>
      <c r="AF1463" s="26" t="str">
        <f t="shared" ref="AF1463:AF1466" si="818">IF(E1463=F1463+I1463+J1463+K1463+L1463+M1463+N1463+O1463+P1463+Q1463+R1463+S1463+T1463+U1463+V1463+W1463+X1463+Y1463+Z1463+AA1463+AB1463+AC1463+AD1463,"проверка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63" s="26" t="str">
        <f t="shared" ref="AG1463:AG1476" si="819">IF(OR(G1463&gt;F1463,H1463&gt;F1463),"ВНИМАНИЕ! В гр.09 и/или 10 не может стоять значение большее, чем в гр.08","проверка пройдена")</f>
        <v>проверка пройдена</v>
      </c>
      <c r="AH1463" s="41" t="e">
        <f>IF(B1463=VLOOKUP(B1463,'Списки (не редактирутся)'!A:A,1,0),"проверка пройдена","проверьте или заполните графу 02")</f>
        <v>#N/A</v>
      </c>
      <c r="AI1463" s="3">
        <f t="shared" si="799"/>
        <v>0</v>
      </c>
    </row>
    <row r="1464" spans="1:35" s="3" customFormat="1" ht="31.5" x14ac:dyDescent="0.25">
      <c r="A1464" s="40" t="s">
        <v>15</v>
      </c>
      <c r="B1464" s="27" t="str">
        <f t="shared" ref="B1464:B1477" si="820">IF(B1463&lt;&gt;"",B1463,"")</f>
        <v/>
      </c>
      <c r="C1464" s="9" t="s">
        <v>11</v>
      </c>
      <c r="D1464" s="11" t="s">
        <v>136</v>
      </c>
      <c r="E1464" s="57"/>
      <c r="F1464" s="28"/>
      <c r="G1464" s="28"/>
      <c r="H1464" s="28"/>
      <c r="I1464" s="28"/>
      <c r="J1464" s="28"/>
      <c r="K1464" s="28"/>
      <c r="L1464" s="28"/>
      <c r="M1464" s="28"/>
      <c r="N1464" s="28"/>
      <c r="O1464" s="28"/>
      <c r="P1464" s="28"/>
      <c r="Q1464" s="28"/>
      <c r="R1464" s="28"/>
      <c r="S1464" s="28"/>
      <c r="T1464" s="28"/>
      <c r="U1464" s="28"/>
      <c r="V1464" s="28"/>
      <c r="W1464" s="28"/>
      <c r="X1464" s="28"/>
      <c r="Y1464" s="28"/>
      <c r="Z1464" s="28"/>
      <c r="AA1464" s="28"/>
      <c r="AB1464" s="28"/>
      <c r="AC1464" s="28"/>
      <c r="AD1464" s="28"/>
      <c r="AE1464" s="28"/>
      <c r="AF1464" s="26" t="str">
        <f t="shared" si="818"/>
        <v>проверка пройдена</v>
      </c>
      <c r="AG1464" s="26" t="str">
        <f t="shared" si="819"/>
        <v>проверка пройдена</v>
      </c>
      <c r="AH1464" s="41" t="e">
        <f>IF(B1464=VLOOKUP(B1464,'Списки (не редактирутся)'!A:A,1,0),"проверка пройдена","проверьте или заполните графу 02")</f>
        <v>#N/A</v>
      </c>
      <c r="AI1464" s="3">
        <f t="shared" si="799"/>
        <v>0</v>
      </c>
    </row>
    <row r="1465" spans="1:35" s="3" customFormat="1" ht="31.5" x14ac:dyDescent="0.25">
      <c r="A1465" s="40" t="s">
        <v>15</v>
      </c>
      <c r="B1465" s="27" t="str">
        <f t="shared" si="820"/>
        <v/>
      </c>
      <c r="C1465" s="9" t="s">
        <v>12</v>
      </c>
      <c r="D1465" s="11" t="s">
        <v>14</v>
      </c>
      <c r="E1465" s="57"/>
      <c r="F1465" s="28"/>
      <c r="G1465" s="28"/>
      <c r="H1465" s="28"/>
      <c r="I1465" s="28"/>
      <c r="J1465" s="28"/>
      <c r="K1465" s="28"/>
      <c r="L1465" s="28"/>
      <c r="M1465" s="28"/>
      <c r="N1465" s="28"/>
      <c r="O1465" s="28"/>
      <c r="P1465" s="28"/>
      <c r="Q1465" s="28"/>
      <c r="R1465" s="28"/>
      <c r="S1465" s="28"/>
      <c r="T1465" s="28"/>
      <c r="U1465" s="28"/>
      <c r="V1465" s="28"/>
      <c r="W1465" s="28"/>
      <c r="X1465" s="28"/>
      <c r="Y1465" s="28"/>
      <c r="Z1465" s="28"/>
      <c r="AA1465" s="28"/>
      <c r="AB1465" s="28"/>
      <c r="AC1465" s="28"/>
      <c r="AD1465" s="28"/>
      <c r="AE1465" s="28"/>
      <c r="AF1465" s="26" t="str">
        <f t="shared" si="818"/>
        <v>проверка пройдена</v>
      </c>
      <c r="AG1465" s="26" t="str">
        <f t="shared" si="819"/>
        <v>проверка пройдена</v>
      </c>
      <c r="AH1465" s="41" t="e">
        <f>IF(B1465=VLOOKUP(B1465,'Списки (не редактирутся)'!A:A,1,0),"проверка пройдена","проверьте или заполните графу 02")</f>
        <v>#N/A</v>
      </c>
      <c r="AI1465" s="3">
        <f t="shared" si="799"/>
        <v>0</v>
      </c>
    </row>
    <row r="1466" spans="1:35" s="3" customFormat="1" ht="47.25" x14ac:dyDescent="0.25">
      <c r="A1466" s="40" t="s">
        <v>15</v>
      </c>
      <c r="B1466" s="27" t="str">
        <f t="shared" si="820"/>
        <v/>
      </c>
      <c r="C1466" s="9" t="s">
        <v>13</v>
      </c>
      <c r="D1466" s="11" t="s">
        <v>17</v>
      </c>
      <c r="E1466" s="30" t="str">
        <f>IF('Панель управления'!$B$3="","ВНИМАНИЕ! На листе 'Панель управления' не выбрана организация!",IF(B1466="","Не заполнена графа 3!",IF(SUMIFS('Спики 2022'!E:E,'Спики 2022'!A:A,'Панель управления'!$B$3,'Спики 2022'!B:B,B1466,'Спики 2022'!C:C,C1466)=0,"У Вас нет данной специальности!",SUMIFS('Спики 2022'!D:D,'Спики 2022'!A:A,'Панель управления'!$B$3,'Спики 2022'!B:B,B1466,'Спики 2022'!C:C,C1466))))</f>
        <v>Не заполнена графа 3!</v>
      </c>
      <c r="F1466" s="28"/>
      <c r="G1466" s="28"/>
      <c r="H1466" s="28"/>
      <c r="I1466" s="28"/>
      <c r="J1466" s="28"/>
      <c r="K1466" s="28"/>
      <c r="L1466" s="28"/>
      <c r="M1466" s="28"/>
      <c r="N1466" s="28"/>
      <c r="O1466" s="28"/>
      <c r="P1466" s="28"/>
      <c r="Q1466" s="28"/>
      <c r="R1466" s="28"/>
      <c r="S1466" s="28"/>
      <c r="T1466" s="28"/>
      <c r="U1466" s="28"/>
      <c r="V1466" s="28"/>
      <c r="W1466" s="28"/>
      <c r="X1466" s="28"/>
      <c r="Y1466" s="28"/>
      <c r="Z1466" s="28"/>
      <c r="AA1466" s="28"/>
      <c r="AB1466" s="28"/>
      <c r="AC1466" s="28"/>
      <c r="AD1466" s="28"/>
      <c r="AE1466" s="28"/>
      <c r="AF1466" s="26" t="str">
        <f t="shared" si="818"/>
        <v>ВНИМАНИЕ! Сумма по строке не сходится с общей численностью выпускников! Исправьте ошибку в расчетах, пока это сообщение не исчезнет!</v>
      </c>
      <c r="AG1466" s="26" t="str">
        <f t="shared" si="819"/>
        <v>проверка пройдена</v>
      </c>
      <c r="AH1466" s="41" t="e">
        <f>IF(B1466=VLOOKUP(B1466,'Списки (не редактирутся)'!A:A,1,0),"проверка пройдена","проверьте или заполните графу 02")</f>
        <v>#N/A</v>
      </c>
      <c r="AI1466" s="3">
        <f t="shared" si="799"/>
        <v>0</v>
      </c>
    </row>
    <row r="1467" spans="1:35" s="3" customFormat="1" ht="63" x14ac:dyDescent="0.25">
      <c r="A1467" s="40" t="s">
        <v>15</v>
      </c>
      <c r="B1467" s="27" t="str">
        <f t="shared" si="820"/>
        <v/>
      </c>
      <c r="C1467" s="8" t="s">
        <v>105</v>
      </c>
      <c r="D1467" s="12" t="s">
        <v>172</v>
      </c>
      <c r="E1467" s="10">
        <f>E1463+E1465</f>
        <v>0</v>
      </c>
      <c r="F1467" s="10">
        <f t="shared" ref="F1467:AD1467" si="821">F1463+F1465</f>
        <v>0</v>
      </c>
      <c r="G1467" s="10">
        <f t="shared" si="821"/>
        <v>0</v>
      </c>
      <c r="H1467" s="10">
        <f t="shared" si="821"/>
        <v>0</v>
      </c>
      <c r="I1467" s="10">
        <f t="shared" si="821"/>
        <v>0</v>
      </c>
      <c r="J1467" s="10">
        <f t="shared" si="821"/>
        <v>0</v>
      </c>
      <c r="K1467" s="10">
        <f t="shared" si="821"/>
        <v>0</v>
      </c>
      <c r="L1467" s="10">
        <f t="shared" si="821"/>
        <v>0</v>
      </c>
      <c r="M1467" s="10">
        <f t="shared" si="821"/>
        <v>0</v>
      </c>
      <c r="N1467" s="10">
        <f t="shared" si="821"/>
        <v>0</v>
      </c>
      <c r="O1467" s="10">
        <f t="shared" si="821"/>
        <v>0</v>
      </c>
      <c r="P1467" s="10">
        <f t="shared" si="821"/>
        <v>0</v>
      </c>
      <c r="Q1467" s="10">
        <f t="shared" si="821"/>
        <v>0</v>
      </c>
      <c r="R1467" s="10">
        <f t="shared" si="821"/>
        <v>0</v>
      </c>
      <c r="S1467" s="10">
        <f t="shared" si="821"/>
        <v>0</v>
      </c>
      <c r="T1467" s="10">
        <f t="shared" si="821"/>
        <v>0</v>
      </c>
      <c r="U1467" s="10">
        <f t="shared" si="821"/>
        <v>0</v>
      </c>
      <c r="V1467" s="10">
        <f t="shared" si="821"/>
        <v>0</v>
      </c>
      <c r="W1467" s="10">
        <f t="shared" si="821"/>
        <v>0</v>
      </c>
      <c r="X1467" s="10">
        <f t="shared" si="821"/>
        <v>0</v>
      </c>
      <c r="Y1467" s="10">
        <f t="shared" si="821"/>
        <v>0</v>
      </c>
      <c r="Z1467" s="10">
        <f t="shared" si="821"/>
        <v>0</v>
      </c>
      <c r="AA1467" s="10">
        <f t="shared" si="821"/>
        <v>0</v>
      </c>
      <c r="AB1467" s="10">
        <f t="shared" si="821"/>
        <v>0</v>
      </c>
      <c r="AC1467" s="10">
        <f t="shared" si="821"/>
        <v>0</v>
      </c>
      <c r="AD1467" s="10">
        <f t="shared" si="821"/>
        <v>0</v>
      </c>
      <c r="AE1467" s="10"/>
      <c r="AF1467" s="26" t="str">
        <f>IF(E1467=F1467+I1467+J1467+K1467+L1467+M1467+N1467+O1467+P1467+Q1467+R1467+S1467+T1467+U1467+V1467+W1467+X1467+Y1467+Z1467+AA1467+AB1467+AC1467+AD1467,"проверка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67" s="26" t="str">
        <f t="shared" si="819"/>
        <v>проверка пройдена</v>
      </c>
      <c r="AH1467" s="41" t="e">
        <f>IF(B1467=VLOOKUP(B1467,'Списки (не редактирутся)'!A:A,1,0),"проверка пройдена","проверьте или заполните графу 02")</f>
        <v>#N/A</v>
      </c>
      <c r="AI1467" s="3">
        <f t="shared" si="799"/>
        <v>0</v>
      </c>
    </row>
    <row r="1468" spans="1:35" ht="78.75" x14ac:dyDescent="0.3">
      <c r="A1468" s="40" t="s">
        <v>15</v>
      </c>
      <c r="B1468" s="27" t="str">
        <f t="shared" si="820"/>
        <v/>
      </c>
      <c r="C1468" s="8" t="s">
        <v>106</v>
      </c>
      <c r="D1468" s="12" t="s">
        <v>169</v>
      </c>
      <c r="E1468" s="28"/>
      <c r="F1468" s="28"/>
      <c r="G1468" s="28"/>
      <c r="H1468" s="28"/>
      <c r="I1468" s="28"/>
      <c r="J1468" s="28"/>
      <c r="K1468" s="28"/>
      <c r="L1468" s="28"/>
      <c r="M1468" s="28"/>
      <c r="N1468" s="28"/>
      <c r="O1468" s="28"/>
      <c r="P1468" s="28"/>
      <c r="Q1468" s="28"/>
      <c r="R1468" s="28"/>
      <c r="S1468" s="28"/>
      <c r="T1468" s="28"/>
      <c r="U1468" s="28"/>
      <c r="V1468" s="28"/>
      <c r="W1468" s="28"/>
      <c r="X1468" s="28"/>
      <c r="Y1468" s="28"/>
      <c r="Z1468" s="28"/>
      <c r="AA1468" s="28"/>
      <c r="AB1468" s="28"/>
      <c r="AC1468" s="28"/>
      <c r="AD1468" s="28"/>
      <c r="AE1468" s="28"/>
      <c r="AF1468" s="26" t="str">
        <f>IF(E1468=F1468+I1468+J1468+K1468+L1468+M1468+N1468+O1468+P1468+Q1468+R1468+S1468+T1468+U1468+V1468+W1468+X1468+Y1468+Z1468+AA1468+AB1468+AC1468+AD1468,"проверка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68" s="26" t="str">
        <f t="shared" si="819"/>
        <v>проверка пройдена</v>
      </c>
      <c r="AH1468" s="41" t="e">
        <f>IF(B1468=VLOOKUP(B1468,'Списки (не редактирутся)'!A:A,1,0),"проверка пройдена","проверьте или заполните графу 02")</f>
        <v>#N/A</v>
      </c>
      <c r="AI1468" s="3">
        <f t="shared" si="799"/>
        <v>0</v>
      </c>
    </row>
    <row r="1469" spans="1:35" ht="31.5" x14ac:dyDescent="0.3">
      <c r="A1469" s="40" t="s">
        <v>15</v>
      </c>
      <c r="B1469" s="27" t="str">
        <f t="shared" si="820"/>
        <v/>
      </c>
      <c r="C1469" s="8" t="s">
        <v>107</v>
      </c>
      <c r="D1469" s="12" t="s">
        <v>167</v>
      </c>
      <c r="E1469" s="28"/>
      <c r="F1469" s="28"/>
      <c r="G1469" s="28"/>
      <c r="H1469" s="28"/>
      <c r="I1469" s="28"/>
      <c r="J1469" s="28"/>
      <c r="K1469" s="28"/>
      <c r="L1469" s="28"/>
      <c r="M1469" s="28"/>
      <c r="N1469" s="28"/>
      <c r="O1469" s="28"/>
      <c r="P1469" s="28"/>
      <c r="Q1469" s="28"/>
      <c r="R1469" s="28"/>
      <c r="S1469" s="28"/>
      <c r="T1469" s="28"/>
      <c r="U1469" s="28"/>
      <c r="V1469" s="28"/>
      <c r="W1469" s="28"/>
      <c r="X1469" s="28"/>
      <c r="Y1469" s="28"/>
      <c r="Z1469" s="28"/>
      <c r="AA1469" s="28"/>
      <c r="AB1469" s="28"/>
      <c r="AC1469" s="28"/>
      <c r="AD1469" s="28"/>
      <c r="AE1469" s="28"/>
      <c r="AF1469" s="26" t="str">
        <f t="shared" ref="AF1469:AF1471" si="822">IF(E1469=F1469+I1469+J1469+K1469+L1469+M1469+N1469+O1469+P1469+Q1469+R1469+S1469+T1469+U1469+V1469+W1469+X1469+Y1469+Z1469+AA1469+AB1469+AC1469+AD1469,"проверка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69" s="26" t="str">
        <f t="shared" si="819"/>
        <v>проверка пройдена</v>
      </c>
      <c r="AH1469" s="41" t="e">
        <f>IF(B1469=VLOOKUP(B1469,'Списки (не редактирутся)'!A:A,1,0),"проверка пройдена","проверьте или заполните графу 02")</f>
        <v>#N/A</v>
      </c>
      <c r="AI1469" s="3">
        <f t="shared" si="799"/>
        <v>0</v>
      </c>
    </row>
    <row r="1470" spans="1:35" ht="31.5" x14ac:dyDescent="0.3">
      <c r="A1470" s="40" t="s">
        <v>15</v>
      </c>
      <c r="B1470" s="27" t="str">
        <f t="shared" si="820"/>
        <v/>
      </c>
      <c r="C1470" s="8" t="s">
        <v>108</v>
      </c>
      <c r="D1470" s="12" t="s">
        <v>168</v>
      </c>
      <c r="E1470" s="28"/>
      <c r="F1470" s="28"/>
      <c r="G1470" s="28"/>
      <c r="H1470" s="28"/>
      <c r="I1470" s="28"/>
      <c r="J1470" s="28"/>
      <c r="K1470" s="28"/>
      <c r="L1470" s="28"/>
      <c r="M1470" s="28"/>
      <c r="N1470" s="28"/>
      <c r="O1470" s="28"/>
      <c r="P1470" s="28"/>
      <c r="Q1470" s="28"/>
      <c r="R1470" s="28"/>
      <c r="S1470" s="28"/>
      <c r="T1470" s="28"/>
      <c r="U1470" s="28"/>
      <c r="V1470" s="28"/>
      <c r="W1470" s="28"/>
      <c r="X1470" s="28"/>
      <c r="Y1470" s="28"/>
      <c r="Z1470" s="28"/>
      <c r="AA1470" s="28"/>
      <c r="AB1470" s="28"/>
      <c r="AC1470" s="28"/>
      <c r="AD1470" s="28"/>
      <c r="AE1470" s="28"/>
      <c r="AF1470" s="26" t="str">
        <f t="shared" si="822"/>
        <v>проверка пройдена</v>
      </c>
      <c r="AG1470" s="26" t="str">
        <f t="shared" si="819"/>
        <v>проверка пройдена</v>
      </c>
      <c r="AH1470" s="41" t="e">
        <f>IF(B1470=VLOOKUP(B1470,'Списки (не редактирутся)'!A:A,1,0),"проверка пройдена","проверьте или заполните графу 02")</f>
        <v>#N/A</v>
      </c>
      <c r="AI1470" s="3">
        <f t="shared" si="799"/>
        <v>0</v>
      </c>
    </row>
    <row r="1471" spans="1:35" ht="31.5" x14ac:dyDescent="0.3">
      <c r="A1471" s="40" t="s">
        <v>15</v>
      </c>
      <c r="B1471" s="27" t="str">
        <f t="shared" si="820"/>
        <v/>
      </c>
      <c r="C1471" s="8" t="s">
        <v>109</v>
      </c>
      <c r="D1471" s="12" t="s">
        <v>173</v>
      </c>
      <c r="E1471" s="28"/>
      <c r="F1471" s="28"/>
      <c r="G1471" s="28"/>
      <c r="H1471" s="28"/>
      <c r="I1471" s="28"/>
      <c r="J1471" s="28"/>
      <c r="K1471" s="28"/>
      <c r="L1471" s="28"/>
      <c r="M1471" s="28"/>
      <c r="N1471" s="28"/>
      <c r="O1471" s="28"/>
      <c r="P1471" s="28"/>
      <c r="Q1471" s="28"/>
      <c r="R1471" s="28"/>
      <c r="S1471" s="28"/>
      <c r="T1471" s="28"/>
      <c r="U1471" s="28"/>
      <c r="V1471" s="28"/>
      <c r="W1471" s="28"/>
      <c r="X1471" s="28"/>
      <c r="Y1471" s="28"/>
      <c r="Z1471" s="28"/>
      <c r="AA1471" s="28"/>
      <c r="AB1471" s="28"/>
      <c r="AC1471" s="28"/>
      <c r="AD1471" s="28"/>
      <c r="AE1471" s="28"/>
      <c r="AF1471" s="26" t="str">
        <f t="shared" si="822"/>
        <v>проверка пройдена</v>
      </c>
      <c r="AG1471" s="26" t="str">
        <f t="shared" si="819"/>
        <v>проверка пройдена</v>
      </c>
      <c r="AH1471" s="41" t="e">
        <f>IF(B1471=VLOOKUP(B1471,'Списки (не редактирутся)'!A:A,1,0),"проверка пройдена","проверьте или заполните графу 02")</f>
        <v>#N/A</v>
      </c>
      <c r="AI1471" s="3">
        <f t="shared" si="799"/>
        <v>0</v>
      </c>
    </row>
    <row r="1472" spans="1:35" ht="31.5" x14ac:dyDescent="0.3">
      <c r="A1472" s="40" t="s">
        <v>15</v>
      </c>
      <c r="B1472" s="27" t="str">
        <f t="shared" si="820"/>
        <v/>
      </c>
      <c r="C1472" s="8" t="s">
        <v>110</v>
      </c>
      <c r="D1472" s="12" t="s">
        <v>174</v>
      </c>
      <c r="E1472" s="28"/>
      <c r="F1472" s="28"/>
      <c r="G1472" s="28"/>
      <c r="H1472" s="28"/>
      <c r="I1472" s="28"/>
      <c r="J1472" s="28"/>
      <c r="K1472" s="28"/>
      <c r="L1472" s="28"/>
      <c r="M1472" s="28"/>
      <c r="N1472" s="28"/>
      <c r="O1472" s="28"/>
      <c r="P1472" s="28"/>
      <c r="Q1472" s="28"/>
      <c r="R1472" s="28"/>
      <c r="S1472" s="28"/>
      <c r="T1472" s="28"/>
      <c r="U1472" s="28"/>
      <c r="V1472" s="28"/>
      <c r="W1472" s="28"/>
      <c r="X1472" s="28"/>
      <c r="Y1472" s="28"/>
      <c r="Z1472" s="28"/>
      <c r="AA1472" s="28"/>
      <c r="AB1472" s="28"/>
      <c r="AC1472" s="28"/>
      <c r="AD1472" s="28"/>
      <c r="AE1472" s="28"/>
      <c r="AF1472" s="26" t="str">
        <f>IF(E1472=F1472+I1472+J1472+K1472+L1472+M1472+N1472+O1472+P1472+Q1472+R1472+S1472+T1472+U1472+V1472+W1472+X1472+Y1472+Z1472+AA1472+AB1472+AC1472+AD1472,"проверка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72" s="26" t="str">
        <f t="shared" si="819"/>
        <v>проверка пройдена</v>
      </c>
      <c r="AH1472" s="41" t="e">
        <f>IF(B1472=VLOOKUP(B1472,'Списки (не редактирутся)'!A:A,1,0),"проверка пройдена","проверьте или заполните графу 02")</f>
        <v>#N/A</v>
      </c>
      <c r="AI1472" s="3">
        <f t="shared" si="799"/>
        <v>0</v>
      </c>
    </row>
    <row r="1473" spans="1:35" ht="31.5" x14ac:dyDescent="0.3">
      <c r="A1473" s="40" t="s">
        <v>15</v>
      </c>
      <c r="B1473" s="27" t="str">
        <f t="shared" si="820"/>
        <v/>
      </c>
      <c r="C1473" s="8" t="s">
        <v>111</v>
      </c>
      <c r="D1473" s="12" t="s">
        <v>175</v>
      </c>
      <c r="E1473" s="28"/>
      <c r="F1473" s="28"/>
      <c r="G1473" s="28"/>
      <c r="H1473" s="28"/>
      <c r="I1473" s="28"/>
      <c r="J1473" s="28"/>
      <c r="K1473" s="28"/>
      <c r="L1473" s="28"/>
      <c r="M1473" s="28"/>
      <c r="N1473" s="28"/>
      <c r="O1473" s="28"/>
      <c r="P1473" s="28"/>
      <c r="Q1473" s="28"/>
      <c r="R1473" s="28"/>
      <c r="S1473" s="28"/>
      <c r="T1473" s="28"/>
      <c r="U1473" s="28"/>
      <c r="V1473" s="28"/>
      <c r="W1473" s="28"/>
      <c r="X1473" s="28"/>
      <c r="Y1473" s="28"/>
      <c r="Z1473" s="28"/>
      <c r="AA1473" s="28"/>
      <c r="AB1473" s="28"/>
      <c r="AC1473" s="28"/>
      <c r="AD1473" s="28"/>
      <c r="AE1473" s="28"/>
      <c r="AF1473" s="26" t="str">
        <f t="shared" ref="AF1473:AF1476" si="823">IF(E1473=F1473+I1473+J1473+K1473+L1473+M1473+N1473+O1473+P1473+Q1473+R1473+S1473+T1473+U1473+V1473+W1473+X1473+Y1473+Z1473+AA1473+AB1473+AC1473+AD1473,"проверка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73" s="26" t="str">
        <f t="shared" si="819"/>
        <v>проверка пройдена</v>
      </c>
      <c r="AH1473" s="41" t="e">
        <f>IF(B1473=VLOOKUP(B1473,'Списки (не редактирутся)'!A:A,1,0),"проверка пройдена","проверьте или заполните графу 02")</f>
        <v>#N/A</v>
      </c>
      <c r="AI1473" s="3">
        <f t="shared" si="799"/>
        <v>0</v>
      </c>
    </row>
    <row r="1474" spans="1:35" ht="31.5" x14ac:dyDescent="0.3">
      <c r="A1474" s="40" t="s">
        <v>15</v>
      </c>
      <c r="B1474" s="27" t="str">
        <f t="shared" si="820"/>
        <v/>
      </c>
      <c r="C1474" s="8" t="s">
        <v>112</v>
      </c>
      <c r="D1474" s="12" t="s">
        <v>176</v>
      </c>
      <c r="E1474" s="28"/>
      <c r="F1474" s="28"/>
      <c r="G1474" s="28"/>
      <c r="H1474" s="28"/>
      <c r="I1474" s="28"/>
      <c r="J1474" s="28"/>
      <c r="K1474" s="28"/>
      <c r="L1474" s="28"/>
      <c r="M1474" s="28"/>
      <c r="N1474" s="28"/>
      <c r="O1474" s="28"/>
      <c r="P1474" s="28"/>
      <c r="Q1474" s="28"/>
      <c r="R1474" s="28"/>
      <c r="S1474" s="28"/>
      <c r="T1474" s="28"/>
      <c r="U1474" s="28"/>
      <c r="V1474" s="28"/>
      <c r="W1474" s="28"/>
      <c r="X1474" s="28"/>
      <c r="Y1474" s="28"/>
      <c r="Z1474" s="28"/>
      <c r="AA1474" s="28"/>
      <c r="AB1474" s="28"/>
      <c r="AC1474" s="28"/>
      <c r="AD1474" s="28"/>
      <c r="AE1474" s="28"/>
      <c r="AF1474" s="26" t="str">
        <f t="shared" si="823"/>
        <v>проверка пройдена</v>
      </c>
      <c r="AG1474" s="26" t="str">
        <f t="shared" si="819"/>
        <v>проверка пройдена</v>
      </c>
      <c r="AH1474" s="41" t="e">
        <f>IF(B1474=VLOOKUP(B1474,'Списки (не редактирутся)'!A:A,1,0),"проверка пройдена","проверьте или заполните графу 02")</f>
        <v>#N/A</v>
      </c>
      <c r="AI1474" s="3">
        <f t="shared" si="799"/>
        <v>0</v>
      </c>
    </row>
    <row r="1475" spans="1:35" ht="63" x14ac:dyDescent="0.3">
      <c r="A1475" s="40" t="s">
        <v>15</v>
      </c>
      <c r="B1475" s="27" t="str">
        <f t="shared" si="820"/>
        <v/>
      </c>
      <c r="C1475" s="8" t="s">
        <v>113</v>
      </c>
      <c r="D1475" s="13" t="s">
        <v>170</v>
      </c>
      <c r="E1475" s="28"/>
      <c r="F1475" s="28"/>
      <c r="G1475" s="28"/>
      <c r="H1475" s="28"/>
      <c r="I1475" s="28"/>
      <c r="J1475" s="28"/>
      <c r="K1475" s="28"/>
      <c r="L1475" s="28"/>
      <c r="M1475" s="28"/>
      <c r="N1475" s="28"/>
      <c r="O1475" s="28"/>
      <c r="P1475" s="28"/>
      <c r="Q1475" s="28"/>
      <c r="R1475" s="28"/>
      <c r="S1475" s="28"/>
      <c r="T1475" s="28"/>
      <c r="U1475" s="28"/>
      <c r="V1475" s="28"/>
      <c r="W1475" s="28"/>
      <c r="X1475" s="28"/>
      <c r="Y1475" s="28"/>
      <c r="Z1475" s="28"/>
      <c r="AA1475" s="28"/>
      <c r="AB1475" s="28"/>
      <c r="AC1475" s="28"/>
      <c r="AD1475" s="28"/>
      <c r="AE1475" s="28"/>
      <c r="AF1475" s="26" t="str">
        <f t="shared" si="823"/>
        <v>проверка пройдена</v>
      </c>
      <c r="AG1475" s="26" t="str">
        <f t="shared" si="819"/>
        <v>проверка пройдена</v>
      </c>
      <c r="AH1475" s="41" t="e">
        <f>IF(B1475=VLOOKUP(B1475,'Списки (не редактирутся)'!A:A,1,0),"проверка пройдена","проверьте или заполните графу 02")</f>
        <v>#N/A</v>
      </c>
      <c r="AI1475" s="3">
        <f t="shared" si="799"/>
        <v>0</v>
      </c>
    </row>
    <row r="1476" spans="1:35" ht="78.75" x14ac:dyDescent="0.3">
      <c r="A1476" s="40" t="s">
        <v>15</v>
      </c>
      <c r="B1476" s="27" t="str">
        <f t="shared" si="820"/>
        <v/>
      </c>
      <c r="C1476" s="8" t="s">
        <v>114</v>
      </c>
      <c r="D1476" s="13" t="s">
        <v>171</v>
      </c>
      <c r="E1476" s="28"/>
      <c r="F1476" s="28"/>
      <c r="G1476" s="28"/>
      <c r="H1476" s="28"/>
      <c r="I1476" s="28"/>
      <c r="J1476" s="28"/>
      <c r="K1476" s="28"/>
      <c r="L1476" s="28"/>
      <c r="M1476" s="28"/>
      <c r="N1476" s="28"/>
      <c r="O1476" s="28"/>
      <c r="P1476" s="28"/>
      <c r="Q1476" s="28"/>
      <c r="R1476" s="28"/>
      <c r="S1476" s="28"/>
      <c r="T1476" s="28"/>
      <c r="U1476" s="28"/>
      <c r="V1476" s="28"/>
      <c r="W1476" s="28"/>
      <c r="X1476" s="28"/>
      <c r="Y1476" s="28"/>
      <c r="Z1476" s="28"/>
      <c r="AA1476" s="28"/>
      <c r="AB1476" s="28"/>
      <c r="AC1476" s="28"/>
      <c r="AD1476" s="28"/>
      <c r="AE1476" s="28"/>
      <c r="AF1476" s="26" t="str">
        <f t="shared" si="823"/>
        <v>проверка пройдена</v>
      </c>
      <c r="AG1476" s="26" t="str">
        <f t="shared" si="819"/>
        <v>проверка пройдена</v>
      </c>
      <c r="AH1476" s="41" t="e">
        <f>IF(B1476=VLOOKUP(B1476,'Списки (не редактирутся)'!A:A,1,0),"проверка пройдена","проверьте или заполните графу 02")</f>
        <v>#N/A</v>
      </c>
      <c r="AI1476" s="3">
        <f t="shared" si="799"/>
        <v>0</v>
      </c>
    </row>
    <row r="1477" spans="1:35" ht="48" thickBot="1" x14ac:dyDescent="0.35">
      <c r="A1477" s="42" t="s">
        <v>15</v>
      </c>
      <c r="B1477" s="43" t="str">
        <f t="shared" si="820"/>
        <v/>
      </c>
      <c r="C1477" s="44" t="s">
        <v>115</v>
      </c>
      <c r="D1477" s="45" t="s">
        <v>779</v>
      </c>
      <c r="E1477" s="46" t="str">
        <f>IF(AND(E1463&lt;=E1462,E1464&lt;=E1463,E1465&lt;=E1462,E1466&lt;=E1462,E1467=(E1463+E1465),E1467=(E1468+E1469+E1470+E1471+E1472+E1473+E1474),E1475&lt;=E1467,E1476&lt;=E1467,(E1463+E1465)&lt;=E1462,E1468&lt;=E1467,E1469&lt;=E1467,E1470&lt;=E1467,E1471&lt;=E1467,E1472&lt;=E1467,E1473&lt;=E1467,E1474&lt;=E1467,E1475&lt;=E1466,E1475&lt;=E1467),"проверка пройдена","ВНИМАНИЕ! Не пройдены формулы логического контроля между строками. Скорректируйте введенные данные!")</f>
        <v>проверка пройдена</v>
      </c>
      <c r="F1477" s="46" t="str">
        <f t="shared" ref="F1477:AD1477" si="824">IF(AND(F1463&lt;=F1462,F1464&lt;=F1463,F1465&lt;=F1462,F1466&lt;=F1462,F1467=(F1463+F1465),F1467=(F1468+F1469+F1470+F1471+F1472+F1473+F1474),F1475&lt;=F1467,F1476&lt;=F1467,(F1463+F1465)&lt;=F1462,F1468&lt;=F1467,F1469&lt;=F1467,F1470&lt;=F1467,F1471&lt;=F1467,F1472&lt;=F1467,F1473&lt;=F1467,F1474&lt;=F1467,F1475&lt;=F1466,F1475&lt;=F1467),"проверка пройдена","ВНИМАНИЕ! Не пройдены формулы логического контроля между строками. Скорректируйте введенные данные!")</f>
        <v>проверка пройдена</v>
      </c>
      <c r="G1477" s="46" t="str">
        <f t="shared" si="824"/>
        <v>проверка пройдена</v>
      </c>
      <c r="H1477" s="46" t="str">
        <f t="shared" si="824"/>
        <v>проверка пройдена</v>
      </c>
      <c r="I1477" s="46" t="str">
        <f t="shared" si="824"/>
        <v>проверка пройдена</v>
      </c>
      <c r="J1477" s="46" t="str">
        <f t="shared" si="824"/>
        <v>проверка пройдена</v>
      </c>
      <c r="K1477" s="46" t="str">
        <f t="shared" si="824"/>
        <v>проверка пройдена</v>
      </c>
      <c r="L1477" s="46" t="str">
        <f t="shared" si="824"/>
        <v>проверка пройдена</v>
      </c>
      <c r="M1477" s="46" t="str">
        <f t="shared" si="824"/>
        <v>проверка пройдена</v>
      </c>
      <c r="N1477" s="46" t="str">
        <f t="shared" si="824"/>
        <v>проверка пройдена</v>
      </c>
      <c r="O1477" s="46" t="str">
        <f t="shared" si="824"/>
        <v>проверка пройдена</v>
      </c>
      <c r="P1477" s="46" t="str">
        <f t="shared" si="824"/>
        <v>проверка пройдена</v>
      </c>
      <c r="Q1477" s="46" t="str">
        <f t="shared" si="824"/>
        <v>проверка пройдена</v>
      </c>
      <c r="R1477" s="46" t="str">
        <f t="shared" si="824"/>
        <v>проверка пройдена</v>
      </c>
      <c r="S1477" s="46" t="str">
        <f t="shared" si="824"/>
        <v>проверка пройдена</v>
      </c>
      <c r="T1477" s="46" t="str">
        <f t="shared" si="824"/>
        <v>проверка пройдена</v>
      </c>
      <c r="U1477" s="46" t="str">
        <f t="shared" si="824"/>
        <v>проверка пройдена</v>
      </c>
      <c r="V1477" s="46" t="str">
        <f t="shared" si="824"/>
        <v>проверка пройдена</v>
      </c>
      <c r="W1477" s="46" t="str">
        <f t="shared" si="824"/>
        <v>проверка пройдена</v>
      </c>
      <c r="X1477" s="46" t="str">
        <f t="shared" si="824"/>
        <v>проверка пройдена</v>
      </c>
      <c r="Y1477" s="46" t="str">
        <f t="shared" si="824"/>
        <v>проверка пройдена</v>
      </c>
      <c r="Z1477" s="46" t="str">
        <f t="shared" si="824"/>
        <v>проверка пройдена</v>
      </c>
      <c r="AA1477" s="46" t="str">
        <f t="shared" si="824"/>
        <v>проверка пройдена</v>
      </c>
      <c r="AB1477" s="46" t="str">
        <f t="shared" si="824"/>
        <v>проверка пройдена</v>
      </c>
      <c r="AC1477" s="46" t="str">
        <f t="shared" si="824"/>
        <v>проверка пройдена</v>
      </c>
      <c r="AD1477" s="46" t="str">
        <f t="shared" si="824"/>
        <v>проверка пройдена</v>
      </c>
      <c r="AE1477" s="47"/>
      <c r="AF1477" s="48"/>
      <c r="AG1477" s="48"/>
      <c r="AH1477" s="49"/>
      <c r="AI1477" s="1">
        <f t="shared" ref="AI1477" si="825">IFERROR(IF(AND(AI1462="проверка пройдена",AI1463="проверка пройдена",AI1464="проверка пройдена",AI1465="проверка пройдена",AI1466="проверка пройдена",AI1467="проверка пройдена",AI1468="проверка пройдена",AI1469="проверка пройдена",AI1470="проверка пройдена",AI1471="проверка пройдена",AI1472="проверка пройдена",AI1473="проверка пройдена",AI1474="проверка пройдена",AI1475="проверка пройдена",AI1476="проверка пройдена",E1477="проверка пройдена",F1477="проверка пройдена",G1477="проверка пройдена",H1477="проверка пройдена",I1477="проверка пройдена",J1477="проверка пройдена",K1477="проверка пройдена",L1477="проверка пройдена",M1477="проверка пройдена",N1477="проверка пройдена",O1477="проверка пройдена",P1477="проверка пройдена",Q1477="проверка пройдена",R1477="проверка пройдена",S1477="проверка пройдена",T1477="проверка пройдена",U1477="проверка пройдена",V1477="проверка пройдена",W1477="проверка пройдена",X1477="проверка пройдена",Y1477="проверка пройдена",Z1477="проверка пройдена",AA1477="проверка пройдена",AB1477="проверка пройдена",AC1477="проверка пройдена",AD1477="проверка пройдена"),1,0),0)</f>
        <v>0</v>
      </c>
    </row>
    <row r="1478" spans="1:35" s="3" customFormat="1" ht="47.25" x14ac:dyDescent="0.25">
      <c r="A1478" s="32" t="s">
        <v>15</v>
      </c>
      <c r="B1478" s="33"/>
      <c r="C1478" s="34" t="s">
        <v>9</v>
      </c>
      <c r="D1478" s="35" t="s">
        <v>134</v>
      </c>
      <c r="E1478" s="36" t="str">
        <f>IF('Панель управления'!$B$3="","ВНИМАНИЕ! На листе 'Панель управления' не выбрана организация!",IF(B1478="","Не заполнена графа 3!",IF(SUMIFS('Спики 2022'!E:E,'Спики 2022'!A:A,'Панель управления'!$B$3,'Спики 2022'!B:B,B1478,'Спики 2022'!C:C,C1478)=0,"У Вас нет данной специальности!",SUMIFS('Спики 2022'!D:D,'Спики 2022'!A:A,'Панель управления'!$B$3,'Спики 2022'!B:B,B1478,'Спики 2022'!C:C,C1478))))</f>
        <v>Не заполнена графа 3!</v>
      </c>
      <c r="F1478" s="37"/>
      <c r="G1478" s="37"/>
      <c r="H1478" s="37"/>
      <c r="I1478" s="37"/>
      <c r="J1478" s="37"/>
      <c r="K1478" s="37"/>
      <c r="L1478" s="37"/>
      <c r="M1478" s="37"/>
      <c r="N1478" s="37"/>
      <c r="O1478" s="37"/>
      <c r="P1478" s="37"/>
      <c r="Q1478" s="37"/>
      <c r="R1478" s="37"/>
      <c r="S1478" s="37"/>
      <c r="T1478" s="37"/>
      <c r="U1478" s="37"/>
      <c r="V1478" s="37"/>
      <c r="W1478" s="37"/>
      <c r="X1478" s="37"/>
      <c r="Y1478" s="37"/>
      <c r="Z1478" s="37"/>
      <c r="AA1478" s="37"/>
      <c r="AB1478" s="37"/>
      <c r="AC1478" s="37"/>
      <c r="AD1478" s="37"/>
      <c r="AE1478" s="37"/>
      <c r="AF1478" s="38" t="str">
        <f>IF(E1478=F1478+I1478+J1478+K1478+L1478+M1478+N1478+O1478+P1478+Q1478+R1478+S1478+T1478+U1478+V1478+W1478+X1478+Y1478+Z1478+AA1478+AB1478+AC1478+AD1478,"проверка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478" s="38" t="str">
        <f>IF(OR(G1478&gt;F1478,H1478&gt;F1478),"ВНИМАНИЕ! В гр.09 и/или 10 не может стоять значение большее, чем в гр.08","проверка пройдена")</f>
        <v>проверка пройдена</v>
      </c>
      <c r="AH1478" s="39" t="e">
        <f>IF(B1478=VLOOKUP(B1478,'Списки (не редактирутся)'!A:A,1,0),"проверка пройдена","проверьте или заполните графу 02")</f>
        <v>#N/A</v>
      </c>
      <c r="AI1478" s="3">
        <f t="shared" ref="AI1478" si="826">IFERROR(IF(AND(AF1478="проверка пройдена",AG1478="проверка пройдена",AH1478="проверка пройдена"),"проверка пройдена",0),0)</f>
        <v>0</v>
      </c>
    </row>
    <row r="1479" spans="1:35" s="3" customFormat="1" ht="31.5" x14ac:dyDescent="0.25">
      <c r="A1479" s="40" t="s">
        <v>15</v>
      </c>
      <c r="B1479" s="27" t="str">
        <f>IF(B1478&lt;&gt;"",B1478,"")</f>
        <v/>
      </c>
      <c r="C1479" s="9" t="s">
        <v>10</v>
      </c>
      <c r="D1479" s="11" t="s">
        <v>135</v>
      </c>
      <c r="E1479" s="57"/>
      <c r="F1479" s="28"/>
      <c r="G1479" s="28"/>
      <c r="H1479" s="28"/>
      <c r="I1479" s="28"/>
      <c r="J1479" s="28"/>
      <c r="K1479" s="28"/>
      <c r="L1479" s="28"/>
      <c r="M1479" s="28"/>
      <c r="N1479" s="28"/>
      <c r="O1479" s="28"/>
      <c r="P1479" s="28"/>
      <c r="Q1479" s="28"/>
      <c r="R1479" s="28"/>
      <c r="S1479" s="28"/>
      <c r="T1479" s="28"/>
      <c r="U1479" s="28"/>
      <c r="V1479" s="28"/>
      <c r="W1479" s="28"/>
      <c r="X1479" s="28"/>
      <c r="Y1479" s="28"/>
      <c r="Z1479" s="28"/>
      <c r="AA1479" s="28"/>
      <c r="AB1479" s="28"/>
      <c r="AC1479" s="28"/>
      <c r="AD1479" s="28"/>
      <c r="AE1479" s="28"/>
      <c r="AF1479" s="26" t="str">
        <f t="shared" ref="AF1479:AF1482" si="827">IF(E1479=F1479+I1479+J1479+K1479+L1479+M1479+N1479+O1479+P1479+Q1479+R1479+S1479+T1479+U1479+V1479+W1479+X1479+Y1479+Z1479+AA1479+AB1479+AC1479+AD1479,"проверка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79" s="26" t="str">
        <f t="shared" ref="AG1479:AG1492" si="828">IF(OR(G1479&gt;F1479,H1479&gt;F1479),"ВНИМАНИЕ! В гр.09 и/или 10 не может стоять значение большее, чем в гр.08","проверка пройдена")</f>
        <v>проверка пройдена</v>
      </c>
      <c r="AH1479" s="41" t="e">
        <f>IF(B1479=VLOOKUP(B1479,'Списки (не редактирутся)'!A:A,1,0),"проверка пройдена","проверьте или заполните графу 02")</f>
        <v>#N/A</v>
      </c>
      <c r="AI1479" s="3">
        <f t="shared" si="799"/>
        <v>0</v>
      </c>
    </row>
    <row r="1480" spans="1:35" s="3" customFormat="1" ht="31.5" x14ac:dyDescent="0.25">
      <c r="A1480" s="40" t="s">
        <v>15</v>
      </c>
      <c r="B1480" s="27" t="str">
        <f t="shared" ref="B1480:B1493" si="829">IF(B1479&lt;&gt;"",B1479,"")</f>
        <v/>
      </c>
      <c r="C1480" s="9" t="s">
        <v>11</v>
      </c>
      <c r="D1480" s="11" t="s">
        <v>136</v>
      </c>
      <c r="E1480" s="57"/>
      <c r="F1480" s="28"/>
      <c r="G1480" s="28"/>
      <c r="H1480" s="28"/>
      <c r="I1480" s="28"/>
      <c r="J1480" s="28"/>
      <c r="K1480" s="28"/>
      <c r="L1480" s="28"/>
      <c r="M1480" s="28"/>
      <c r="N1480" s="28"/>
      <c r="O1480" s="28"/>
      <c r="P1480" s="28"/>
      <c r="Q1480" s="28"/>
      <c r="R1480" s="28"/>
      <c r="S1480" s="28"/>
      <c r="T1480" s="28"/>
      <c r="U1480" s="28"/>
      <c r="V1480" s="28"/>
      <c r="W1480" s="28"/>
      <c r="X1480" s="28"/>
      <c r="Y1480" s="28"/>
      <c r="Z1480" s="28"/>
      <c r="AA1480" s="28"/>
      <c r="AB1480" s="28"/>
      <c r="AC1480" s="28"/>
      <c r="AD1480" s="28"/>
      <c r="AE1480" s="28"/>
      <c r="AF1480" s="26" t="str">
        <f t="shared" si="827"/>
        <v>проверка пройдена</v>
      </c>
      <c r="AG1480" s="26" t="str">
        <f t="shared" si="828"/>
        <v>проверка пройдена</v>
      </c>
      <c r="AH1480" s="41" t="e">
        <f>IF(B1480=VLOOKUP(B1480,'Списки (не редактирутся)'!A:A,1,0),"проверка пройдена","проверьте или заполните графу 02")</f>
        <v>#N/A</v>
      </c>
      <c r="AI1480" s="3">
        <f t="shared" si="799"/>
        <v>0</v>
      </c>
    </row>
    <row r="1481" spans="1:35" s="3" customFormat="1" ht="31.5" x14ac:dyDescent="0.25">
      <c r="A1481" s="40" t="s">
        <v>15</v>
      </c>
      <c r="B1481" s="27" t="str">
        <f t="shared" si="829"/>
        <v/>
      </c>
      <c r="C1481" s="9" t="s">
        <v>12</v>
      </c>
      <c r="D1481" s="11" t="s">
        <v>14</v>
      </c>
      <c r="E1481" s="57"/>
      <c r="F1481" s="28"/>
      <c r="G1481" s="28"/>
      <c r="H1481" s="28"/>
      <c r="I1481" s="28"/>
      <c r="J1481" s="28"/>
      <c r="K1481" s="28"/>
      <c r="L1481" s="28"/>
      <c r="M1481" s="28"/>
      <c r="N1481" s="28"/>
      <c r="O1481" s="28"/>
      <c r="P1481" s="28"/>
      <c r="Q1481" s="28"/>
      <c r="R1481" s="28"/>
      <c r="S1481" s="28"/>
      <c r="T1481" s="28"/>
      <c r="U1481" s="28"/>
      <c r="V1481" s="28"/>
      <c r="W1481" s="28"/>
      <c r="X1481" s="28"/>
      <c r="Y1481" s="28"/>
      <c r="Z1481" s="28"/>
      <c r="AA1481" s="28"/>
      <c r="AB1481" s="28"/>
      <c r="AC1481" s="28"/>
      <c r="AD1481" s="28"/>
      <c r="AE1481" s="28"/>
      <c r="AF1481" s="26" t="str">
        <f t="shared" si="827"/>
        <v>проверка пройдена</v>
      </c>
      <c r="AG1481" s="26" t="str">
        <f t="shared" si="828"/>
        <v>проверка пройдена</v>
      </c>
      <c r="AH1481" s="41" t="e">
        <f>IF(B1481=VLOOKUP(B1481,'Списки (не редактирутся)'!A:A,1,0),"проверка пройдена","проверьте или заполните графу 02")</f>
        <v>#N/A</v>
      </c>
      <c r="AI1481" s="3">
        <f t="shared" si="799"/>
        <v>0</v>
      </c>
    </row>
    <row r="1482" spans="1:35" s="3" customFormat="1" ht="47.25" x14ac:dyDescent="0.25">
      <c r="A1482" s="40" t="s">
        <v>15</v>
      </c>
      <c r="B1482" s="27" t="str">
        <f t="shared" si="829"/>
        <v/>
      </c>
      <c r="C1482" s="9" t="s">
        <v>13</v>
      </c>
      <c r="D1482" s="11" t="s">
        <v>17</v>
      </c>
      <c r="E1482" s="30" t="str">
        <f>IF('Панель управления'!$B$3="","ВНИМАНИЕ! На листе 'Панель управления' не выбрана организация!",IF(B1482="","Не заполнена графа 3!",IF(SUMIFS('Спики 2022'!E:E,'Спики 2022'!A:A,'Панель управления'!$B$3,'Спики 2022'!B:B,B1482,'Спики 2022'!C:C,C1482)=0,"У Вас нет данной специальности!",SUMIFS('Спики 2022'!D:D,'Спики 2022'!A:A,'Панель управления'!$B$3,'Спики 2022'!B:B,B1482,'Спики 2022'!C:C,C1482))))</f>
        <v>Не заполнена графа 3!</v>
      </c>
      <c r="F1482" s="28"/>
      <c r="G1482" s="28"/>
      <c r="H1482" s="28"/>
      <c r="I1482" s="28"/>
      <c r="J1482" s="28"/>
      <c r="K1482" s="28"/>
      <c r="L1482" s="28"/>
      <c r="M1482" s="28"/>
      <c r="N1482" s="28"/>
      <c r="O1482" s="28"/>
      <c r="P1482" s="28"/>
      <c r="Q1482" s="28"/>
      <c r="R1482" s="28"/>
      <c r="S1482" s="28"/>
      <c r="T1482" s="28"/>
      <c r="U1482" s="28"/>
      <c r="V1482" s="28"/>
      <c r="W1482" s="28"/>
      <c r="X1482" s="28"/>
      <c r="Y1482" s="28"/>
      <c r="Z1482" s="28"/>
      <c r="AA1482" s="28"/>
      <c r="AB1482" s="28"/>
      <c r="AC1482" s="28"/>
      <c r="AD1482" s="28"/>
      <c r="AE1482" s="28"/>
      <c r="AF1482" s="26" t="str">
        <f t="shared" si="827"/>
        <v>ВНИМАНИЕ! Сумма по строке не сходится с общей численностью выпускников! Исправьте ошибку в расчетах, пока это сообщение не исчезнет!</v>
      </c>
      <c r="AG1482" s="26" t="str">
        <f t="shared" si="828"/>
        <v>проверка пройдена</v>
      </c>
      <c r="AH1482" s="41" t="e">
        <f>IF(B1482=VLOOKUP(B1482,'Списки (не редактирутся)'!A:A,1,0),"проверка пройдена","проверьте или заполните графу 02")</f>
        <v>#N/A</v>
      </c>
      <c r="AI1482" s="3">
        <f t="shared" si="799"/>
        <v>0</v>
      </c>
    </row>
    <row r="1483" spans="1:35" s="3" customFormat="1" ht="63" x14ac:dyDescent="0.25">
      <c r="A1483" s="40" t="s">
        <v>15</v>
      </c>
      <c r="B1483" s="27" t="str">
        <f t="shared" si="829"/>
        <v/>
      </c>
      <c r="C1483" s="8" t="s">
        <v>105</v>
      </c>
      <c r="D1483" s="12" t="s">
        <v>172</v>
      </c>
      <c r="E1483" s="10">
        <f>E1479+E1481</f>
        <v>0</v>
      </c>
      <c r="F1483" s="10">
        <f t="shared" ref="F1483:AD1483" si="830">F1479+F1481</f>
        <v>0</v>
      </c>
      <c r="G1483" s="10">
        <f t="shared" si="830"/>
        <v>0</v>
      </c>
      <c r="H1483" s="10">
        <f t="shared" si="830"/>
        <v>0</v>
      </c>
      <c r="I1483" s="10">
        <f t="shared" si="830"/>
        <v>0</v>
      </c>
      <c r="J1483" s="10">
        <f t="shared" si="830"/>
        <v>0</v>
      </c>
      <c r="K1483" s="10">
        <f t="shared" si="830"/>
        <v>0</v>
      </c>
      <c r="L1483" s="10">
        <f t="shared" si="830"/>
        <v>0</v>
      </c>
      <c r="M1483" s="10">
        <f t="shared" si="830"/>
        <v>0</v>
      </c>
      <c r="N1483" s="10">
        <f t="shared" si="830"/>
        <v>0</v>
      </c>
      <c r="O1483" s="10">
        <f t="shared" si="830"/>
        <v>0</v>
      </c>
      <c r="P1483" s="10">
        <f t="shared" si="830"/>
        <v>0</v>
      </c>
      <c r="Q1483" s="10">
        <f t="shared" si="830"/>
        <v>0</v>
      </c>
      <c r="R1483" s="10">
        <f t="shared" si="830"/>
        <v>0</v>
      </c>
      <c r="S1483" s="10">
        <f t="shared" si="830"/>
        <v>0</v>
      </c>
      <c r="T1483" s="10">
        <f t="shared" si="830"/>
        <v>0</v>
      </c>
      <c r="U1483" s="10">
        <f t="shared" si="830"/>
        <v>0</v>
      </c>
      <c r="V1483" s="10">
        <f t="shared" si="830"/>
        <v>0</v>
      </c>
      <c r="W1483" s="10">
        <f t="shared" si="830"/>
        <v>0</v>
      </c>
      <c r="X1483" s="10">
        <f t="shared" si="830"/>
        <v>0</v>
      </c>
      <c r="Y1483" s="10">
        <f t="shared" si="830"/>
        <v>0</v>
      </c>
      <c r="Z1483" s="10">
        <f t="shared" si="830"/>
        <v>0</v>
      </c>
      <c r="AA1483" s="10">
        <f t="shared" si="830"/>
        <v>0</v>
      </c>
      <c r="AB1483" s="10">
        <f t="shared" si="830"/>
        <v>0</v>
      </c>
      <c r="AC1483" s="10">
        <f t="shared" si="830"/>
        <v>0</v>
      </c>
      <c r="AD1483" s="10">
        <f t="shared" si="830"/>
        <v>0</v>
      </c>
      <c r="AE1483" s="10"/>
      <c r="AF1483" s="26" t="str">
        <f>IF(E1483=F1483+I1483+J1483+K1483+L1483+M1483+N1483+O1483+P1483+Q1483+R1483+S1483+T1483+U1483+V1483+W1483+X1483+Y1483+Z1483+AA1483+AB1483+AC1483+AD1483,"проверка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83" s="26" t="str">
        <f t="shared" si="828"/>
        <v>проверка пройдена</v>
      </c>
      <c r="AH1483" s="41" t="e">
        <f>IF(B1483=VLOOKUP(B1483,'Списки (не редактирутся)'!A:A,1,0),"проверка пройдена","проверьте или заполните графу 02")</f>
        <v>#N/A</v>
      </c>
      <c r="AI1483" s="3">
        <f t="shared" si="799"/>
        <v>0</v>
      </c>
    </row>
    <row r="1484" spans="1:35" ht="78.75" x14ac:dyDescent="0.3">
      <c r="A1484" s="40" t="s">
        <v>15</v>
      </c>
      <c r="B1484" s="27" t="str">
        <f t="shared" si="829"/>
        <v/>
      </c>
      <c r="C1484" s="8" t="s">
        <v>106</v>
      </c>
      <c r="D1484" s="12" t="s">
        <v>169</v>
      </c>
      <c r="E1484" s="28"/>
      <c r="F1484" s="28"/>
      <c r="G1484" s="28"/>
      <c r="H1484" s="28"/>
      <c r="I1484" s="28"/>
      <c r="J1484" s="28"/>
      <c r="K1484" s="28"/>
      <c r="L1484" s="28"/>
      <c r="M1484" s="28"/>
      <c r="N1484" s="28"/>
      <c r="O1484" s="28"/>
      <c r="P1484" s="28"/>
      <c r="Q1484" s="28"/>
      <c r="R1484" s="28"/>
      <c r="S1484" s="28"/>
      <c r="T1484" s="28"/>
      <c r="U1484" s="28"/>
      <c r="V1484" s="28"/>
      <c r="W1484" s="28"/>
      <c r="X1484" s="28"/>
      <c r="Y1484" s="28"/>
      <c r="Z1484" s="28"/>
      <c r="AA1484" s="28"/>
      <c r="AB1484" s="28"/>
      <c r="AC1484" s="28"/>
      <c r="AD1484" s="28"/>
      <c r="AE1484" s="28"/>
      <c r="AF1484" s="26" t="str">
        <f>IF(E1484=F1484+I1484+J1484+K1484+L1484+M1484+N1484+O1484+P1484+Q1484+R1484+S1484+T1484+U1484+V1484+W1484+X1484+Y1484+Z1484+AA1484+AB1484+AC1484+AD1484,"проверка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84" s="26" t="str">
        <f t="shared" si="828"/>
        <v>проверка пройдена</v>
      </c>
      <c r="AH1484" s="41" t="e">
        <f>IF(B1484=VLOOKUP(B1484,'Списки (не редактирутся)'!A:A,1,0),"проверка пройдена","проверьте или заполните графу 02")</f>
        <v>#N/A</v>
      </c>
      <c r="AI1484" s="3">
        <f t="shared" si="799"/>
        <v>0</v>
      </c>
    </row>
    <row r="1485" spans="1:35" ht="31.5" x14ac:dyDescent="0.3">
      <c r="A1485" s="40" t="s">
        <v>15</v>
      </c>
      <c r="B1485" s="27" t="str">
        <f t="shared" si="829"/>
        <v/>
      </c>
      <c r="C1485" s="8" t="s">
        <v>107</v>
      </c>
      <c r="D1485" s="12" t="s">
        <v>167</v>
      </c>
      <c r="E1485" s="28"/>
      <c r="F1485" s="28"/>
      <c r="G1485" s="28"/>
      <c r="H1485" s="28"/>
      <c r="I1485" s="28"/>
      <c r="J1485" s="28"/>
      <c r="K1485" s="28"/>
      <c r="L1485" s="28"/>
      <c r="M1485" s="28"/>
      <c r="N1485" s="28"/>
      <c r="O1485" s="28"/>
      <c r="P1485" s="28"/>
      <c r="Q1485" s="28"/>
      <c r="R1485" s="28"/>
      <c r="S1485" s="28"/>
      <c r="T1485" s="28"/>
      <c r="U1485" s="28"/>
      <c r="V1485" s="28"/>
      <c r="W1485" s="28"/>
      <c r="X1485" s="28"/>
      <c r="Y1485" s="28"/>
      <c r="Z1485" s="28"/>
      <c r="AA1485" s="28"/>
      <c r="AB1485" s="28"/>
      <c r="AC1485" s="28"/>
      <c r="AD1485" s="28"/>
      <c r="AE1485" s="28"/>
      <c r="AF1485" s="26" t="str">
        <f t="shared" ref="AF1485:AF1487" si="831">IF(E1485=F1485+I1485+J1485+K1485+L1485+M1485+N1485+O1485+P1485+Q1485+R1485+S1485+T1485+U1485+V1485+W1485+X1485+Y1485+Z1485+AA1485+AB1485+AC1485+AD1485,"проверка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85" s="26" t="str">
        <f t="shared" si="828"/>
        <v>проверка пройдена</v>
      </c>
      <c r="AH1485" s="41" t="e">
        <f>IF(B1485=VLOOKUP(B1485,'Списки (не редактирутся)'!A:A,1,0),"проверка пройдена","проверьте или заполните графу 02")</f>
        <v>#N/A</v>
      </c>
      <c r="AI1485" s="3">
        <f t="shared" si="799"/>
        <v>0</v>
      </c>
    </row>
    <row r="1486" spans="1:35" ht="31.5" x14ac:dyDescent="0.3">
      <c r="A1486" s="40" t="s">
        <v>15</v>
      </c>
      <c r="B1486" s="27" t="str">
        <f t="shared" si="829"/>
        <v/>
      </c>
      <c r="C1486" s="8" t="s">
        <v>108</v>
      </c>
      <c r="D1486" s="12" t="s">
        <v>168</v>
      </c>
      <c r="E1486" s="28"/>
      <c r="F1486" s="28"/>
      <c r="G1486" s="28"/>
      <c r="H1486" s="28"/>
      <c r="I1486" s="28"/>
      <c r="J1486" s="28"/>
      <c r="K1486" s="28"/>
      <c r="L1486" s="28"/>
      <c r="M1486" s="28"/>
      <c r="N1486" s="28"/>
      <c r="O1486" s="28"/>
      <c r="P1486" s="28"/>
      <c r="Q1486" s="28"/>
      <c r="R1486" s="28"/>
      <c r="S1486" s="28"/>
      <c r="T1486" s="28"/>
      <c r="U1486" s="28"/>
      <c r="V1486" s="28"/>
      <c r="W1486" s="28"/>
      <c r="X1486" s="28"/>
      <c r="Y1486" s="28"/>
      <c r="Z1486" s="28"/>
      <c r="AA1486" s="28"/>
      <c r="AB1486" s="28"/>
      <c r="AC1486" s="28"/>
      <c r="AD1486" s="28"/>
      <c r="AE1486" s="28"/>
      <c r="AF1486" s="26" t="str">
        <f t="shared" si="831"/>
        <v>проверка пройдена</v>
      </c>
      <c r="AG1486" s="26" t="str">
        <f t="shared" si="828"/>
        <v>проверка пройдена</v>
      </c>
      <c r="AH1486" s="41" t="e">
        <f>IF(B1486=VLOOKUP(B1486,'Списки (не редактирутся)'!A:A,1,0),"проверка пройдена","проверьте или заполните графу 02")</f>
        <v>#N/A</v>
      </c>
      <c r="AI1486" s="3">
        <f t="shared" si="799"/>
        <v>0</v>
      </c>
    </row>
    <row r="1487" spans="1:35" ht="31.5" x14ac:dyDescent="0.3">
      <c r="A1487" s="40" t="s">
        <v>15</v>
      </c>
      <c r="B1487" s="27" t="str">
        <f t="shared" si="829"/>
        <v/>
      </c>
      <c r="C1487" s="8" t="s">
        <v>109</v>
      </c>
      <c r="D1487" s="12" t="s">
        <v>173</v>
      </c>
      <c r="E1487" s="28"/>
      <c r="F1487" s="28"/>
      <c r="G1487" s="28"/>
      <c r="H1487" s="28"/>
      <c r="I1487" s="28"/>
      <c r="J1487" s="28"/>
      <c r="K1487" s="28"/>
      <c r="L1487" s="28"/>
      <c r="M1487" s="28"/>
      <c r="N1487" s="28"/>
      <c r="O1487" s="28"/>
      <c r="P1487" s="28"/>
      <c r="Q1487" s="28"/>
      <c r="R1487" s="28"/>
      <c r="S1487" s="28"/>
      <c r="T1487" s="28"/>
      <c r="U1487" s="28"/>
      <c r="V1487" s="28"/>
      <c r="W1487" s="28"/>
      <c r="X1487" s="28"/>
      <c r="Y1487" s="28"/>
      <c r="Z1487" s="28"/>
      <c r="AA1487" s="28"/>
      <c r="AB1487" s="28"/>
      <c r="AC1487" s="28"/>
      <c r="AD1487" s="28"/>
      <c r="AE1487" s="28"/>
      <c r="AF1487" s="26" t="str">
        <f t="shared" si="831"/>
        <v>проверка пройдена</v>
      </c>
      <c r="AG1487" s="26" t="str">
        <f t="shared" si="828"/>
        <v>проверка пройдена</v>
      </c>
      <c r="AH1487" s="41" t="e">
        <f>IF(B1487=VLOOKUP(B1487,'Списки (не редактирутся)'!A:A,1,0),"проверка пройдена","проверьте или заполните графу 02")</f>
        <v>#N/A</v>
      </c>
      <c r="AI1487" s="3">
        <f t="shared" si="799"/>
        <v>0</v>
      </c>
    </row>
    <row r="1488" spans="1:35" ht="31.5" x14ac:dyDescent="0.3">
      <c r="A1488" s="40" t="s">
        <v>15</v>
      </c>
      <c r="B1488" s="27" t="str">
        <f t="shared" si="829"/>
        <v/>
      </c>
      <c r="C1488" s="8" t="s">
        <v>110</v>
      </c>
      <c r="D1488" s="12" t="s">
        <v>174</v>
      </c>
      <c r="E1488" s="28"/>
      <c r="F1488" s="28"/>
      <c r="G1488" s="28"/>
      <c r="H1488" s="28"/>
      <c r="I1488" s="28"/>
      <c r="J1488" s="28"/>
      <c r="K1488" s="28"/>
      <c r="L1488" s="28"/>
      <c r="M1488" s="28"/>
      <c r="N1488" s="28"/>
      <c r="O1488" s="28"/>
      <c r="P1488" s="28"/>
      <c r="Q1488" s="28"/>
      <c r="R1488" s="28"/>
      <c r="S1488" s="28"/>
      <c r="T1488" s="28"/>
      <c r="U1488" s="28"/>
      <c r="V1488" s="28"/>
      <c r="W1488" s="28"/>
      <c r="X1488" s="28"/>
      <c r="Y1488" s="28"/>
      <c r="Z1488" s="28"/>
      <c r="AA1488" s="28"/>
      <c r="AB1488" s="28"/>
      <c r="AC1488" s="28"/>
      <c r="AD1488" s="28"/>
      <c r="AE1488" s="28"/>
      <c r="AF1488" s="26" t="str">
        <f>IF(E1488=F1488+I1488+J1488+K1488+L1488+M1488+N1488+O1488+P1488+Q1488+R1488+S1488+T1488+U1488+V1488+W1488+X1488+Y1488+Z1488+AA1488+AB1488+AC1488+AD1488,"проверка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88" s="26" t="str">
        <f t="shared" si="828"/>
        <v>проверка пройдена</v>
      </c>
      <c r="AH1488" s="41" t="e">
        <f>IF(B1488=VLOOKUP(B1488,'Списки (не редактирутся)'!A:A,1,0),"проверка пройдена","проверьте или заполните графу 02")</f>
        <v>#N/A</v>
      </c>
      <c r="AI1488" s="3">
        <f t="shared" si="799"/>
        <v>0</v>
      </c>
    </row>
    <row r="1489" spans="1:35" ht="31.5" x14ac:dyDescent="0.3">
      <c r="A1489" s="40" t="s">
        <v>15</v>
      </c>
      <c r="B1489" s="27" t="str">
        <f t="shared" si="829"/>
        <v/>
      </c>
      <c r="C1489" s="8" t="s">
        <v>111</v>
      </c>
      <c r="D1489" s="12" t="s">
        <v>175</v>
      </c>
      <c r="E1489" s="28"/>
      <c r="F1489" s="28"/>
      <c r="G1489" s="28"/>
      <c r="H1489" s="28"/>
      <c r="I1489" s="28"/>
      <c r="J1489" s="28"/>
      <c r="K1489" s="28"/>
      <c r="L1489" s="28"/>
      <c r="M1489" s="28"/>
      <c r="N1489" s="28"/>
      <c r="O1489" s="28"/>
      <c r="P1489" s="28"/>
      <c r="Q1489" s="28"/>
      <c r="R1489" s="28"/>
      <c r="S1489" s="28"/>
      <c r="T1489" s="28"/>
      <c r="U1489" s="28"/>
      <c r="V1489" s="28"/>
      <c r="W1489" s="28"/>
      <c r="X1489" s="28"/>
      <c r="Y1489" s="28"/>
      <c r="Z1489" s="28"/>
      <c r="AA1489" s="28"/>
      <c r="AB1489" s="28"/>
      <c r="AC1489" s="28"/>
      <c r="AD1489" s="28"/>
      <c r="AE1489" s="28"/>
      <c r="AF1489" s="26" t="str">
        <f t="shared" ref="AF1489:AF1492" si="832">IF(E1489=F1489+I1489+J1489+K1489+L1489+M1489+N1489+O1489+P1489+Q1489+R1489+S1489+T1489+U1489+V1489+W1489+X1489+Y1489+Z1489+AA1489+AB1489+AC1489+AD1489,"проверка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89" s="26" t="str">
        <f t="shared" si="828"/>
        <v>проверка пройдена</v>
      </c>
      <c r="AH1489" s="41" t="e">
        <f>IF(B1489=VLOOKUP(B1489,'Списки (не редактирутся)'!A:A,1,0),"проверка пройдена","проверьте или заполните графу 02")</f>
        <v>#N/A</v>
      </c>
      <c r="AI1489" s="3">
        <f t="shared" si="799"/>
        <v>0</v>
      </c>
    </row>
    <row r="1490" spans="1:35" ht="31.5" x14ac:dyDescent="0.3">
      <c r="A1490" s="40" t="s">
        <v>15</v>
      </c>
      <c r="B1490" s="27" t="str">
        <f t="shared" si="829"/>
        <v/>
      </c>
      <c r="C1490" s="8" t="s">
        <v>112</v>
      </c>
      <c r="D1490" s="12" t="s">
        <v>176</v>
      </c>
      <c r="E1490" s="28"/>
      <c r="F1490" s="28"/>
      <c r="G1490" s="28"/>
      <c r="H1490" s="28"/>
      <c r="I1490" s="28"/>
      <c r="J1490" s="28"/>
      <c r="K1490" s="28"/>
      <c r="L1490" s="28"/>
      <c r="M1490" s="28"/>
      <c r="N1490" s="28"/>
      <c r="O1490" s="28"/>
      <c r="P1490" s="28"/>
      <c r="Q1490" s="28"/>
      <c r="R1490" s="28"/>
      <c r="S1490" s="28"/>
      <c r="T1490" s="28"/>
      <c r="U1490" s="28"/>
      <c r="V1490" s="28"/>
      <c r="W1490" s="28"/>
      <c r="X1490" s="28"/>
      <c r="Y1490" s="28"/>
      <c r="Z1490" s="28"/>
      <c r="AA1490" s="28"/>
      <c r="AB1490" s="28"/>
      <c r="AC1490" s="28"/>
      <c r="AD1490" s="28"/>
      <c r="AE1490" s="28"/>
      <c r="AF1490" s="26" t="str">
        <f t="shared" si="832"/>
        <v>проверка пройдена</v>
      </c>
      <c r="AG1490" s="26" t="str">
        <f t="shared" si="828"/>
        <v>проверка пройдена</v>
      </c>
      <c r="AH1490" s="41" t="e">
        <f>IF(B1490=VLOOKUP(B1490,'Списки (не редактирутся)'!A:A,1,0),"проверка пройдена","проверьте или заполните графу 02")</f>
        <v>#N/A</v>
      </c>
      <c r="AI1490" s="3">
        <f t="shared" si="799"/>
        <v>0</v>
      </c>
    </row>
    <row r="1491" spans="1:35" ht="63" x14ac:dyDescent="0.3">
      <c r="A1491" s="40" t="s">
        <v>15</v>
      </c>
      <c r="B1491" s="27" t="str">
        <f t="shared" si="829"/>
        <v/>
      </c>
      <c r="C1491" s="8" t="s">
        <v>113</v>
      </c>
      <c r="D1491" s="13" t="s">
        <v>170</v>
      </c>
      <c r="E1491" s="28"/>
      <c r="F1491" s="28"/>
      <c r="G1491" s="28"/>
      <c r="H1491" s="28"/>
      <c r="I1491" s="28"/>
      <c r="J1491" s="28"/>
      <c r="K1491" s="28"/>
      <c r="L1491" s="28"/>
      <c r="M1491" s="28"/>
      <c r="N1491" s="28"/>
      <c r="O1491" s="28"/>
      <c r="P1491" s="28"/>
      <c r="Q1491" s="28"/>
      <c r="R1491" s="28"/>
      <c r="S1491" s="28"/>
      <c r="T1491" s="28"/>
      <c r="U1491" s="28"/>
      <c r="V1491" s="28"/>
      <c r="W1491" s="28"/>
      <c r="X1491" s="28"/>
      <c r="Y1491" s="28"/>
      <c r="Z1491" s="28"/>
      <c r="AA1491" s="28"/>
      <c r="AB1491" s="28"/>
      <c r="AC1491" s="28"/>
      <c r="AD1491" s="28"/>
      <c r="AE1491" s="28"/>
      <c r="AF1491" s="26" t="str">
        <f t="shared" si="832"/>
        <v>проверка пройдена</v>
      </c>
      <c r="AG1491" s="26" t="str">
        <f t="shared" si="828"/>
        <v>проверка пройдена</v>
      </c>
      <c r="AH1491" s="41" t="e">
        <f>IF(B1491=VLOOKUP(B1491,'Списки (не редактирутся)'!A:A,1,0),"проверка пройдена","проверьте или заполните графу 02")</f>
        <v>#N/A</v>
      </c>
      <c r="AI1491" s="3">
        <f t="shared" si="799"/>
        <v>0</v>
      </c>
    </row>
    <row r="1492" spans="1:35" ht="78.75" x14ac:dyDescent="0.3">
      <c r="A1492" s="40" t="s">
        <v>15</v>
      </c>
      <c r="B1492" s="27" t="str">
        <f t="shared" si="829"/>
        <v/>
      </c>
      <c r="C1492" s="8" t="s">
        <v>114</v>
      </c>
      <c r="D1492" s="13" t="s">
        <v>171</v>
      </c>
      <c r="E1492" s="28"/>
      <c r="F1492" s="28"/>
      <c r="G1492" s="28"/>
      <c r="H1492" s="28"/>
      <c r="I1492" s="28"/>
      <c r="J1492" s="28"/>
      <c r="K1492" s="28"/>
      <c r="L1492" s="28"/>
      <c r="M1492" s="28"/>
      <c r="N1492" s="28"/>
      <c r="O1492" s="28"/>
      <c r="P1492" s="28"/>
      <c r="Q1492" s="28"/>
      <c r="R1492" s="28"/>
      <c r="S1492" s="28"/>
      <c r="T1492" s="28"/>
      <c r="U1492" s="28"/>
      <c r="V1492" s="28"/>
      <c r="W1492" s="28"/>
      <c r="X1492" s="28"/>
      <c r="Y1492" s="28"/>
      <c r="Z1492" s="28"/>
      <c r="AA1492" s="28"/>
      <c r="AB1492" s="28"/>
      <c r="AC1492" s="28"/>
      <c r="AD1492" s="28"/>
      <c r="AE1492" s="28"/>
      <c r="AF1492" s="26" t="str">
        <f t="shared" si="832"/>
        <v>проверка пройдена</v>
      </c>
      <c r="AG1492" s="26" t="str">
        <f t="shared" si="828"/>
        <v>проверка пройдена</v>
      </c>
      <c r="AH1492" s="41" t="e">
        <f>IF(B1492=VLOOKUP(B1492,'Списки (не редактирутся)'!A:A,1,0),"проверка пройдена","проверьте или заполните графу 02")</f>
        <v>#N/A</v>
      </c>
      <c r="AI1492" s="3">
        <f t="shared" si="799"/>
        <v>0</v>
      </c>
    </row>
    <row r="1493" spans="1:35" ht="48" thickBot="1" x14ac:dyDescent="0.35">
      <c r="A1493" s="42" t="s">
        <v>15</v>
      </c>
      <c r="B1493" s="43" t="str">
        <f t="shared" si="829"/>
        <v/>
      </c>
      <c r="C1493" s="44" t="s">
        <v>115</v>
      </c>
      <c r="D1493" s="45" t="s">
        <v>779</v>
      </c>
      <c r="E1493" s="46" t="str">
        <f>IF(AND(E1479&lt;=E1478,E1480&lt;=E1479,E1481&lt;=E1478,E1482&lt;=E1478,E1483=(E1479+E1481),E1483=(E1484+E1485+E1486+E1487+E1488+E1489+E1490),E1491&lt;=E1483,E1492&lt;=E1483,(E1479+E1481)&lt;=E1478,E1484&lt;=E1483,E1485&lt;=E1483,E1486&lt;=E1483,E1487&lt;=E1483,E1488&lt;=E1483,E1489&lt;=E1483,E1490&lt;=E1483,E1491&lt;=E1482,E1491&lt;=E1483),"проверка пройдена","ВНИМАНИЕ! Не пройдены формулы логического контроля между строками. Скорректируйте введенные данные!")</f>
        <v>проверка пройдена</v>
      </c>
      <c r="F1493" s="46" t="str">
        <f t="shared" ref="F1493:AD1493" si="833">IF(AND(F1479&lt;=F1478,F1480&lt;=F1479,F1481&lt;=F1478,F1482&lt;=F1478,F1483=(F1479+F1481),F1483=(F1484+F1485+F1486+F1487+F1488+F1489+F1490),F1491&lt;=F1483,F1492&lt;=F1483,(F1479+F1481)&lt;=F1478,F1484&lt;=F1483,F1485&lt;=F1483,F1486&lt;=F1483,F1487&lt;=F1483,F1488&lt;=F1483,F1489&lt;=F1483,F1490&lt;=F1483,F1491&lt;=F1482,F1491&lt;=F1483),"проверка пройдена","ВНИМАНИЕ! Не пройдены формулы логического контроля между строками. Скорректируйте введенные данные!")</f>
        <v>проверка пройдена</v>
      </c>
      <c r="G1493" s="46" t="str">
        <f t="shared" si="833"/>
        <v>проверка пройдена</v>
      </c>
      <c r="H1493" s="46" t="str">
        <f t="shared" si="833"/>
        <v>проверка пройдена</v>
      </c>
      <c r="I1493" s="46" t="str">
        <f t="shared" si="833"/>
        <v>проверка пройдена</v>
      </c>
      <c r="J1493" s="46" t="str">
        <f t="shared" si="833"/>
        <v>проверка пройдена</v>
      </c>
      <c r="K1493" s="46" t="str">
        <f t="shared" si="833"/>
        <v>проверка пройдена</v>
      </c>
      <c r="L1493" s="46" t="str">
        <f t="shared" si="833"/>
        <v>проверка пройдена</v>
      </c>
      <c r="M1493" s="46" t="str">
        <f t="shared" si="833"/>
        <v>проверка пройдена</v>
      </c>
      <c r="N1493" s="46" t="str">
        <f t="shared" si="833"/>
        <v>проверка пройдена</v>
      </c>
      <c r="O1493" s="46" t="str">
        <f t="shared" si="833"/>
        <v>проверка пройдена</v>
      </c>
      <c r="P1493" s="46" t="str">
        <f t="shared" si="833"/>
        <v>проверка пройдена</v>
      </c>
      <c r="Q1493" s="46" t="str">
        <f t="shared" si="833"/>
        <v>проверка пройдена</v>
      </c>
      <c r="R1493" s="46" t="str">
        <f t="shared" si="833"/>
        <v>проверка пройдена</v>
      </c>
      <c r="S1493" s="46" t="str">
        <f t="shared" si="833"/>
        <v>проверка пройдена</v>
      </c>
      <c r="T1493" s="46" t="str">
        <f t="shared" si="833"/>
        <v>проверка пройдена</v>
      </c>
      <c r="U1493" s="46" t="str">
        <f t="shared" si="833"/>
        <v>проверка пройдена</v>
      </c>
      <c r="V1493" s="46" t="str">
        <f t="shared" si="833"/>
        <v>проверка пройдена</v>
      </c>
      <c r="W1493" s="46" t="str">
        <f t="shared" si="833"/>
        <v>проверка пройдена</v>
      </c>
      <c r="X1493" s="46" t="str">
        <f t="shared" si="833"/>
        <v>проверка пройдена</v>
      </c>
      <c r="Y1493" s="46" t="str">
        <f t="shared" si="833"/>
        <v>проверка пройдена</v>
      </c>
      <c r="Z1493" s="46" t="str">
        <f t="shared" si="833"/>
        <v>проверка пройдена</v>
      </c>
      <c r="AA1493" s="46" t="str">
        <f t="shared" si="833"/>
        <v>проверка пройдена</v>
      </c>
      <c r="AB1493" s="46" t="str">
        <f t="shared" si="833"/>
        <v>проверка пройдена</v>
      </c>
      <c r="AC1493" s="46" t="str">
        <f t="shared" si="833"/>
        <v>проверка пройдена</v>
      </c>
      <c r="AD1493" s="46" t="str">
        <f t="shared" si="833"/>
        <v>проверка пройдена</v>
      </c>
      <c r="AE1493" s="47"/>
      <c r="AF1493" s="48"/>
      <c r="AG1493" s="48"/>
      <c r="AH1493" s="49"/>
      <c r="AI1493" s="1">
        <f t="shared" ref="AI1493" si="834">IFERROR(IF(AND(AI1478="проверка пройдена",AI1479="проверка пройдена",AI1480="проверка пройдена",AI1481="проверка пройдена",AI1482="проверка пройдена",AI1483="проверка пройдена",AI1484="проверка пройдена",AI1485="проверка пройдена",AI1486="проверка пройдена",AI1487="проверка пройдена",AI1488="проверка пройдена",AI1489="проверка пройдена",AI1490="проверка пройдена",AI1491="проверка пройдена",AI1492="проверка пройдена",E1493="проверка пройдена",F1493="проверка пройдена",G1493="проверка пройдена",H1493="проверка пройдена",I1493="проверка пройдена",J1493="проверка пройдена",K1493="проверка пройдена",L1493="проверка пройдена",M1493="проверка пройдена",N1493="проверка пройдена",O1493="проверка пройдена",P1493="проверка пройдена",Q1493="проверка пройдена",R1493="проверка пройдена",S1493="проверка пройдена",T1493="проверка пройдена",U1493="проверка пройдена",V1493="проверка пройдена",W1493="проверка пройдена",X1493="проверка пройдена",Y1493="проверка пройдена",Z1493="проверка пройдена",AA1493="проверка пройдена",AB1493="проверка пройдена",AC1493="проверка пройдена",AD1493="проверка пройдена"),1,0),0)</f>
        <v>0</v>
      </c>
    </row>
    <row r="1494" spans="1:35" s="3" customFormat="1" ht="47.25" x14ac:dyDescent="0.25">
      <c r="A1494" s="32" t="s">
        <v>15</v>
      </c>
      <c r="B1494" s="33"/>
      <c r="C1494" s="34" t="s">
        <v>9</v>
      </c>
      <c r="D1494" s="35" t="s">
        <v>134</v>
      </c>
      <c r="E1494" s="36" t="str">
        <f>IF('Панель управления'!$B$3="","ВНИМАНИЕ! На листе 'Панель управления' не выбрана организация!",IF(B1494="","Не заполнена графа 3!",IF(SUMIFS('Спики 2022'!E:E,'Спики 2022'!A:A,'Панель управления'!$B$3,'Спики 2022'!B:B,B1494,'Спики 2022'!C:C,C1494)=0,"У Вас нет данной специальности!",SUMIFS('Спики 2022'!D:D,'Спики 2022'!A:A,'Панель управления'!$B$3,'Спики 2022'!B:B,B1494,'Спики 2022'!C:C,C1494))))</f>
        <v>Не заполнена графа 3!</v>
      </c>
      <c r="F1494" s="37"/>
      <c r="G1494" s="37"/>
      <c r="H1494" s="37"/>
      <c r="I1494" s="37"/>
      <c r="J1494" s="37"/>
      <c r="K1494" s="37"/>
      <c r="L1494" s="37"/>
      <c r="M1494" s="37"/>
      <c r="N1494" s="37"/>
      <c r="O1494" s="37"/>
      <c r="P1494" s="37"/>
      <c r="Q1494" s="37"/>
      <c r="R1494" s="37"/>
      <c r="S1494" s="37"/>
      <c r="T1494" s="37"/>
      <c r="U1494" s="37"/>
      <c r="V1494" s="37"/>
      <c r="W1494" s="37"/>
      <c r="X1494" s="37"/>
      <c r="Y1494" s="37"/>
      <c r="Z1494" s="37"/>
      <c r="AA1494" s="37"/>
      <c r="AB1494" s="37"/>
      <c r="AC1494" s="37"/>
      <c r="AD1494" s="37"/>
      <c r="AE1494" s="37"/>
      <c r="AF1494" s="38" t="str">
        <f>IF(E1494=F1494+I1494+J1494+K1494+L1494+M1494+N1494+O1494+P1494+Q1494+R1494+S1494+T1494+U1494+V1494+W1494+X1494+Y1494+Z1494+AA1494+AB1494+AC1494+AD1494,"проверка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494" s="38" t="str">
        <f>IF(OR(G1494&gt;F1494,H1494&gt;F1494),"ВНИМАНИЕ! В гр.09 и/или 10 не может стоять значение большее, чем в гр.08","проверка пройдена")</f>
        <v>проверка пройдена</v>
      </c>
      <c r="AH1494" s="39" t="e">
        <f>IF(B1494=VLOOKUP(B1494,'Списки (не редактирутся)'!A:A,1,0),"проверка пройдена","проверьте или заполните графу 02")</f>
        <v>#N/A</v>
      </c>
      <c r="AI1494" s="3">
        <f t="shared" ref="AI1494:AI1556" si="835">IFERROR(IF(AND(AF1494="проверка пройдена",AG1494="проверка пройдена",AH1494="проверка пройдена"),"проверка пройдена",0),0)</f>
        <v>0</v>
      </c>
    </row>
    <row r="1495" spans="1:35" s="3" customFormat="1" ht="31.5" x14ac:dyDescent="0.25">
      <c r="A1495" s="40" t="s">
        <v>15</v>
      </c>
      <c r="B1495" s="27" t="str">
        <f>IF(B1494&lt;&gt;"",B1494,"")</f>
        <v/>
      </c>
      <c r="C1495" s="9" t="s">
        <v>10</v>
      </c>
      <c r="D1495" s="11" t="s">
        <v>135</v>
      </c>
      <c r="E1495" s="57"/>
      <c r="F1495" s="28"/>
      <c r="G1495" s="28"/>
      <c r="H1495" s="28"/>
      <c r="I1495" s="28"/>
      <c r="J1495" s="28"/>
      <c r="K1495" s="28"/>
      <c r="L1495" s="28"/>
      <c r="M1495" s="28"/>
      <c r="N1495" s="28"/>
      <c r="O1495" s="28"/>
      <c r="P1495" s="28"/>
      <c r="Q1495" s="28"/>
      <c r="R1495" s="28"/>
      <c r="S1495" s="28"/>
      <c r="T1495" s="28"/>
      <c r="U1495" s="28"/>
      <c r="V1495" s="28"/>
      <c r="W1495" s="28"/>
      <c r="X1495" s="28"/>
      <c r="Y1495" s="28"/>
      <c r="Z1495" s="28"/>
      <c r="AA1495" s="28"/>
      <c r="AB1495" s="28"/>
      <c r="AC1495" s="28"/>
      <c r="AD1495" s="28"/>
      <c r="AE1495" s="28"/>
      <c r="AF1495" s="26" t="str">
        <f t="shared" ref="AF1495:AF1498" si="836">IF(E1495=F1495+I1495+J1495+K1495+L1495+M1495+N1495+O1495+P1495+Q1495+R1495+S1495+T1495+U1495+V1495+W1495+X1495+Y1495+Z1495+AA1495+AB1495+AC1495+AD1495,"проверка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95" s="26" t="str">
        <f t="shared" ref="AG1495:AG1508" si="837">IF(OR(G1495&gt;F1495,H1495&gt;F1495),"ВНИМАНИЕ! В гр.09 и/или 10 не может стоять значение большее, чем в гр.08","проверка пройдена")</f>
        <v>проверка пройдена</v>
      </c>
      <c r="AH1495" s="41" t="e">
        <f>IF(B1495=VLOOKUP(B1495,'Списки (не редактирутся)'!A:A,1,0),"проверка пройдена","проверьте или заполните графу 02")</f>
        <v>#N/A</v>
      </c>
      <c r="AI1495" s="3">
        <f t="shared" si="835"/>
        <v>0</v>
      </c>
    </row>
    <row r="1496" spans="1:35" s="3" customFormat="1" ht="31.5" x14ac:dyDescent="0.25">
      <c r="A1496" s="40" t="s">
        <v>15</v>
      </c>
      <c r="B1496" s="27" t="str">
        <f t="shared" ref="B1496:B1509" si="838">IF(B1495&lt;&gt;"",B1495,"")</f>
        <v/>
      </c>
      <c r="C1496" s="9" t="s">
        <v>11</v>
      </c>
      <c r="D1496" s="11" t="s">
        <v>136</v>
      </c>
      <c r="E1496" s="57"/>
      <c r="F1496" s="28"/>
      <c r="G1496" s="28"/>
      <c r="H1496" s="28"/>
      <c r="I1496" s="28"/>
      <c r="J1496" s="28"/>
      <c r="K1496" s="28"/>
      <c r="L1496" s="28"/>
      <c r="M1496" s="28"/>
      <c r="N1496" s="28"/>
      <c r="O1496" s="28"/>
      <c r="P1496" s="28"/>
      <c r="Q1496" s="28"/>
      <c r="R1496" s="28"/>
      <c r="S1496" s="28"/>
      <c r="T1496" s="28"/>
      <c r="U1496" s="28"/>
      <c r="V1496" s="28"/>
      <c r="W1496" s="28"/>
      <c r="X1496" s="28"/>
      <c r="Y1496" s="28"/>
      <c r="Z1496" s="28"/>
      <c r="AA1496" s="28"/>
      <c r="AB1496" s="28"/>
      <c r="AC1496" s="28"/>
      <c r="AD1496" s="28"/>
      <c r="AE1496" s="28"/>
      <c r="AF1496" s="26" t="str">
        <f t="shared" si="836"/>
        <v>проверка пройдена</v>
      </c>
      <c r="AG1496" s="26" t="str">
        <f t="shared" si="837"/>
        <v>проверка пройдена</v>
      </c>
      <c r="AH1496" s="41" t="e">
        <f>IF(B1496=VLOOKUP(B1496,'Списки (не редактирутся)'!A:A,1,0),"проверка пройдена","проверьте или заполните графу 02")</f>
        <v>#N/A</v>
      </c>
      <c r="AI1496" s="3">
        <f t="shared" si="835"/>
        <v>0</v>
      </c>
    </row>
    <row r="1497" spans="1:35" s="3" customFormat="1" ht="31.5" x14ac:dyDescent="0.25">
      <c r="A1497" s="40" t="s">
        <v>15</v>
      </c>
      <c r="B1497" s="27" t="str">
        <f t="shared" si="838"/>
        <v/>
      </c>
      <c r="C1497" s="9" t="s">
        <v>12</v>
      </c>
      <c r="D1497" s="11" t="s">
        <v>14</v>
      </c>
      <c r="E1497" s="57"/>
      <c r="F1497" s="28"/>
      <c r="G1497" s="28"/>
      <c r="H1497" s="28"/>
      <c r="I1497" s="28"/>
      <c r="J1497" s="28"/>
      <c r="K1497" s="28"/>
      <c r="L1497" s="28"/>
      <c r="M1497" s="28"/>
      <c r="N1497" s="28"/>
      <c r="O1497" s="28"/>
      <c r="P1497" s="28"/>
      <c r="Q1497" s="28"/>
      <c r="R1497" s="28"/>
      <c r="S1497" s="28"/>
      <c r="T1497" s="28"/>
      <c r="U1497" s="28"/>
      <c r="V1497" s="28"/>
      <c r="W1497" s="28"/>
      <c r="X1497" s="28"/>
      <c r="Y1497" s="28"/>
      <c r="Z1497" s="28"/>
      <c r="AA1497" s="28"/>
      <c r="AB1497" s="28"/>
      <c r="AC1497" s="28"/>
      <c r="AD1497" s="28"/>
      <c r="AE1497" s="28"/>
      <c r="AF1497" s="26" t="str">
        <f t="shared" si="836"/>
        <v>проверка пройдена</v>
      </c>
      <c r="AG1497" s="26" t="str">
        <f t="shared" si="837"/>
        <v>проверка пройдена</v>
      </c>
      <c r="AH1497" s="41" t="e">
        <f>IF(B1497=VLOOKUP(B1497,'Списки (не редактирутся)'!A:A,1,0),"проверка пройдена","проверьте или заполните графу 02")</f>
        <v>#N/A</v>
      </c>
      <c r="AI1497" s="3">
        <f t="shared" si="835"/>
        <v>0</v>
      </c>
    </row>
    <row r="1498" spans="1:35" s="3" customFormat="1" ht="47.25" x14ac:dyDescent="0.25">
      <c r="A1498" s="40" t="s">
        <v>15</v>
      </c>
      <c r="B1498" s="27" t="str">
        <f t="shared" si="838"/>
        <v/>
      </c>
      <c r="C1498" s="9" t="s">
        <v>13</v>
      </c>
      <c r="D1498" s="11" t="s">
        <v>17</v>
      </c>
      <c r="E1498" s="30" t="str">
        <f>IF('Панель управления'!$B$3="","ВНИМАНИЕ! На листе 'Панель управления' не выбрана организация!",IF(B1498="","Не заполнена графа 3!",IF(SUMIFS('Спики 2022'!E:E,'Спики 2022'!A:A,'Панель управления'!$B$3,'Спики 2022'!B:B,B1498,'Спики 2022'!C:C,C1498)=0,"У Вас нет данной специальности!",SUMIFS('Спики 2022'!D:D,'Спики 2022'!A:A,'Панель управления'!$B$3,'Спики 2022'!B:B,B1498,'Спики 2022'!C:C,C1498))))</f>
        <v>Не заполнена графа 3!</v>
      </c>
      <c r="F1498" s="28"/>
      <c r="G1498" s="28"/>
      <c r="H1498" s="28"/>
      <c r="I1498" s="28"/>
      <c r="J1498" s="28"/>
      <c r="K1498" s="28"/>
      <c r="L1498" s="28"/>
      <c r="M1498" s="28"/>
      <c r="N1498" s="28"/>
      <c r="O1498" s="28"/>
      <c r="P1498" s="28"/>
      <c r="Q1498" s="28"/>
      <c r="R1498" s="28"/>
      <c r="S1498" s="28"/>
      <c r="T1498" s="28"/>
      <c r="U1498" s="28"/>
      <c r="V1498" s="28"/>
      <c r="W1498" s="28"/>
      <c r="X1498" s="28"/>
      <c r="Y1498" s="28"/>
      <c r="Z1498" s="28"/>
      <c r="AA1498" s="28"/>
      <c r="AB1498" s="28"/>
      <c r="AC1498" s="28"/>
      <c r="AD1498" s="28"/>
      <c r="AE1498" s="28"/>
      <c r="AF1498" s="26" t="str">
        <f t="shared" si="836"/>
        <v>ВНИМАНИЕ! Сумма по строке не сходится с общей численностью выпускников! Исправьте ошибку в расчетах, пока это сообщение не исчезнет!</v>
      </c>
      <c r="AG1498" s="26" t="str">
        <f t="shared" si="837"/>
        <v>проверка пройдена</v>
      </c>
      <c r="AH1498" s="41" t="e">
        <f>IF(B1498=VLOOKUP(B1498,'Списки (не редактирутся)'!A:A,1,0),"проверка пройдена","проверьте или заполните графу 02")</f>
        <v>#N/A</v>
      </c>
      <c r="AI1498" s="3">
        <f t="shared" si="835"/>
        <v>0</v>
      </c>
    </row>
    <row r="1499" spans="1:35" s="3" customFormat="1" ht="63" x14ac:dyDescent="0.25">
      <c r="A1499" s="40" t="s">
        <v>15</v>
      </c>
      <c r="B1499" s="27" t="str">
        <f t="shared" si="838"/>
        <v/>
      </c>
      <c r="C1499" s="8" t="s">
        <v>105</v>
      </c>
      <c r="D1499" s="12" t="s">
        <v>172</v>
      </c>
      <c r="E1499" s="10">
        <f>E1495+E1497</f>
        <v>0</v>
      </c>
      <c r="F1499" s="10">
        <f t="shared" ref="F1499:AD1499" si="839">F1495+F1497</f>
        <v>0</v>
      </c>
      <c r="G1499" s="10">
        <f t="shared" si="839"/>
        <v>0</v>
      </c>
      <c r="H1499" s="10">
        <f t="shared" si="839"/>
        <v>0</v>
      </c>
      <c r="I1499" s="10">
        <f t="shared" si="839"/>
        <v>0</v>
      </c>
      <c r="J1499" s="10">
        <f t="shared" si="839"/>
        <v>0</v>
      </c>
      <c r="K1499" s="10">
        <f t="shared" si="839"/>
        <v>0</v>
      </c>
      <c r="L1499" s="10">
        <f t="shared" si="839"/>
        <v>0</v>
      </c>
      <c r="M1499" s="10">
        <f t="shared" si="839"/>
        <v>0</v>
      </c>
      <c r="N1499" s="10">
        <f t="shared" si="839"/>
        <v>0</v>
      </c>
      <c r="O1499" s="10">
        <f t="shared" si="839"/>
        <v>0</v>
      </c>
      <c r="P1499" s="10">
        <f t="shared" si="839"/>
        <v>0</v>
      </c>
      <c r="Q1499" s="10">
        <f t="shared" si="839"/>
        <v>0</v>
      </c>
      <c r="R1499" s="10">
        <f t="shared" si="839"/>
        <v>0</v>
      </c>
      <c r="S1499" s="10">
        <f t="shared" si="839"/>
        <v>0</v>
      </c>
      <c r="T1499" s="10">
        <f t="shared" si="839"/>
        <v>0</v>
      </c>
      <c r="U1499" s="10">
        <f t="shared" si="839"/>
        <v>0</v>
      </c>
      <c r="V1499" s="10">
        <f t="shared" si="839"/>
        <v>0</v>
      </c>
      <c r="W1499" s="10">
        <f t="shared" si="839"/>
        <v>0</v>
      </c>
      <c r="X1499" s="10">
        <f t="shared" si="839"/>
        <v>0</v>
      </c>
      <c r="Y1499" s="10">
        <f t="shared" si="839"/>
        <v>0</v>
      </c>
      <c r="Z1499" s="10">
        <f t="shared" si="839"/>
        <v>0</v>
      </c>
      <c r="AA1499" s="10">
        <f t="shared" si="839"/>
        <v>0</v>
      </c>
      <c r="AB1499" s="10">
        <f t="shared" si="839"/>
        <v>0</v>
      </c>
      <c r="AC1499" s="10">
        <f t="shared" si="839"/>
        <v>0</v>
      </c>
      <c r="AD1499" s="10">
        <f t="shared" si="839"/>
        <v>0</v>
      </c>
      <c r="AE1499" s="10"/>
      <c r="AF1499" s="26" t="str">
        <f>IF(E1499=F1499+I1499+J1499+K1499+L1499+M1499+N1499+O1499+P1499+Q1499+R1499+S1499+T1499+U1499+V1499+W1499+X1499+Y1499+Z1499+AA1499+AB1499+AC1499+AD1499,"проверка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499" s="26" t="str">
        <f t="shared" si="837"/>
        <v>проверка пройдена</v>
      </c>
      <c r="AH1499" s="41" t="e">
        <f>IF(B1499=VLOOKUP(B1499,'Списки (не редактирутся)'!A:A,1,0),"проверка пройдена","проверьте или заполните графу 02")</f>
        <v>#N/A</v>
      </c>
      <c r="AI1499" s="3">
        <f t="shared" si="835"/>
        <v>0</v>
      </c>
    </row>
    <row r="1500" spans="1:35" ht="78.75" x14ac:dyDescent="0.3">
      <c r="A1500" s="40" t="s">
        <v>15</v>
      </c>
      <c r="B1500" s="27" t="str">
        <f t="shared" si="838"/>
        <v/>
      </c>
      <c r="C1500" s="8" t="s">
        <v>106</v>
      </c>
      <c r="D1500" s="12" t="s">
        <v>169</v>
      </c>
      <c r="E1500" s="28"/>
      <c r="F1500" s="28"/>
      <c r="G1500" s="28"/>
      <c r="H1500" s="28"/>
      <c r="I1500" s="28"/>
      <c r="J1500" s="28"/>
      <c r="K1500" s="28"/>
      <c r="L1500" s="28"/>
      <c r="M1500" s="28"/>
      <c r="N1500" s="28"/>
      <c r="O1500" s="28"/>
      <c r="P1500" s="28"/>
      <c r="Q1500" s="28"/>
      <c r="R1500" s="28"/>
      <c r="S1500" s="28"/>
      <c r="T1500" s="28"/>
      <c r="U1500" s="28"/>
      <c r="V1500" s="28"/>
      <c r="W1500" s="28"/>
      <c r="X1500" s="28"/>
      <c r="Y1500" s="28"/>
      <c r="Z1500" s="28"/>
      <c r="AA1500" s="28"/>
      <c r="AB1500" s="28"/>
      <c r="AC1500" s="28"/>
      <c r="AD1500" s="28"/>
      <c r="AE1500" s="28"/>
      <c r="AF1500" s="26" t="str">
        <f>IF(E1500=F1500+I1500+J1500+K1500+L1500+M1500+N1500+O1500+P1500+Q1500+R1500+S1500+T1500+U1500+V1500+W1500+X1500+Y1500+Z1500+AA1500+AB1500+AC1500+AD1500,"проверка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00" s="26" t="str">
        <f t="shared" si="837"/>
        <v>проверка пройдена</v>
      </c>
      <c r="AH1500" s="41" t="e">
        <f>IF(B1500=VLOOKUP(B1500,'Списки (не редактирутся)'!A:A,1,0),"проверка пройдена","проверьте или заполните графу 02")</f>
        <v>#N/A</v>
      </c>
      <c r="AI1500" s="3">
        <f t="shared" si="835"/>
        <v>0</v>
      </c>
    </row>
    <row r="1501" spans="1:35" ht="31.5" x14ac:dyDescent="0.3">
      <c r="A1501" s="40" t="s">
        <v>15</v>
      </c>
      <c r="B1501" s="27" t="str">
        <f t="shared" si="838"/>
        <v/>
      </c>
      <c r="C1501" s="8" t="s">
        <v>107</v>
      </c>
      <c r="D1501" s="12" t="s">
        <v>167</v>
      </c>
      <c r="E1501" s="28"/>
      <c r="F1501" s="28"/>
      <c r="G1501" s="28"/>
      <c r="H1501" s="28"/>
      <c r="I1501" s="28"/>
      <c r="J1501" s="28"/>
      <c r="K1501" s="28"/>
      <c r="L1501" s="28"/>
      <c r="M1501" s="28"/>
      <c r="N1501" s="28"/>
      <c r="O1501" s="28"/>
      <c r="P1501" s="28"/>
      <c r="Q1501" s="28"/>
      <c r="R1501" s="28"/>
      <c r="S1501" s="28"/>
      <c r="T1501" s="28"/>
      <c r="U1501" s="28"/>
      <c r="V1501" s="28"/>
      <c r="W1501" s="28"/>
      <c r="X1501" s="28"/>
      <c r="Y1501" s="28"/>
      <c r="Z1501" s="28"/>
      <c r="AA1501" s="28"/>
      <c r="AB1501" s="28"/>
      <c r="AC1501" s="28"/>
      <c r="AD1501" s="28"/>
      <c r="AE1501" s="28"/>
      <c r="AF1501" s="26" t="str">
        <f t="shared" ref="AF1501:AF1503" si="840">IF(E1501=F1501+I1501+J1501+K1501+L1501+M1501+N1501+O1501+P1501+Q1501+R1501+S1501+T1501+U1501+V1501+W1501+X1501+Y1501+Z1501+AA1501+AB1501+AC1501+AD1501,"проверка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01" s="26" t="str">
        <f t="shared" si="837"/>
        <v>проверка пройдена</v>
      </c>
      <c r="AH1501" s="41" t="e">
        <f>IF(B1501=VLOOKUP(B1501,'Списки (не редактирутся)'!A:A,1,0),"проверка пройдена","проверьте или заполните графу 02")</f>
        <v>#N/A</v>
      </c>
      <c r="AI1501" s="3">
        <f t="shared" si="835"/>
        <v>0</v>
      </c>
    </row>
    <row r="1502" spans="1:35" ht="31.5" x14ac:dyDescent="0.3">
      <c r="A1502" s="40" t="s">
        <v>15</v>
      </c>
      <c r="B1502" s="27" t="str">
        <f t="shared" si="838"/>
        <v/>
      </c>
      <c r="C1502" s="8" t="s">
        <v>108</v>
      </c>
      <c r="D1502" s="12" t="s">
        <v>168</v>
      </c>
      <c r="E1502" s="28"/>
      <c r="F1502" s="28"/>
      <c r="G1502" s="28"/>
      <c r="H1502" s="28"/>
      <c r="I1502" s="28"/>
      <c r="J1502" s="28"/>
      <c r="K1502" s="28"/>
      <c r="L1502" s="28"/>
      <c r="M1502" s="28"/>
      <c r="N1502" s="28"/>
      <c r="O1502" s="28"/>
      <c r="P1502" s="28"/>
      <c r="Q1502" s="28"/>
      <c r="R1502" s="28"/>
      <c r="S1502" s="28"/>
      <c r="T1502" s="28"/>
      <c r="U1502" s="28"/>
      <c r="V1502" s="28"/>
      <c r="W1502" s="28"/>
      <c r="X1502" s="28"/>
      <c r="Y1502" s="28"/>
      <c r="Z1502" s="28"/>
      <c r="AA1502" s="28"/>
      <c r="AB1502" s="28"/>
      <c r="AC1502" s="28"/>
      <c r="AD1502" s="28"/>
      <c r="AE1502" s="28"/>
      <c r="AF1502" s="26" t="str">
        <f t="shared" si="840"/>
        <v>проверка пройдена</v>
      </c>
      <c r="AG1502" s="26" t="str">
        <f t="shared" si="837"/>
        <v>проверка пройдена</v>
      </c>
      <c r="AH1502" s="41" t="e">
        <f>IF(B1502=VLOOKUP(B1502,'Списки (не редактирутся)'!A:A,1,0),"проверка пройдена","проверьте или заполните графу 02")</f>
        <v>#N/A</v>
      </c>
      <c r="AI1502" s="3">
        <f t="shared" si="835"/>
        <v>0</v>
      </c>
    </row>
    <row r="1503" spans="1:35" ht="31.5" x14ac:dyDescent="0.3">
      <c r="A1503" s="40" t="s">
        <v>15</v>
      </c>
      <c r="B1503" s="27" t="str">
        <f t="shared" si="838"/>
        <v/>
      </c>
      <c r="C1503" s="8" t="s">
        <v>109</v>
      </c>
      <c r="D1503" s="12" t="s">
        <v>173</v>
      </c>
      <c r="E1503" s="28"/>
      <c r="F1503" s="28"/>
      <c r="G1503" s="28"/>
      <c r="H1503" s="28"/>
      <c r="I1503" s="28"/>
      <c r="J1503" s="28"/>
      <c r="K1503" s="28"/>
      <c r="L1503" s="28"/>
      <c r="M1503" s="28"/>
      <c r="N1503" s="28"/>
      <c r="O1503" s="28"/>
      <c r="P1503" s="28"/>
      <c r="Q1503" s="28"/>
      <c r="R1503" s="28"/>
      <c r="S1503" s="28"/>
      <c r="T1503" s="28"/>
      <c r="U1503" s="28"/>
      <c r="V1503" s="28"/>
      <c r="W1503" s="28"/>
      <c r="X1503" s="28"/>
      <c r="Y1503" s="28"/>
      <c r="Z1503" s="28"/>
      <c r="AA1503" s="28"/>
      <c r="AB1503" s="28"/>
      <c r="AC1503" s="28"/>
      <c r="AD1503" s="28"/>
      <c r="AE1503" s="28"/>
      <c r="AF1503" s="26" t="str">
        <f t="shared" si="840"/>
        <v>проверка пройдена</v>
      </c>
      <c r="AG1503" s="26" t="str">
        <f t="shared" si="837"/>
        <v>проверка пройдена</v>
      </c>
      <c r="AH1503" s="41" t="e">
        <f>IF(B1503=VLOOKUP(B1503,'Списки (не редактирутся)'!A:A,1,0),"проверка пройдена","проверьте или заполните графу 02")</f>
        <v>#N/A</v>
      </c>
      <c r="AI1503" s="3">
        <f t="shared" si="835"/>
        <v>0</v>
      </c>
    </row>
    <row r="1504" spans="1:35" ht="31.5" x14ac:dyDescent="0.3">
      <c r="A1504" s="40" t="s">
        <v>15</v>
      </c>
      <c r="B1504" s="27" t="str">
        <f t="shared" si="838"/>
        <v/>
      </c>
      <c r="C1504" s="8" t="s">
        <v>110</v>
      </c>
      <c r="D1504" s="12" t="s">
        <v>174</v>
      </c>
      <c r="E1504" s="28"/>
      <c r="F1504" s="28"/>
      <c r="G1504" s="28"/>
      <c r="H1504" s="28"/>
      <c r="I1504" s="28"/>
      <c r="J1504" s="28"/>
      <c r="K1504" s="28"/>
      <c r="L1504" s="28"/>
      <c r="M1504" s="28"/>
      <c r="N1504" s="28"/>
      <c r="O1504" s="28"/>
      <c r="P1504" s="28"/>
      <c r="Q1504" s="28"/>
      <c r="R1504" s="28"/>
      <c r="S1504" s="28"/>
      <c r="T1504" s="28"/>
      <c r="U1504" s="28"/>
      <c r="V1504" s="28"/>
      <c r="W1504" s="28"/>
      <c r="X1504" s="28"/>
      <c r="Y1504" s="28"/>
      <c r="Z1504" s="28"/>
      <c r="AA1504" s="28"/>
      <c r="AB1504" s="28"/>
      <c r="AC1504" s="28"/>
      <c r="AD1504" s="28"/>
      <c r="AE1504" s="28"/>
      <c r="AF1504" s="26" t="str">
        <f>IF(E1504=F1504+I1504+J1504+K1504+L1504+M1504+N1504+O1504+P1504+Q1504+R1504+S1504+T1504+U1504+V1504+W1504+X1504+Y1504+Z1504+AA1504+AB1504+AC1504+AD1504,"проверка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04" s="26" t="str">
        <f t="shared" si="837"/>
        <v>проверка пройдена</v>
      </c>
      <c r="AH1504" s="41" t="e">
        <f>IF(B1504=VLOOKUP(B1504,'Списки (не редактирутся)'!A:A,1,0),"проверка пройдена","проверьте или заполните графу 02")</f>
        <v>#N/A</v>
      </c>
      <c r="AI1504" s="3">
        <f t="shared" si="835"/>
        <v>0</v>
      </c>
    </row>
    <row r="1505" spans="1:35" ht="31.5" x14ac:dyDescent="0.3">
      <c r="A1505" s="40" t="s">
        <v>15</v>
      </c>
      <c r="B1505" s="27" t="str">
        <f t="shared" si="838"/>
        <v/>
      </c>
      <c r="C1505" s="8" t="s">
        <v>111</v>
      </c>
      <c r="D1505" s="12" t="s">
        <v>175</v>
      </c>
      <c r="E1505" s="28"/>
      <c r="F1505" s="28"/>
      <c r="G1505" s="28"/>
      <c r="H1505" s="28"/>
      <c r="I1505" s="28"/>
      <c r="J1505" s="28"/>
      <c r="K1505" s="28"/>
      <c r="L1505" s="28"/>
      <c r="M1505" s="28"/>
      <c r="N1505" s="28"/>
      <c r="O1505" s="28"/>
      <c r="P1505" s="28"/>
      <c r="Q1505" s="28"/>
      <c r="R1505" s="28"/>
      <c r="S1505" s="28"/>
      <c r="T1505" s="28"/>
      <c r="U1505" s="28"/>
      <c r="V1505" s="28"/>
      <c r="W1505" s="28"/>
      <c r="X1505" s="28"/>
      <c r="Y1505" s="28"/>
      <c r="Z1505" s="28"/>
      <c r="AA1505" s="28"/>
      <c r="AB1505" s="28"/>
      <c r="AC1505" s="28"/>
      <c r="AD1505" s="28"/>
      <c r="AE1505" s="28"/>
      <c r="AF1505" s="26" t="str">
        <f t="shared" ref="AF1505:AF1508" si="841">IF(E1505=F1505+I1505+J1505+K1505+L1505+M1505+N1505+O1505+P1505+Q1505+R1505+S1505+T1505+U1505+V1505+W1505+X1505+Y1505+Z1505+AA1505+AB1505+AC1505+AD1505,"проверка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05" s="26" t="str">
        <f t="shared" si="837"/>
        <v>проверка пройдена</v>
      </c>
      <c r="AH1505" s="41" t="e">
        <f>IF(B1505=VLOOKUP(B1505,'Списки (не редактирутся)'!A:A,1,0),"проверка пройдена","проверьте или заполните графу 02")</f>
        <v>#N/A</v>
      </c>
      <c r="AI1505" s="3">
        <f t="shared" si="835"/>
        <v>0</v>
      </c>
    </row>
    <row r="1506" spans="1:35" ht="31.5" x14ac:dyDescent="0.3">
      <c r="A1506" s="40" t="s">
        <v>15</v>
      </c>
      <c r="B1506" s="27" t="str">
        <f t="shared" si="838"/>
        <v/>
      </c>
      <c r="C1506" s="8" t="s">
        <v>112</v>
      </c>
      <c r="D1506" s="12" t="s">
        <v>176</v>
      </c>
      <c r="E1506" s="28"/>
      <c r="F1506" s="28"/>
      <c r="G1506" s="28"/>
      <c r="H1506" s="28"/>
      <c r="I1506" s="28"/>
      <c r="J1506" s="28"/>
      <c r="K1506" s="28"/>
      <c r="L1506" s="28"/>
      <c r="M1506" s="28"/>
      <c r="N1506" s="28"/>
      <c r="O1506" s="28"/>
      <c r="P1506" s="28"/>
      <c r="Q1506" s="28"/>
      <c r="R1506" s="28"/>
      <c r="S1506" s="28"/>
      <c r="T1506" s="28"/>
      <c r="U1506" s="28"/>
      <c r="V1506" s="28"/>
      <c r="W1506" s="28"/>
      <c r="X1506" s="28"/>
      <c r="Y1506" s="28"/>
      <c r="Z1506" s="28"/>
      <c r="AA1506" s="28"/>
      <c r="AB1506" s="28"/>
      <c r="AC1506" s="28"/>
      <c r="AD1506" s="28"/>
      <c r="AE1506" s="28"/>
      <c r="AF1506" s="26" t="str">
        <f t="shared" si="841"/>
        <v>проверка пройдена</v>
      </c>
      <c r="AG1506" s="26" t="str">
        <f t="shared" si="837"/>
        <v>проверка пройдена</v>
      </c>
      <c r="AH1506" s="41" t="e">
        <f>IF(B1506=VLOOKUP(B1506,'Списки (не редактирутся)'!A:A,1,0),"проверка пройдена","проверьте или заполните графу 02")</f>
        <v>#N/A</v>
      </c>
      <c r="AI1506" s="3">
        <f t="shared" si="835"/>
        <v>0</v>
      </c>
    </row>
    <row r="1507" spans="1:35" ht="63" x14ac:dyDescent="0.3">
      <c r="A1507" s="40" t="s">
        <v>15</v>
      </c>
      <c r="B1507" s="27" t="str">
        <f t="shared" si="838"/>
        <v/>
      </c>
      <c r="C1507" s="8" t="s">
        <v>113</v>
      </c>
      <c r="D1507" s="13" t="s">
        <v>170</v>
      </c>
      <c r="E1507" s="28"/>
      <c r="F1507" s="28"/>
      <c r="G1507" s="28"/>
      <c r="H1507" s="28"/>
      <c r="I1507" s="28"/>
      <c r="J1507" s="28"/>
      <c r="K1507" s="28"/>
      <c r="L1507" s="28"/>
      <c r="M1507" s="28"/>
      <c r="N1507" s="28"/>
      <c r="O1507" s="28"/>
      <c r="P1507" s="28"/>
      <c r="Q1507" s="28"/>
      <c r="R1507" s="28"/>
      <c r="S1507" s="28"/>
      <c r="T1507" s="28"/>
      <c r="U1507" s="28"/>
      <c r="V1507" s="28"/>
      <c r="W1507" s="28"/>
      <c r="X1507" s="28"/>
      <c r="Y1507" s="28"/>
      <c r="Z1507" s="28"/>
      <c r="AA1507" s="28"/>
      <c r="AB1507" s="28"/>
      <c r="AC1507" s="28"/>
      <c r="AD1507" s="28"/>
      <c r="AE1507" s="28"/>
      <c r="AF1507" s="26" t="str">
        <f t="shared" si="841"/>
        <v>проверка пройдена</v>
      </c>
      <c r="AG1507" s="26" t="str">
        <f t="shared" si="837"/>
        <v>проверка пройдена</v>
      </c>
      <c r="AH1507" s="41" t="e">
        <f>IF(B1507=VLOOKUP(B1507,'Списки (не редактирутся)'!A:A,1,0),"проверка пройдена","проверьте или заполните графу 02")</f>
        <v>#N/A</v>
      </c>
      <c r="AI1507" s="3">
        <f t="shared" si="835"/>
        <v>0</v>
      </c>
    </row>
    <row r="1508" spans="1:35" ht="78.75" x14ac:dyDescent="0.3">
      <c r="A1508" s="40" t="s">
        <v>15</v>
      </c>
      <c r="B1508" s="27" t="str">
        <f t="shared" si="838"/>
        <v/>
      </c>
      <c r="C1508" s="8" t="s">
        <v>114</v>
      </c>
      <c r="D1508" s="13" t="s">
        <v>171</v>
      </c>
      <c r="E1508" s="28"/>
      <c r="F1508" s="28"/>
      <c r="G1508" s="28"/>
      <c r="H1508" s="28"/>
      <c r="I1508" s="28"/>
      <c r="J1508" s="28"/>
      <c r="K1508" s="28"/>
      <c r="L1508" s="28"/>
      <c r="M1508" s="28"/>
      <c r="N1508" s="28"/>
      <c r="O1508" s="28"/>
      <c r="P1508" s="28"/>
      <c r="Q1508" s="28"/>
      <c r="R1508" s="28"/>
      <c r="S1508" s="28"/>
      <c r="T1508" s="28"/>
      <c r="U1508" s="28"/>
      <c r="V1508" s="28"/>
      <c r="W1508" s="28"/>
      <c r="X1508" s="28"/>
      <c r="Y1508" s="28"/>
      <c r="Z1508" s="28"/>
      <c r="AA1508" s="28"/>
      <c r="AB1508" s="28"/>
      <c r="AC1508" s="28"/>
      <c r="AD1508" s="28"/>
      <c r="AE1508" s="28"/>
      <c r="AF1508" s="26" t="str">
        <f t="shared" si="841"/>
        <v>проверка пройдена</v>
      </c>
      <c r="AG1508" s="26" t="str">
        <f t="shared" si="837"/>
        <v>проверка пройдена</v>
      </c>
      <c r="AH1508" s="41" t="e">
        <f>IF(B1508=VLOOKUP(B1508,'Списки (не редактирутся)'!A:A,1,0),"проверка пройдена","проверьте или заполните графу 02")</f>
        <v>#N/A</v>
      </c>
      <c r="AI1508" s="3">
        <f t="shared" si="835"/>
        <v>0</v>
      </c>
    </row>
    <row r="1509" spans="1:35" ht="48" thickBot="1" x14ac:dyDescent="0.35">
      <c r="A1509" s="42" t="s">
        <v>15</v>
      </c>
      <c r="B1509" s="43" t="str">
        <f t="shared" si="838"/>
        <v/>
      </c>
      <c r="C1509" s="44" t="s">
        <v>115</v>
      </c>
      <c r="D1509" s="45" t="s">
        <v>779</v>
      </c>
      <c r="E1509" s="46" t="str">
        <f>IF(AND(E1495&lt;=E1494,E1496&lt;=E1495,E1497&lt;=E1494,E1498&lt;=E1494,E1499=(E1495+E1497),E1499=(E1500+E1501+E1502+E1503+E1504+E1505+E1506),E1507&lt;=E1499,E1508&lt;=E1499,(E1495+E1497)&lt;=E1494,E1500&lt;=E1499,E1501&lt;=E1499,E1502&lt;=E1499,E1503&lt;=E1499,E1504&lt;=E1499,E1505&lt;=E1499,E1506&lt;=E1499,E1507&lt;=E1498,E1507&lt;=E1499),"проверка пройдена","ВНИМАНИЕ! Не пройдены формулы логического контроля между строками. Скорректируйте введенные данные!")</f>
        <v>проверка пройдена</v>
      </c>
      <c r="F1509" s="46" t="str">
        <f t="shared" ref="F1509:AD1509" si="842">IF(AND(F1495&lt;=F1494,F1496&lt;=F1495,F1497&lt;=F1494,F1498&lt;=F1494,F1499=(F1495+F1497),F1499=(F1500+F1501+F1502+F1503+F1504+F1505+F1506),F1507&lt;=F1499,F1508&lt;=F1499,(F1495+F1497)&lt;=F1494,F1500&lt;=F1499,F1501&lt;=F1499,F1502&lt;=F1499,F1503&lt;=F1499,F1504&lt;=F1499,F1505&lt;=F1499,F1506&lt;=F1499,F1507&lt;=F1498,F1507&lt;=F1499),"проверка пройдена","ВНИМАНИЕ! Не пройдены формулы логического контроля между строками. Скорректируйте введенные данные!")</f>
        <v>проверка пройдена</v>
      </c>
      <c r="G1509" s="46" t="str">
        <f t="shared" si="842"/>
        <v>проверка пройдена</v>
      </c>
      <c r="H1509" s="46" t="str">
        <f t="shared" si="842"/>
        <v>проверка пройдена</v>
      </c>
      <c r="I1509" s="46" t="str">
        <f t="shared" si="842"/>
        <v>проверка пройдена</v>
      </c>
      <c r="J1509" s="46" t="str">
        <f t="shared" si="842"/>
        <v>проверка пройдена</v>
      </c>
      <c r="K1509" s="46" t="str">
        <f t="shared" si="842"/>
        <v>проверка пройдена</v>
      </c>
      <c r="L1509" s="46" t="str">
        <f t="shared" si="842"/>
        <v>проверка пройдена</v>
      </c>
      <c r="M1509" s="46" t="str">
        <f t="shared" si="842"/>
        <v>проверка пройдена</v>
      </c>
      <c r="N1509" s="46" t="str">
        <f t="shared" si="842"/>
        <v>проверка пройдена</v>
      </c>
      <c r="O1509" s="46" t="str">
        <f t="shared" si="842"/>
        <v>проверка пройдена</v>
      </c>
      <c r="P1509" s="46" t="str">
        <f t="shared" si="842"/>
        <v>проверка пройдена</v>
      </c>
      <c r="Q1509" s="46" t="str">
        <f t="shared" si="842"/>
        <v>проверка пройдена</v>
      </c>
      <c r="R1509" s="46" t="str">
        <f t="shared" si="842"/>
        <v>проверка пройдена</v>
      </c>
      <c r="S1509" s="46" t="str">
        <f t="shared" si="842"/>
        <v>проверка пройдена</v>
      </c>
      <c r="T1509" s="46" t="str">
        <f t="shared" si="842"/>
        <v>проверка пройдена</v>
      </c>
      <c r="U1509" s="46" t="str">
        <f t="shared" si="842"/>
        <v>проверка пройдена</v>
      </c>
      <c r="V1509" s="46" t="str">
        <f t="shared" si="842"/>
        <v>проверка пройдена</v>
      </c>
      <c r="W1509" s="46" t="str">
        <f t="shared" si="842"/>
        <v>проверка пройдена</v>
      </c>
      <c r="X1509" s="46" t="str">
        <f t="shared" si="842"/>
        <v>проверка пройдена</v>
      </c>
      <c r="Y1509" s="46" t="str">
        <f t="shared" si="842"/>
        <v>проверка пройдена</v>
      </c>
      <c r="Z1509" s="46" t="str">
        <f t="shared" si="842"/>
        <v>проверка пройдена</v>
      </c>
      <c r="AA1509" s="46" t="str">
        <f t="shared" si="842"/>
        <v>проверка пройдена</v>
      </c>
      <c r="AB1509" s="46" t="str">
        <f t="shared" si="842"/>
        <v>проверка пройдена</v>
      </c>
      <c r="AC1509" s="46" t="str">
        <f t="shared" si="842"/>
        <v>проверка пройдена</v>
      </c>
      <c r="AD1509" s="46" t="str">
        <f t="shared" si="842"/>
        <v>проверка пройдена</v>
      </c>
      <c r="AE1509" s="47"/>
      <c r="AF1509" s="48"/>
      <c r="AG1509" s="48"/>
      <c r="AH1509" s="49"/>
      <c r="AI1509" s="1">
        <f t="shared" ref="AI1509" si="843">IFERROR(IF(AND(AI1494="проверка пройдена",AI1495="проверка пройдена",AI1496="проверка пройдена",AI1497="проверка пройдена",AI1498="проверка пройдена",AI1499="проверка пройдена",AI1500="проверка пройдена",AI1501="проверка пройдена",AI1502="проверка пройдена",AI1503="проверка пройдена",AI1504="проверка пройдена",AI1505="проверка пройдена",AI1506="проверка пройдена",AI1507="проверка пройдена",AI1508="проверка пройдена",E1509="проверка пройдена",F1509="проверка пройдена",G1509="проверка пройдена",H1509="проверка пройдена",I1509="проверка пройдена",J1509="проверка пройдена",K1509="проверка пройдена",L1509="проверка пройдена",M1509="проверка пройдена",N1509="проверка пройдена",O1509="проверка пройдена",P1509="проверка пройдена",Q1509="проверка пройдена",R1509="проверка пройдена",S1509="проверка пройдена",T1509="проверка пройдена",U1509="проверка пройдена",V1509="проверка пройдена",W1509="проверка пройдена",X1509="проверка пройдена",Y1509="проверка пройдена",Z1509="проверка пройдена",AA1509="проверка пройдена",AB1509="проверка пройдена",AC1509="проверка пройдена",AD1509="проверка пройдена"),1,0),0)</f>
        <v>0</v>
      </c>
    </row>
    <row r="1510" spans="1:35" s="3" customFormat="1" ht="47.25" x14ac:dyDescent="0.25">
      <c r="A1510" s="32" t="s">
        <v>15</v>
      </c>
      <c r="B1510" s="33"/>
      <c r="C1510" s="34" t="s">
        <v>9</v>
      </c>
      <c r="D1510" s="35" t="s">
        <v>134</v>
      </c>
      <c r="E1510" s="36" t="str">
        <f>IF('Панель управления'!$B$3="","ВНИМАНИЕ! На листе 'Панель управления' не выбрана организация!",IF(B1510="","Не заполнена графа 3!",IF(SUMIFS('Спики 2022'!E:E,'Спики 2022'!A:A,'Панель управления'!$B$3,'Спики 2022'!B:B,B1510,'Спики 2022'!C:C,C1510)=0,"У Вас нет данной специальности!",SUMIFS('Спики 2022'!D:D,'Спики 2022'!A:A,'Панель управления'!$B$3,'Спики 2022'!B:B,B1510,'Спики 2022'!C:C,C1510))))</f>
        <v>Не заполнена графа 3!</v>
      </c>
      <c r="F1510" s="37"/>
      <c r="G1510" s="37"/>
      <c r="H1510" s="37"/>
      <c r="I1510" s="37"/>
      <c r="J1510" s="37"/>
      <c r="K1510" s="37"/>
      <c r="L1510" s="37"/>
      <c r="M1510" s="37"/>
      <c r="N1510" s="37"/>
      <c r="O1510" s="37"/>
      <c r="P1510" s="37"/>
      <c r="Q1510" s="37"/>
      <c r="R1510" s="37"/>
      <c r="S1510" s="37"/>
      <c r="T1510" s="37"/>
      <c r="U1510" s="37"/>
      <c r="V1510" s="37"/>
      <c r="W1510" s="37"/>
      <c r="X1510" s="37"/>
      <c r="Y1510" s="37"/>
      <c r="Z1510" s="37"/>
      <c r="AA1510" s="37"/>
      <c r="AB1510" s="37"/>
      <c r="AC1510" s="37"/>
      <c r="AD1510" s="37"/>
      <c r="AE1510" s="37"/>
      <c r="AF1510" s="38" t="str">
        <f>IF(E1510=F1510+I1510+J1510+K1510+L1510+M1510+N1510+O1510+P1510+Q1510+R1510+S1510+T1510+U1510+V1510+W1510+X1510+Y1510+Z1510+AA1510+AB1510+AC1510+AD1510,"проверка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510" s="38" t="str">
        <f>IF(OR(G1510&gt;F1510,H1510&gt;F1510),"ВНИМАНИЕ! В гр.09 и/или 10 не может стоять значение большее, чем в гр.08","проверка пройдена")</f>
        <v>проверка пройдена</v>
      </c>
      <c r="AH1510" s="39" t="e">
        <f>IF(B1510=VLOOKUP(B1510,'Списки (не редактирутся)'!A:A,1,0),"проверка пройдена","проверьте или заполните графу 02")</f>
        <v>#N/A</v>
      </c>
      <c r="AI1510" s="3">
        <f t="shared" ref="AI1510" si="844">IFERROR(IF(AND(AF1510="проверка пройдена",AG1510="проверка пройдена",AH1510="проверка пройдена"),"проверка пройдена",0),0)</f>
        <v>0</v>
      </c>
    </row>
    <row r="1511" spans="1:35" s="3" customFormat="1" ht="31.5" x14ac:dyDescent="0.25">
      <c r="A1511" s="40" t="s">
        <v>15</v>
      </c>
      <c r="B1511" s="27" t="str">
        <f>IF(B1510&lt;&gt;"",B1510,"")</f>
        <v/>
      </c>
      <c r="C1511" s="9" t="s">
        <v>10</v>
      </c>
      <c r="D1511" s="11" t="s">
        <v>135</v>
      </c>
      <c r="E1511" s="57"/>
      <c r="F1511" s="28"/>
      <c r="G1511" s="28"/>
      <c r="H1511" s="28"/>
      <c r="I1511" s="28"/>
      <c r="J1511" s="28"/>
      <c r="K1511" s="28"/>
      <c r="L1511" s="28"/>
      <c r="M1511" s="28"/>
      <c r="N1511" s="28"/>
      <c r="O1511" s="28"/>
      <c r="P1511" s="28"/>
      <c r="Q1511" s="28"/>
      <c r="R1511" s="28"/>
      <c r="S1511" s="28"/>
      <c r="T1511" s="28"/>
      <c r="U1511" s="28"/>
      <c r="V1511" s="28"/>
      <c r="W1511" s="28"/>
      <c r="X1511" s="28"/>
      <c r="Y1511" s="28"/>
      <c r="Z1511" s="28"/>
      <c r="AA1511" s="28"/>
      <c r="AB1511" s="28"/>
      <c r="AC1511" s="28"/>
      <c r="AD1511" s="28"/>
      <c r="AE1511" s="28"/>
      <c r="AF1511" s="26" t="str">
        <f t="shared" ref="AF1511:AF1514" si="845">IF(E1511=F1511+I1511+J1511+K1511+L1511+M1511+N1511+O1511+P1511+Q1511+R1511+S1511+T1511+U1511+V1511+W1511+X1511+Y1511+Z1511+AA1511+AB1511+AC1511+AD1511,"проверка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11" s="26" t="str">
        <f t="shared" ref="AG1511:AG1524" si="846">IF(OR(G1511&gt;F1511,H1511&gt;F1511),"ВНИМАНИЕ! В гр.09 и/или 10 не может стоять значение большее, чем в гр.08","проверка пройдена")</f>
        <v>проверка пройдена</v>
      </c>
      <c r="AH1511" s="41" t="e">
        <f>IF(B1511=VLOOKUP(B1511,'Списки (не редактирутся)'!A:A,1,0),"проверка пройдена","проверьте или заполните графу 02")</f>
        <v>#N/A</v>
      </c>
      <c r="AI1511" s="3">
        <f t="shared" si="835"/>
        <v>0</v>
      </c>
    </row>
    <row r="1512" spans="1:35" s="3" customFormat="1" ht="31.5" x14ac:dyDescent="0.25">
      <c r="A1512" s="40" t="s">
        <v>15</v>
      </c>
      <c r="B1512" s="27" t="str">
        <f t="shared" ref="B1512:B1525" si="847">IF(B1511&lt;&gt;"",B1511,"")</f>
        <v/>
      </c>
      <c r="C1512" s="9" t="s">
        <v>11</v>
      </c>
      <c r="D1512" s="11" t="s">
        <v>136</v>
      </c>
      <c r="E1512" s="57"/>
      <c r="F1512" s="28"/>
      <c r="G1512" s="28"/>
      <c r="H1512" s="28"/>
      <c r="I1512" s="28"/>
      <c r="J1512" s="28"/>
      <c r="K1512" s="28"/>
      <c r="L1512" s="28"/>
      <c r="M1512" s="28"/>
      <c r="N1512" s="28"/>
      <c r="O1512" s="28"/>
      <c r="P1512" s="28"/>
      <c r="Q1512" s="28"/>
      <c r="R1512" s="28"/>
      <c r="S1512" s="28"/>
      <c r="T1512" s="28"/>
      <c r="U1512" s="28"/>
      <c r="V1512" s="28"/>
      <c r="W1512" s="28"/>
      <c r="X1512" s="28"/>
      <c r="Y1512" s="28"/>
      <c r="Z1512" s="28"/>
      <c r="AA1512" s="28"/>
      <c r="AB1512" s="28"/>
      <c r="AC1512" s="28"/>
      <c r="AD1512" s="28"/>
      <c r="AE1512" s="28"/>
      <c r="AF1512" s="26" t="str">
        <f t="shared" si="845"/>
        <v>проверка пройдена</v>
      </c>
      <c r="AG1512" s="26" t="str">
        <f t="shared" si="846"/>
        <v>проверка пройдена</v>
      </c>
      <c r="AH1512" s="41" t="e">
        <f>IF(B1512=VLOOKUP(B1512,'Списки (не редактирутся)'!A:A,1,0),"проверка пройдена","проверьте или заполните графу 02")</f>
        <v>#N/A</v>
      </c>
      <c r="AI1512" s="3">
        <f t="shared" si="835"/>
        <v>0</v>
      </c>
    </row>
    <row r="1513" spans="1:35" s="3" customFormat="1" ht="31.5" x14ac:dyDescent="0.25">
      <c r="A1513" s="40" t="s">
        <v>15</v>
      </c>
      <c r="B1513" s="27" t="str">
        <f t="shared" si="847"/>
        <v/>
      </c>
      <c r="C1513" s="9" t="s">
        <v>12</v>
      </c>
      <c r="D1513" s="11" t="s">
        <v>14</v>
      </c>
      <c r="E1513" s="57"/>
      <c r="F1513" s="28"/>
      <c r="G1513" s="28"/>
      <c r="H1513" s="28"/>
      <c r="I1513" s="28"/>
      <c r="J1513" s="28"/>
      <c r="K1513" s="28"/>
      <c r="L1513" s="28"/>
      <c r="M1513" s="28"/>
      <c r="N1513" s="28"/>
      <c r="O1513" s="28"/>
      <c r="P1513" s="28"/>
      <c r="Q1513" s="28"/>
      <c r="R1513" s="28"/>
      <c r="S1513" s="28"/>
      <c r="T1513" s="28"/>
      <c r="U1513" s="28"/>
      <c r="V1513" s="28"/>
      <c r="W1513" s="28"/>
      <c r="X1513" s="28"/>
      <c r="Y1513" s="28"/>
      <c r="Z1513" s="28"/>
      <c r="AA1513" s="28"/>
      <c r="AB1513" s="28"/>
      <c r="AC1513" s="28"/>
      <c r="AD1513" s="28"/>
      <c r="AE1513" s="28"/>
      <c r="AF1513" s="26" t="str">
        <f t="shared" si="845"/>
        <v>проверка пройдена</v>
      </c>
      <c r="AG1513" s="26" t="str">
        <f t="shared" si="846"/>
        <v>проверка пройдена</v>
      </c>
      <c r="AH1513" s="41" t="e">
        <f>IF(B1513=VLOOKUP(B1513,'Списки (не редактирутся)'!A:A,1,0),"проверка пройдена","проверьте или заполните графу 02")</f>
        <v>#N/A</v>
      </c>
      <c r="AI1513" s="3">
        <f t="shared" si="835"/>
        <v>0</v>
      </c>
    </row>
    <row r="1514" spans="1:35" s="3" customFormat="1" ht="47.25" x14ac:dyDescent="0.25">
      <c r="A1514" s="40" t="s">
        <v>15</v>
      </c>
      <c r="B1514" s="27" t="str">
        <f t="shared" si="847"/>
        <v/>
      </c>
      <c r="C1514" s="9" t="s">
        <v>13</v>
      </c>
      <c r="D1514" s="11" t="s">
        <v>17</v>
      </c>
      <c r="E1514" s="30" t="str">
        <f>IF('Панель управления'!$B$3="","ВНИМАНИЕ! На листе 'Панель управления' не выбрана организация!",IF(B1514="","Не заполнена графа 3!",IF(SUMIFS('Спики 2022'!E:E,'Спики 2022'!A:A,'Панель управления'!$B$3,'Спики 2022'!B:B,B1514,'Спики 2022'!C:C,C1514)=0,"У Вас нет данной специальности!",SUMIFS('Спики 2022'!D:D,'Спики 2022'!A:A,'Панель управления'!$B$3,'Спики 2022'!B:B,B1514,'Спики 2022'!C:C,C1514))))</f>
        <v>Не заполнена графа 3!</v>
      </c>
      <c r="F1514" s="28"/>
      <c r="G1514" s="28"/>
      <c r="H1514" s="28"/>
      <c r="I1514" s="28"/>
      <c r="J1514" s="28"/>
      <c r="K1514" s="28"/>
      <c r="L1514" s="28"/>
      <c r="M1514" s="28"/>
      <c r="N1514" s="28"/>
      <c r="O1514" s="28"/>
      <c r="P1514" s="28"/>
      <c r="Q1514" s="28"/>
      <c r="R1514" s="28"/>
      <c r="S1514" s="28"/>
      <c r="T1514" s="28"/>
      <c r="U1514" s="28"/>
      <c r="V1514" s="28"/>
      <c r="W1514" s="28"/>
      <c r="X1514" s="28"/>
      <c r="Y1514" s="28"/>
      <c r="Z1514" s="28"/>
      <c r="AA1514" s="28"/>
      <c r="AB1514" s="28"/>
      <c r="AC1514" s="28"/>
      <c r="AD1514" s="28"/>
      <c r="AE1514" s="28"/>
      <c r="AF1514" s="26" t="str">
        <f t="shared" si="845"/>
        <v>ВНИМАНИЕ! Сумма по строке не сходится с общей численностью выпускников! Исправьте ошибку в расчетах, пока это сообщение не исчезнет!</v>
      </c>
      <c r="AG1514" s="26" t="str">
        <f t="shared" si="846"/>
        <v>проверка пройдена</v>
      </c>
      <c r="AH1514" s="41" t="e">
        <f>IF(B1514=VLOOKUP(B1514,'Списки (не редактирутся)'!A:A,1,0),"проверка пройдена","проверьте или заполните графу 02")</f>
        <v>#N/A</v>
      </c>
      <c r="AI1514" s="3">
        <f t="shared" si="835"/>
        <v>0</v>
      </c>
    </row>
    <row r="1515" spans="1:35" s="3" customFormat="1" ht="63" x14ac:dyDescent="0.25">
      <c r="A1515" s="40" t="s">
        <v>15</v>
      </c>
      <c r="B1515" s="27" t="str">
        <f t="shared" si="847"/>
        <v/>
      </c>
      <c r="C1515" s="8" t="s">
        <v>105</v>
      </c>
      <c r="D1515" s="12" t="s">
        <v>172</v>
      </c>
      <c r="E1515" s="10">
        <f>E1511+E1513</f>
        <v>0</v>
      </c>
      <c r="F1515" s="10">
        <f t="shared" ref="F1515:AD1515" si="848">F1511+F1513</f>
        <v>0</v>
      </c>
      <c r="G1515" s="10">
        <f t="shared" si="848"/>
        <v>0</v>
      </c>
      <c r="H1515" s="10">
        <f t="shared" si="848"/>
        <v>0</v>
      </c>
      <c r="I1515" s="10">
        <f t="shared" si="848"/>
        <v>0</v>
      </c>
      <c r="J1515" s="10">
        <f t="shared" si="848"/>
        <v>0</v>
      </c>
      <c r="K1515" s="10">
        <f t="shared" si="848"/>
        <v>0</v>
      </c>
      <c r="L1515" s="10">
        <f t="shared" si="848"/>
        <v>0</v>
      </c>
      <c r="M1515" s="10">
        <f t="shared" si="848"/>
        <v>0</v>
      </c>
      <c r="N1515" s="10">
        <f t="shared" si="848"/>
        <v>0</v>
      </c>
      <c r="O1515" s="10">
        <f t="shared" si="848"/>
        <v>0</v>
      </c>
      <c r="P1515" s="10">
        <f t="shared" si="848"/>
        <v>0</v>
      </c>
      <c r="Q1515" s="10">
        <f t="shared" si="848"/>
        <v>0</v>
      </c>
      <c r="R1515" s="10">
        <f t="shared" si="848"/>
        <v>0</v>
      </c>
      <c r="S1515" s="10">
        <f t="shared" si="848"/>
        <v>0</v>
      </c>
      <c r="T1515" s="10">
        <f t="shared" si="848"/>
        <v>0</v>
      </c>
      <c r="U1515" s="10">
        <f t="shared" si="848"/>
        <v>0</v>
      </c>
      <c r="V1515" s="10">
        <f t="shared" si="848"/>
        <v>0</v>
      </c>
      <c r="W1515" s="10">
        <f t="shared" si="848"/>
        <v>0</v>
      </c>
      <c r="X1515" s="10">
        <f t="shared" si="848"/>
        <v>0</v>
      </c>
      <c r="Y1515" s="10">
        <f t="shared" si="848"/>
        <v>0</v>
      </c>
      <c r="Z1515" s="10">
        <f t="shared" si="848"/>
        <v>0</v>
      </c>
      <c r="AA1515" s="10">
        <f t="shared" si="848"/>
        <v>0</v>
      </c>
      <c r="AB1515" s="10">
        <f t="shared" si="848"/>
        <v>0</v>
      </c>
      <c r="AC1515" s="10">
        <f t="shared" si="848"/>
        <v>0</v>
      </c>
      <c r="AD1515" s="10">
        <f t="shared" si="848"/>
        <v>0</v>
      </c>
      <c r="AE1515" s="10"/>
      <c r="AF1515" s="26" t="str">
        <f>IF(E1515=F1515+I1515+J1515+K1515+L1515+M1515+N1515+O1515+P1515+Q1515+R1515+S1515+T1515+U1515+V1515+W1515+X1515+Y1515+Z1515+AA1515+AB1515+AC1515+AD1515,"проверка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15" s="26" t="str">
        <f t="shared" si="846"/>
        <v>проверка пройдена</v>
      </c>
      <c r="AH1515" s="41" t="e">
        <f>IF(B1515=VLOOKUP(B1515,'Списки (не редактирутся)'!A:A,1,0),"проверка пройдена","проверьте или заполните графу 02")</f>
        <v>#N/A</v>
      </c>
      <c r="AI1515" s="3">
        <f t="shared" si="835"/>
        <v>0</v>
      </c>
    </row>
    <row r="1516" spans="1:35" ht="78.75" x14ac:dyDescent="0.3">
      <c r="A1516" s="40" t="s">
        <v>15</v>
      </c>
      <c r="B1516" s="27" t="str">
        <f t="shared" si="847"/>
        <v/>
      </c>
      <c r="C1516" s="8" t="s">
        <v>106</v>
      </c>
      <c r="D1516" s="12" t="s">
        <v>169</v>
      </c>
      <c r="E1516" s="28"/>
      <c r="F1516" s="28"/>
      <c r="G1516" s="28"/>
      <c r="H1516" s="28"/>
      <c r="I1516" s="28"/>
      <c r="J1516" s="28"/>
      <c r="K1516" s="28"/>
      <c r="L1516" s="28"/>
      <c r="M1516" s="28"/>
      <c r="N1516" s="28"/>
      <c r="O1516" s="28"/>
      <c r="P1516" s="28"/>
      <c r="Q1516" s="28"/>
      <c r="R1516" s="28"/>
      <c r="S1516" s="28"/>
      <c r="T1516" s="28"/>
      <c r="U1516" s="28"/>
      <c r="V1516" s="28"/>
      <c r="W1516" s="28"/>
      <c r="X1516" s="28"/>
      <c r="Y1516" s="28"/>
      <c r="Z1516" s="28"/>
      <c r="AA1516" s="28"/>
      <c r="AB1516" s="28"/>
      <c r="AC1516" s="28"/>
      <c r="AD1516" s="28"/>
      <c r="AE1516" s="28"/>
      <c r="AF1516" s="26" t="str">
        <f>IF(E1516=F1516+I1516+J1516+K1516+L1516+M1516+N1516+O1516+P1516+Q1516+R1516+S1516+T1516+U1516+V1516+W1516+X1516+Y1516+Z1516+AA1516+AB1516+AC1516+AD1516,"проверка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16" s="26" t="str">
        <f t="shared" si="846"/>
        <v>проверка пройдена</v>
      </c>
      <c r="AH1516" s="41" t="e">
        <f>IF(B1516=VLOOKUP(B1516,'Списки (не редактирутся)'!A:A,1,0),"проверка пройдена","проверьте или заполните графу 02")</f>
        <v>#N/A</v>
      </c>
      <c r="AI1516" s="3">
        <f t="shared" si="835"/>
        <v>0</v>
      </c>
    </row>
    <row r="1517" spans="1:35" ht="31.5" x14ac:dyDescent="0.3">
      <c r="A1517" s="40" t="s">
        <v>15</v>
      </c>
      <c r="B1517" s="27" t="str">
        <f t="shared" si="847"/>
        <v/>
      </c>
      <c r="C1517" s="8" t="s">
        <v>107</v>
      </c>
      <c r="D1517" s="12" t="s">
        <v>167</v>
      </c>
      <c r="E1517" s="28"/>
      <c r="F1517" s="28"/>
      <c r="G1517" s="28"/>
      <c r="H1517" s="28"/>
      <c r="I1517" s="28"/>
      <c r="J1517" s="28"/>
      <c r="K1517" s="28"/>
      <c r="L1517" s="28"/>
      <c r="M1517" s="28"/>
      <c r="N1517" s="28"/>
      <c r="O1517" s="28"/>
      <c r="P1517" s="28"/>
      <c r="Q1517" s="28"/>
      <c r="R1517" s="28"/>
      <c r="S1517" s="28"/>
      <c r="T1517" s="28"/>
      <c r="U1517" s="28"/>
      <c r="V1517" s="28"/>
      <c r="W1517" s="28"/>
      <c r="X1517" s="28"/>
      <c r="Y1517" s="28"/>
      <c r="Z1517" s="28"/>
      <c r="AA1517" s="28"/>
      <c r="AB1517" s="28"/>
      <c r="AC1517" s="28"/>
      <c r="AD1517" s="28"/>
      <c r="AE1517" s="28"/>
      <c r="AF1517" s="26" t="str">
        <f t="shared" ref="AF1517:AF1519" si="849">IF(E1517=F1517+I1517+J1517+K1517+L1517+M1517+N1517+O1517+P1517+Q1517+R1517+S1517+T1517+U1517+V1517+W1517+X1517+Y1517+Z1517+AA1517+AB1517+AC1517+AD1517,"проверка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17" s="26" t="str">
        <f t="shared" si="846"/>
        <v>проверка пройдена</v>
      </c>
      <c r="AH1517" s="41" t="e">
        <f>IF(B1517=VLOOKUP(B1517,'Списки (не редактирутся)'!A:A,1,0),"проверка пройдена","проверьте или заполните графу 02")</f>
        <v>#N/A</v>
      </c>
      <c r="AI1517" s="3">
        <f t="shared" si="835"/>
        <v>0</v>
      </c>
    </row>
    <row r="1518" spans="1:35" ht="31.5" x14ac:dyDescent="0.3">
      <c r="A1518" s="40" t="s">
        <v>15</v>
      </c>
      <c r="B1518" s="27" t="str">
        <f t="shared" si="847"/>
        <v/>
      </c>
      <c r="C1518" s="8" t="s">
        <v>108</v>
      </c>
      <c r="D1518" s="12" t="s">
        <v>168</v>
      </c>
      <c r="E1518" s="28"/>
      <c r="F1518" s="28"/>
      <c r="G1518" s="28"/>
      <c r="H1518" s="28"/>
      <c r="I1518" s="28"/>
      <c r="J1518" s="28"/>
      <c r="K1518" s="28"/>
      <c r="L1518" s="28"/>
      <c r="M1518" s="28"/>
      <c r="N1518" s="28"/>
      <c r="O1518" s="28"/>
      <c r="P1518" s="28"/>
      <c r="Q1518" s="28"/>
      <c r="R1518" s="28"/>
      <c r="S1518" s="28"/>
      <c r="T1518" s="28"/>
      <c r="U1518" s="28"/>
      <c r="V1518" s="28"/>
      <c r="W1518" s="28"/>
      <c r="X1518" s="28"/>
      <c r="Y1518" s="28"/>
      <c r="Z1518" s="28"/>
      <c r="AA1518" s="28"/>
      <c r="AB1518" s="28"/>
      <c r="AC1518" s="28"/>
      <c r="AD1518" s="28"/>
      <c r="AE1518" s="28"/>
      <c r="AF1518" s="26" t="str">
        <f t="shared" si="849"/>
        <v>проверка пройдена</v>
      </c>
      <c r="AG1518" s="26" t="str">
        <f t="shared" si="846"/>
        <v>проверка пройдена</v>
      </c>
      <c r="AH1518" s="41" t="e">
        <f>IF(B1518=VLOOKUP(B1518,'Списки (не редактирутся)'!A:A,1,0),"проверка пройдена","проверьте или заполните графу 02")</f>
        <v>#N/A</v>
      </c>
      <c r="AI1518" s="3">
        <f t="shared" si="835"/>
        <v>0</v>
      </c>
    </row>
    <row r="1519" spans="1:35" ht="31.5" x14ac:dyDescent="0.3">
      <c r="A1519" s="40" t="s">
        <v>15</v>
      </c>
      <c r="B1519" s="27" t="str">
        <f t="shared" si="847"/>
        <v/>
      </c>
      <c r="C1519" s="8" t="s">
        <v>109</v>
      </c>
      <c r="D1519" s="12" t="s">
        <v>173</v>
      </c>
      <c r="E1519" s="28"/>
      <c r="F1519" s="28"/>
      <c r="G1519" s="28"/>
      <c r="H1519" s="28"/>
      <c r="I1519" s="28"/>
      <c r="J1519" s="28"/>
      <c r="K1519" s="28"/>
      <c r="L1519" s="28"/>
      <c r="M1519" s="28"/>
      <c r="N1519" s="28"/>
      <c r="O1519" s="28"/>
      <c r="P1519" s="28"/>
      <c r="Q1519" s="28"/>
      <c r="R1519" s="28"/>
      <c r="S1519" s="28"/>
      <c r="T1519" s="28"/>
      <c r="U1519" s="28"/>
      <c r="V1519" s="28"/>
      <c r="W1519" s="28"/>
      <c r="X1519" s="28"/>
      <c r="Y1519" s="28"/>
      <c r="Z1519" s="28"/>
      <c r="AA1519" s="28"/>
      <c r="AB1519" s="28"/>
      <c r="AC1519" s="28"/>
      <c r="AD1519" s="28"/>
      <c r="AE1519" s="28"/>
      <c r="AF1519" s="26" t="str">
        <f t="shared" si="849"/>
        <v>проверка пройдена</v>
      </c>
      <c r="AG1519" s="26" t="str">
        <f t="shared" si="846"/>
        <v>проверка пройдена</v>
      </c>
      <c r="AH1519" s="41" t="e">
        <f>IF(B1519=VLOOKUP(B1519,'Списки (не редактирутся)'!A:A,1,0),"проверка пройдена","проверьте или заполните графу 02")</f>
        <v>#N/A</v>
      </c>
      <c r="AI1519" s="3">
        <f t="shared" si="835"/>
        <v>0</v>
      </c>
    </row>
    <row r="1520" spans="1:35" ht="31.5" x14ac:dyDescent="0.3">
      <c r="A1520" s="40" t="s">
        <v>15</v>
      </c>
      <c r="B1520" s="27" t="str">
        <f t="shared" si="847"/>
        <v/>
      </c>
      <c r="C1520" s="8" t="s">
        <v>110</v>
      </c>
      <c r="D1520" s="12" t="s">
        <v>174</v>
      </c>
      <c r="E1520" s="28"/>
      <c r="F1520" s="28"/>
      <c r="G1520" s="28"/>
      <c r="H1520" s="28"/>
      <c r="I1520" s="28"/>
      <c r="J1520" s="28"/>
      <c r="K1520" s="28"/>
      <c r="L1520" s="28"/>
      <c r="M1520" s="28"/>
      <c r="N1520" s="28"/>
      <c r="O1520" s="28"/>
      <c r="P1520" s="28"/>
      <c r="Q1520" s="28"/>
      <c r="R1520" s="28"/>
      <c r="S1520" s="28"/>
      <c r="T1520" s="28"/>
      <c r="U1520" s="28"/>
      <c r="V1520" s="28"/>
      <c r="W1520" s="28"/>
      <c r="X1520" s="28"/>
      <c r="Y1520" s="28"/>
      <c r="Z1520" s="28"/>
      <c r="AA1520" s="28"/>
      <c r="AB1520" s="28"/>
      <c r="AC1520" s="28"/>
      <c r="AD1520" s="28"/>
      <c r="AE1520" s="28"/>
      <c r="AF1520" s="26" t="str">
        <f>IF(E1520=F1520+I1520+J1520+K1520+L1520+M1520+N1520+O1520+P1520+Q1520+R1520+S1520+T1520+U1520+V1520+W1520+X1520+Y1520+Z1520+AA1520+AB1520+AC1520+AD1520,"проверка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20" s="26" t="str">
        <f t="shared" si="846"/>
        <v>проверка пройдена</v>
      </c>
      <c r="AH1520" s="41" t="e">
        <f>IF(B1520=VLOOKUP(B1520,'Списки (не редактирутся)'!A:A,1,0),"проверка пройдена","проверьте или заполните графу 02")</f>
        <v>#N/A</v>
      </c>
      <c r="AI1520" s="3">
        <f t="shared" si="835"/>
        <v>0</v>
      </c>
    </row>
    <row r="1521" spans="1:35" ht="31.5" x14ac:dyDescent="0.3">
      <c r="A1521" s="40" t="s">
        <v>15</v>
      </c>
      <c r="B1521" s="27" t="str">
        <f t="shared" si="847"/>
        <v/>
      </c>
      <c r="C1521" s="8" t="s">
        <v>111</v>
      </c>
      <c r="D1521" s="12" t="s">
        <v>175</v>
      </c>
      <c r="E1521" s="28"/>
      <c r="F1521" s="28"/>
      <c r="G1521" s="28"/>
      <c r="H1521" s="28"/>
      <c r="I1521" s="28"/>
      <c r="J1521" s="28"/>
      <c r="K1521" s="28"/>
      <c r="L1521" s="28"/>
      <c r="M1521" s="28"/>
      <c r="N1521" s="28"/>
      <c r="O1521" s="28"/>
      <c r="P1521" s="28"/>
      <c r="Q1521" s="28"/>
      <c r="R1521" s="28"/>
      <c r="S1521" s="28"/>
      <c r="T1521" s="28"/>
      <c r="U1521" s="28"/>
      <c r="V1521" s="28"/>
      <c r="W1521" s="28"/>
      <c r="X1521" s="28"/>
      <c r="Y1521" s="28"/>
      <c r="Z1521" s="28"/>
      <c r="AA1521" s="28"/>
      <c r="AB1521" s="28"/>
      <c r="AC1521" s="28"/>
      <c r="AD1521" s="28"/>
      <c r="AE1521" s="28"/>
      <c r="AF1521" s="26" t="str">
        <f t="shared" ref="AF1521:AF1524" si="850">IF(E1521=F1521+I1521+J1521+K1521+L1521+M1521+N1521+O1521+P1521+Q1521+R1521+S1521+T1521+U1521+V1521+W1521+X1521+Y1521+Z1521+AA1521+AB1521+AC1521+AD1521,"проверка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21" s="26" t="str">
        <f t="shared" si="846"/>
        <v>проверка пройдена</v>
      </c>
      <c r="AH1521" s="41" t="e">
        <f>IF(B1521=VLOOKUP(B1521,'Списки (не редактирутся)'!A:A,1,0),"проверка пройдена","проверьте или заполните графу 02")</f>
        <v>#N/A</v>
      </c>
      <c r="AI1521" s="3">
        <f t="shared" si="835"/>
        <v>0</v>
      </c>
    </row>
    <row r="1522" spans="1:35" ht="31.5" x14ac:dyDescent="0.3">
      <c r="A1522" s="40" t="s">
        <v>15</v>
      </c>
      <c r="B1522" s="27" t="str">
        <f t="shared" si="847"/>
        <v/>
      </c>
      <c r="C1522" s="8" t="s">
        <v>112</v>
      </c>
      <c r="D1522" s="12" t="s">
        <v>176</v>
      </c>
      <c r="E1522" s="28"/>
      <c r="F1522" s="28"/>
      <c r="G1522" s="28"/>
      <c r="H1522" s="28"/>
      <c r="I1522" s="28"/>
      <c r="J1522" s="28"/>
      <c r="K1522" s="28"/>
      <c r="L1522" s="28"/>
      <c r="M1522" s="28"/>
      <c r="N1522" s="28"/>
      <c r="O1522" s="28"/>
      <c r="P1522" s="28"/>
      <c r="Q1522" s="28"/>
      <c r="R1522" s="28"/>
      <c r="S1522" s="28"/>
      <c r="T1522" s="28"/>
      <c r="U1522" s="28"/>
      <c r="V1522" s="28"/>
      <c r="W1522" s="28"/>
      <c r="X1522" s="28"/>
      <c r="Y1522" s="28"/>
      <c r="Z1522" s="28"/>
      <c r="AA1522" s="28"/>
      <c r="AB1522" s="28"/>
      <c r="AC1522" s="28"/>
      <c r="AD1522" s="28"/>
      <c r="AE1522" s="28"/>
      <c r="AF1522" s="26" t="str">
        <f t="shared" si="850"/>
        <v>проверка пройдена</v>
      </c>
      <c r="AG1522" s="26" t="str">
        <f t="shared" si="846"/>
        <v>проверка пройдена</v>
      </c>
      <c r="AH1522" s="41" t="e">
        <f>IF(B1522=VLOOKUP(B1522,'Списки (не редактирутся)'!A:A,1,0),"проверка пройдена","проверьте или заполните графу 02")</f>
        <v>#N/A</v>
      </c>
      <c r="AI1522" s="3">
        <f t="shared" si="835"/>
        <v>0</v>
      </c>
    </row>
    <row r="1523" spans="1:35" ht="63" x14ac:dyDescent="0.3">
      <c r="A1523" s="40" t="s">
        <v>15</v>
      </c>
      <c r="B1523" s="27" t="str">
        <f t="shared" si="847"/>
        <v/>
      </c>
      <c r="C1523" s="8" t="s">
        <v>113</v>
      </c>
      <c r="D1523" s="13" t="s">
        <v>170</v>
      </c>
      <c r="E1523" s="28"/>
      <c r="F1523" s="28"/>
      <c r="G1523" s="28"/>
      <c r="H1523" s="28"/>
      <c r="I1523" s="28"/>
      <c r="J1523" s="28"/>
      <c r="K1523" s="28"/>
      <c r="L1523" s="28"/>
      <c r="M1523" s="28"/>
      <c r="N1523" s="28"/>
      <c r="O1523" s="28"/>
      <c r="P1523" s="28"/>
      <c r="Q1523" s="28"/>
      <c r="R1523" s="28"/>
      <c r="S1523" s="28"/>
      <c r="T1523" s="28"/>
      <c r="U1523" s="28"/>
      <c r="V1523" s="28"/>
      <c r="W1523" s="28"/>
      <c r="X1523" s="28"/>
      <c r="Y1523" s="28"/>
      <c r="Z1523" s="28"/>
      <c r="AA1523" s="28"/>
      <c r="AB1523" s="28"/>
      <c r="AC1523" s="28"/>
      <c r="AD1523" s="28"/>
      <c r="AE1523" s="28"/>
      <c r="AF1523" s="26" t="str">
        <f t="shared" si="850"/>
        <v>проверка пройдена</v>
      </c>
      <c r="AG1523" s="26" t="str">
        <f t="shared" si="846"/>
        <v>проверка пройдена</v>
      </c>
      <c r="AH1523" s="41" t="e">
        <f>IF(B1523=VLOOKUP(B1523,'Списки (не редактирутся)'!A:A,1,0),"проверка пройдена","проверьте или заполните графу 02")</f>
        <v>#N/A</v>
      </c>
      <c r="AI1523" s="3">
        <f t="shared" si="835"/>
        <v>0</v>
      </c>
    </row>
    <row r="1524" spans="1:35" ht="78.75" x14ac:dyDescent="0.3">
      <c r="A1524" s="40" t="s">
        <v>15</v>
      </c>
      <c r="B1524" s="27" t="str">
        <f t="shared" si="847"/>
        <v/>
      </c>
      <c r="C1524" s="8" t="s">
        <v>114</v>
      </c>
      <c r="D1524" s="13" t="s">
        <v>171</v>
      </c>
      <c r="E1524" s="28"/>
      <c r="F1524" s="28"/>
      <c r="G1524" s="28"/>
      <c r="H1524" s="28"/>
      <c r="I1524" s="28"/>
      <c r="J1524" s="28"/>
      <c r="K1524" s="28"/>
      <c r="L1524" s="28"/>
      <c r="M1524" s="28"/>
      <c r="N1524" s="28"/>
      <c r="O1524" s="28"/>
      <c r="P1524" s="28"/>
      <c r="Q1524" s="28"/>
      <c r="R1524" s="28"/>
      <c r="S1524" s="28"/>
      <c r="T1524" s="28"/>
      <c r="U1524" s="28"/>
      <c r="V1524" s="28"/>
      <c r="W1524" s="28"/>
      <c r="X1524" s="28"/>
      <c r="Y1524" s="28"/>
      <c r="Z1524" s="28"/>
      <c r="AA1524" s="28"/>
      <c r="AB1524" s="28"/>
      <c r="AC1524" s="28"/>
      <c r="AD1524" s="28"/>
      <c r="AE1524" s="28"/>
      <c r="AF1524" s="26" t="str">
        <f t="shared" si="850"/>
        <v>проверка пройдена</v>
      </c>
      <c r="AG1524" s="26" t="str">
        <f t="shared" si="846"/>
        <v>проверка пройдена</v>
      </c>
      <c r="AH1524" s="41" t="e">
        <f>IF(B1524=VLOOKUP(B1524,'Списки (не редактирутся)'!A:A,1,0),"проверка пройдена","проверьте или заполните графу 02")</f>
        <v>#N/A</v>
      </c>
      <c r="AI1524" s="3">
        <f t="shared" si="835"/>
        <v>0</v>
      </c>
    </row>
    <row r="1525" spans="1:35" ht="48" thickBot="1" x14ac:dyDescent="0.35">
      <c r="A1525" s="42" t="s">
        <v>15</v>
      </c>
      <c r="B1525" s="43" t="str">
        <f t="shared" si="847"/>
        <v/>
      </c>
      <c r="C1525" s="44" t="s">
        <v>115</v>
      </c>
      <c r="D1525" s="45" t="s">
        <v>779</v>
      </c>
      <c r="E1525" s="46" t="str">
        <f>IF(AND(E1511&lt;=E1510,E1512&lt;=E1511,E1513&lt;=E1510,E1514&lt;=E1510,E1515=(E1511+E1513),E1515=(E1516+E1517+E1518+E1519+E1520+E1521+E1522),E1523&lt;=E1515,E1524&lt;=E1515,(E1511+E1513)&lt;=E1510,E1516&lt;=E1515,E1517&lt;=E1515,E1518&lt;=E1515,E1519&lt;=E1515,E1520&lt;=E1515,E1521&lt;=E1515,E1522&lt;=E1515,E1523&lt;=E1514,E1523&lt;=E1515),"проверка пройдена","ВНИМАНИЕ! Не пройдены формулы логического контроля между строками. Скорректируйте введенные данные!")</f>
        <v>проверка пройдена</v>
      </c>
      <c r="F1525" s="46" t="str">
        <f t="shared" ref="F1525:AD1525" si="851">IF(AND(F1511&lt;=F1510,F1512&lt;=F1511,F1513&lt;=F1510,F1514&lt;=F1510,F1515=(F1511+F1513),F1515=(F1516+F1517+F1518+F1519+F1520+F1521+F1522),F1523&lt;=F1515,F1524&lt;=F1515,(F1511+F1513)&lt;=F1510,F1516&lt;=F1515,F1517&lt;=F1515,F1518&lt;=F1515,F1519&lt;=F1515,F1520&lt;=F1515,F1521&lt;=F1515,F1522&lt;=F1515,F1523&lt;=F1514,F1523&lt;=F1515),"проверка пройдена","ВНИМАНИЕ! Не пройдены формулы логического контроля между строками. Скорректируйте введенные данные!")</f>
        <v>проверка пройдена</v>
      </c>
      <c r="G1525" s="46" t="str">
        <f t="shared" si="851"/>
        <v>проверка пройдена</v>
      </c>
      <c r="H1525" s="46" t="str">
        <f t="shared" si="851"/>
        <v>проверка пройдена</v>
      </c>
      <c r="I1525" s="46" t="str">
        <f t="shared" si="851"/>
        <v>проверка пройдена</v>
      </c>
      <c r="J1525" s="46" t="str">
        <f t="shared" si="851"/>
        <v>проверка пройдена</v>
      </c>
      <c r="K1525" s="46" t="str">
        <f t="shared" si="851"/>
        <v>проверка пройдена</v>
      </c>
      <c r="L1525" s="46" t="str">
        <f t="shared" si="851"/>
        <v>проверка пройдена</v>
      </c>
      <c r="M1525" s="46" t="str">
        <f t="shared" si="851"/>
        <v>проверка пройдена</v>
      </c>
      <c r="N1525" s="46" t="str">
        <f t="shared" si="851"/>
        <v>проверка пройдена</v>
      </c>
      <c r="O1525" s="46" t="str">
        <f t="shared" si="851"/>
        <v>проверка пройдена</v>
      </c>
      <c r="P1525" s="46" t="str">
        <f t="shared" si="851"/>
        <v>проверка пройдена</v>
      </c>
      <c r="Q1525" s="46" t="str">
        <f t="shared" si="851"/>
        <v>проверка пройдена</v>
      </c>
      <c r="R1525" s="46" t="str">
        <f t="shared" si="851"/>
        <v>проверка пройдена</v>
      </c>
      <c r="S1525" s="46" t="str">
        <f t="shared" si="851"/>
        <v>проверка пройдена</v>
      </c>
      <c r="T1525" s="46" t="str">
        <f t="shared" si="851"/>
        <v>проверка пройдена</v>
      </c>
      <c r="U1525" s="46" t="str">
        <f t="shared" si="851"/>
        <v>проверка пройдена</v>
      </c>
      <c r="V1525" s="46" t="str">
        <f t="shared" si="851"/>
        <v>проверка пройдена</v>
      </c>
      <c r="W1525" s="46" t="str">
        <f t="shared" si="851"/>
        <v>проверка пройдена</v>
      </c>
      <c r="X1525" s="46" t="str">
        <f t="shared" si="851"/>
        <v>проверка пройдена</v>
      </c>
      <c r="Y1525" s="46" t="str">
        <f t="shared" si="851"/>
        <v>проверка пройдена</v>
      </c>
      <c r="Z1525" s="46" t="str">
        <f t="shared" si="851"/>
        <v>проверка пройдена</v>
      </c>
      <c r="AA1525" s="46" t="str">
        <f t="shared" si="851"/>
        <v>проверка пройдена</v>
      </c>
      <c r="AB1525" s="46" t="str">
        <f t="shared" si="851"/>
        <v>проверка пройдена</v>
      </c>
      <c r="AC1525" s="46" t="str">
        <f t="shared" si="851"/>
        <v>проверка пройдена</v>
      </c>
      <c r="AD1525" s="46" t="str">
        <f t="shared" si="851"/>
        <v>проверка пройдена</v>
      </c>
      <c r="AE1525" s="47"/>
      <c r="AF1525" s="48"/>
      <c r="AG1525" s="48"/>
      <c r="AH1525" s="49"/>
      <c r="AI1525" s="1">
        <f t="shared" ref="AI1525" si="852">IFERROR(IF(AND(AI1510="проверка пройдена",AI1511="проверка пройдена",AI1512="проверка пройдена",AI1513="проверка пройдена",AI1514="проверка пройдена",AI1515="проверка пройдена",AI1516="проверка пройдена",AI1517="проверка пройдена",AI1518="проверка пройдена",AI1519="проверка пройдена",AI1520="проверка пройдена",AI1521="проверка пройдена",AI1522="проверка пройдена",AI1523="проверка пройдена",AI1524="проверка пройдена",E1525="проверка пройдена",F1525="проверка пройдена",G1525="проверка пройдена",H1525="проверка пройдена",I1525="проверка пройдена",J1525="проверка пройдена",K1525="проверка пройдена",L1525="проверка пройдена",M1525="проверка пройдена",N1525="проверка пройдена",O1525="проверка пройдена",P1525="проверка пройдена",Q1525="проверка пройдена",R1525="проверка пройдена",S1525="проверка пройдена",T1525="проверка пройдена",U1525="проверка пройдена",V1525="проверка пройдена",W1525="проверка пройдена",X1525="проверка пройдена",Y1525="проверка пройдена",Z1525="проверка пройдена",AA1525="проверка пройдена",AB1525="проверка пройдена",AC1525="проверка пройдена",AD1525="проверка пройдена"),1,0),0)</f>
        <v>0</v>
      </c>
    </row>
    <row r="1526" spans="1:35" s="3" customFormat="1" ht="47.25" x14ac:dyDescent="0.25">
      <c r="A1526" s="32" t="s">
        <v>15</v>
      </c>
      <c r="B1526" s="33"/>
      <c r="C1526" s="34" t="s">
        <v>9</v>
      </c>
      <c r="D1526" s="35" t="s">
        <v>134</v>
      </c>
      <c r="E1526" s="36" t="str">
        <f>IF('Панель управления'!$B$3="","ВНИМАНИЕ! На листе 'Панель управления' не выбрана организация!",IF(B1526="","Не заполнена графа 3!",IF(SUMIFS('Спики 2022'!E:E,'Спики 2022'!A:A,'Панель управления'!$B$3,'Спики 2022'!B:B,B1526,'Спики 2022'!C:C,C1526)=0,"У Вас нет данной специальности!",SUMIFS('Спики 2022'!D:D,'Спики 2022'!A:A,'Панель управления'!$B$3,'Спики 2022'!B:B,B1526,'Спики 2022'!C:C,C1526))))</f>
        <v>Не заполнена графа 3!</v>
      </c>
      <c r="F1526" s="37"/>
      <c r="G1526" s="37"/>
      <c r="H1526" s="37"/>
      <c r="I1526" s="37"/>
      <c r="J1526" s="37"/>
      <c r="K1526" s="37"/>
      <c r="L1526" s="37"/>
      <c r="M1526" s="37"/>
      <c r="N1526" s="37"/>
      <c r="O1526" s="37"/>
      <c r="P1526" s="37"/>
      <c r="Q1526" s="37"/>
      <c r="R1526" s="37"/>
      <c r="S1526" s="37"/>
      <c r="T1526" s="37"/>
      <c r="U1526" s="37"/>
      <c r="V1526" s="37"/>
      <c r="W1526" s="37"/>
      <c r="X1526" s="37"/>
      <c r="Y1526" s="37"/>
      <c r="Z1526" s="37"/>
      <c r="AA1526" s="37"/>
      <c r="AB1526" s="37"/>
      <c r="AC1526" s="37"/>
      <c r="AD1526" s="37"/>
      <c r="AE1526" s="37"/>
      <c r="AF1526" s="38" t="str">
        <f>IF(E1526=F1526+I1526+J1526+K1526+L1526+M1526+N1526+O1526+P1526+Q1526+R1526+S1526+T1526+U1526+V1526+W1526+X1526+Y1526+Z1526+AA1526+AB1526+AC1526+AD1526,"проверка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526" s="38" t="str">
        <f>IF(OR(G1526&gt;F1526,H1526&gt;F1526),"ВНИМАНИЕ! В гр.09 и/или 10 не может стоять значение большее, чем в гр.08","проверка пройдена")</f>
        <v>проверка пройдена</v>
      </c>
      <c r="AH1526" s="39" t="e">
        <f>IF(B1526=VLOOKUP(B1526,'Списки (не редактирутся)'!A:A,1,0),"проверка пройдена","проверьте или заполните графу 02")</f>
        <v>#N/A</v>
      </c>
      <c r="AI1526" s="3">
        <f t="shared" ref="AI1526" si="853">IFERROR(IF(AND(AF1526="проверка пройдена",AG1526="проверка пройдена",AH1526="проверка пройдена"),"проверка пройдена",0),0)</f>
        <v>0</v>
      </c>
    </row>
    <row r="1527" spans="1:35" s="3" customFormat="1" ht="31.5" x14ac:dyDescent="0.25">
      <c r="A1527" s="40" t="s">
        <v>15</v>
      </c>
      <c r="B1527" s="27" t="str">
        <f>IF(B1526&lt;&gt;"",B1526,"")</f>
        <v/>
      </c>
      <c r="C1527" s="9" t="s">
        <v>10</v>
      </c>
      <c r="D1527" s="11" t="s">
        <v>135</v>
      </c>
      <c r="E1527" s="57"/>
      <c r="F1527" s="28"/>
      <c r="G1527" s="28"/>
      <c r="H1527" s="28"/>
      <c r="I1527" s="28"/>
      <c r="J1527" s="28"/>
      <c r="K1527" s="28"/>
      <c r="L1527" s="28"/>
      <c r="M1527" s="28"/>
      <c r="N1527" s="28"/>
      <c r="O1527" s="28"/>
      <c r="P1527" s="28"/>
      <c r="Q1527" s="28"/>
      <c r="R1527" s="28"/>
      <c r="S1527" s="28"/>
      <c r="T1527" s="28"/>
      <c r="U1527" s="28"/>
      <c r="V1527" s="28"/>
      <c r="W1527" s="28"/>
      <c r="X1527" s="28"/>
      <c r="Y1527" s="28"/>
      <c r="Z1527" s="28"/>
      <c r="AA1527" s="28"/>
      <c r="AB1527" s="28"/>
      <c r="AC1527" s="28"/>
      <c r="AD1527" s="28"/>
      <c r="AE1527" s="28"/>
      <c r="AF1527" s="26" t="str">
        <f t="shared" ref="AF1527:AF1530" si="854">IF(E1527=F1527+I1527+J1527+K1527+L1527+M1527+N1527+O1527+P1527+Q1527+R1527+S1527+T1527+U1527+V1527+W1527+X1527+Y1527+Z1527+AA1527+AB1527+AC1527+AD1527,"проверка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27" s="26" t="str">
        <f t="shared" ref="AG1527:AG1540" si="855">IF(OR(G1527&gt;F1527,H1527&gt;F1527),"ВНИМАНИЕ! В гр.09 и/или 10 не может стоять значение большее, чем в гр.08","проверка пройдена")</f>
        <v>проверка пройдена</v>
      </c>
      <c r="AH1527" s="41" t="e">
        <f>IF(B1527=VLOOKUP(B1527,'Списки (не редактирутся)'!A:A,1,0),"проверка пройдена","проверьте или заполните графу 02")</f>
        <v>#N/A</v>
      </c>
      <c r="AI1527" s="3">
        <f t="shared" si="835"/>
        <v>0</v>
      </c>
    </row>
    <row r="1528" spans="1:35" s="3" customFormat="1" ht="31.5" x14ac:dyDescent="0.25">
      <c r="A1528" s="40" t="s">
        <v>15</v>
      </c>
      <c r="B1528" s="27" t="str">
        <f t="shared" ref="B1528:B1541" si="856">IF(B1527&lt;&gt;"",B1527,"")</f>
        <v/>
      </c>
      <c r="C1528" s="9" t="s">
        <v>11</v>
      </c>
      <c r="D1528" s="11" t="s">
        <v>136</v>
      </c>
      <c r="E1528" s="57"/>
      <c r="F1528" s="28"/>
      <c r="G1528" s="28"/>
      <c r="H1528" s="28"/>
      <c r="I1528" s="28"/>
      <c r="J1528" s="28"/>
      <c r="K1528" s="28"/>
      <c r="L1528" s="28"/>
      <c r="M1528" s="28"/>
      <c r="N1528" s="28"/>
      <c r="O1528" s="28"/>
      <c r="P1528" s="28"/>
      <c r="Q1528" s="28"/>
      <c r="R1528" s="28"/>
      <c r="S1528" s="28"/>
      <c r="T1528" s="28"/>
      <c r="U1528" s="28"/>
      <c r="V1528" s="28"/>
      <c r="W1528" s="28"/>
      <c r="X1528" s="28"/>
      <c r="Y1528" s="28"/>
      <c r="Z1528" s="28"/>
      <c r="AA1528" s="28"/>
      <c r="AB1528" s="28"/>
      <c r="AC1528" s="28"/>
      <c r="AD1528" s="28"/>
      <c r="AE1528" s="28"/>
      <c r="AF1528" s="26" t="str">
        <f t="shared" si="854"/>
        <v>проверка пройдена</v>
      </c>
      <c r="AG1528" s="26" t="str">
        <f t="shared" si="855"/>
        <v>проверка пройдена</v>
      </c>
      <c r="AH1528" s="41" t="e">
        <f>IF(B1528=VLOOKUP(B1528,'Списки (не редактирутся)'!A:A,1,0),"проверка пройдена","проверьте или заполните графу 02")</f>
        <v>#N/A</v>
      </c>
      <c r="AI1528" s="3">
        <f t="shared" si="835"/>
        <v>0</v>
      </c>
    </row>
    <row r="1529" spans="1:35" s="3" customFormat="1" ht="31.5" x14ac:dyDescent="0.25">
      <c r="A1529" s="40" t="s">
        <v>15</v>
      </c>
      <c r="B1529" s="27" t="str">
        <f t="shared" si="856"/>
        <v/>
      </c>
      <c r="C1529" s="9" t="s">
        <v>12</v>
      </c>
      <c r="D1529" s="11" t="s">
        <v>14</v>
      </c>
      <c r="E1529" s="57"/>
      <c r="F1529" s="28"/>
      <c r="G1529" s="28"/>
      <c r="H1529" s="28"/>
      <c r="I1529" s="28"/>
      <c r="J1529" s="28"/>
      <c r="K1529" s="28"/>
      <c r="L1529" s="28"/>
      <c r="M1529" s="28"/>
      <c r="N1529" s="28"/>
      <c r="O1529" s="28"/>
      <c r="P1529" s="28"/>
      <c r="Q1529" s="28"/>
      <c r="R1529" s="28"/>
      <c r="S1529" s="28"/>
      <c r="T1529" s="28"/>
      <c r="U1529" s="28"/>
      <c r="V1529" s="28"/>
      <c r="W1529" s="28"/>
      <c r="X1529" s="28"/>
      <c r="Y1529" s="28"/>
      <c r="Z1529" s="28"/>
      <c r="AA1529" s="28"/>
      <c r="AB1529" s="28"/>
      <c r="AC1529" s="28"/>
      <c r="AD1529" s="28"/>
      <c r="AE1529" s="28"/>
      <c r="AF1529" s="26" t="str">
        <f t="shared" si="854"/>
        <v>проверка пройдена</v>
      </c>
      <c r="AG1529" s="26" t="str">
        <f t="shared" si="855"/>
        <v>проверка пройдена</v>
      </c>
      <c r="AH1529" s="41" t="e">
        <f>IF(B1529=VLOOKUP(B1529,'Списки (не редактирутся)'!A:A,1,0),"проверка пройдена","проверьте или заполните графу 02")</f>
        <v>#N/A</v>
      </c>
      <c r="AI1529" s="3">
        <f t="shared" si="835"/>
        <v>0</v>
      </c>
    </row>
    <row r="1530" spans="1:35" s="3" customFormat="1" ht="47.25" x14ac:dyDescent="0.25">
      <c r="A1530" s="40" t="s">
        <v>15</v>
      </c>
      <c r="B1530" s="27" t="str">
        <f t="shared" si="856"/>
        <v/>
      </c>
      <c r="C1530" s="9" t="s">
        <v>13</v>
      </c>
      <c r="D1530" s="11" t="s">
        <v>17</v>
      </c>
      <c r="E1530" s="30" t="str">
        <f>IF('Панель управления'!$B$3="","ВНИМАНИЕ! На листе 'Панель управления' не выбрана организация!",IF(B1530="","Не заполнена графа 3!",IF(SUMIFS('Спики 2022'!E:E,'Спики 2022'!A:A,'Панель управления'!$B$3,'Спики 2022'!B:B,B1530,'Спики 2022'!C:C,C1530)=0,"У Вас нет данной специальности!",SUMIFS('Спики 2022'!D:D,'Спики 2022'!A:A,'Панель управления'!$B$3,'Спики 2022'!B:B,B1530,'Спики 2022'!C:C,C1530))))</f>
        <v>Не заполнена графа 3!</v>
      </c>
      <c r="F1530" s="28"/>
      <c r="G1530" s="28"/>
      <c r="H1530" s="28"/>
      <c r="I1530" s="28"/>
      <c r="J1530" s="28"/>
      <c r="K1530" s="28"/>
      <c r="L1530" s="28"/>
      <c r="M1530" s="28"/>
      <c r="N1530" s="28"/>
      <c r="O1530" s="28"/>
      <c r="P1530" s="28"/>
      <c r="Q1530" s="28"/>
      <c r="R1530" s="28"/>
      <c r="S1530" s="28"/>
      <c r="T1530" s="28"/>
      <c r="U1530" s="28"/>
      <c r="V1530" s="28"/>
      <c r="W1530" s="28"/>
      <c r="X1530" s="28"/>
      <c r="Y1530" s="28"/>
      <c r="Z1530" s="28"/>
      <c r="AA1530" s="28"/>
      <c r="AB1530" s="28"/>
      <c r="AC1530" s="28"/>
      <c r="AD1530" s="28"/>
      <c r="AE1530" s="28"/>
      <c r="AF1530" s="26" t="str">
        <f t="shared" si="854"/>
        <v>ВНИМАНИЕ! Сумма по строке не сходится с общей численностью выпускников! Исправьте ошибку в расчетах, пока это сообщение не исчезнет!</v>
      </c>
      <c r="AG1530" s="26" t="str">
        <f t="shared" si="855"/>
        <v>проверка пройдена</v>
      </c>
      <c r="AH1530" s="41" t="e">
        <f>IF(B1530=VLOOKUP(B1530,'Списки (не редактирутся)'!A:A,1,0),"проверка пройдена","проверьте или заполните графу 02")</f>
        <v>#N/A</v>
      </c>
      <c r="AI1530" s="3">
        <f t="shared" si="835"/>
        <v>0</v>
      </c>
    </row>
    <row r="1531" spans="1:35" s="3" customFormat="1" ht="63" x14ac:dyDescent="0.25">
      <c r="A1531" s="40" t="s">
        <v>15</v>
      </c>
      <c r="B1531" s="27" t="str">
        <f t="shared" si="856"/>
        <v/>
      </c>
      <c r="C1531" s="8" t="s">
        <v>105</v>
      </c>
      <c r="D1531" s="12" t="s">
        <v>172</v>
      </c>
      <c r="E1531" s="10">
        <f>E1527+E1529</f>
        <v>0</v>
      </c>
      <c r="F1531" s="10">
        <f t="shared" ref="F1531:AD1531" si="857">F1527+F1529</f>
        <v>0</v>
      </c>
      <c r="G1531" s="10">
        <f t="shared" si="857"/>
        <v>0</v>
      </c>
      <c r="H1531" s="10">
        <f t="shared" si="857"/>
        <v>0</v>
      </c>
      <c r="I1531" s="10">
        <f t="shared" si="857"/>
        <v>0</v>
      </c>
      <c r="J1531" s="10">
        <f t="shared" si="857"/>
        <v>0</v>
      </c>
      <c r="K1531" s="10">
        <f t="shared" si="857"/>
        <v>0</v>
      </c>
      <c r="L1531" s="10">
        <f t="shared" si="857"/>
        <v>0</v>
      </c>
      <c r="M1531" s="10">
        <f t="shared" si="857"/>
        <v>0</v>
      </c>
      <c r="N1531" s="10">
        <f t="shared" si="857"/>
        <v>0</v>
      </c>
      <c r="O1531" s="10">
        <f t="shared" si="857"/>
        <v>0</v>
      </c>
      <c r="P1531" s="10">
        <f t="shared" si="857"/>
        <v>0</v>
      </c>
      <c r="Q1531" s="10">
        <f t="shared" si="857"/>
        <v>0</v>
      </c>
      <c r="R1531" s="10">
        <f t="shared" si="857"/>
        <v>0</v>
      </c>
      <c r="S1531" s="10">
        <f t="shared" si="857"/>
        <v>0</v>
      </c>
      <c r="T1531" s="10">
        <f t="shared" si="857"/>
        <v>0</v>
      </c>
      <c r="U1531" s="10">
        <f t="shared" si="857"/>
        <v>0</v>
      </c>
      <c r="V1531" s="10">
        <f t="shared" si="857"/>
        <v>0</v>
      </c>
      <c r="W1531" s="10">
        <f t="shared" si="857"/>
        <v>0</v>
      </c>
      <c r="X1531" s="10">
        <f t="shared" si="857"/>
        <v>0</v>
      </c>
      <c r="Y1531" s="10">
        <f t="shared" si="857"/>
        <v>0</v>
      </c>
      <c r="Z1531" s="10">
        <f t="shared" si="857"/>
        <v>0</v>
      </c>
      <c r="AA1531" s="10">
        <f t="shared" si="857"/>
        <v>0</v>
      </c>
      <c r="AB1531" s="10">
        <f t="shared" si="857"/>
        <v>0</v>
      </c>
      <c r="AC1531" s="10">
        <f t="shared" si="857"/>
        <v>0</v>
      </c>
      <c r="AD1531" s="10">
        <f t="shared" si="857"/>
        <v>0</v>
      </c>
      <c r="AE1531" s="10"/>
      <c r="AF1531" s="26" t="str">
        <f>IF(E1531=F1531+I1531+J1531+K1531+L1531+M1531+N1531+O1531+P1531+Q1531+R1531+S1531+T1531+U1531+V1531+W1531+X1531+Y1531+Z1531+AA1531+AB1531+AC1531+AD1531,"проверка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31" s="26" t="str">
        <f t="shared" si="855"/>
        <v>проверка пройдена</v>
      </c>
      <c r="AH1531" s="41" t="e">
        <f>IF(B1531=VLOOKUP(B1531,'Списки (не редактирутся)'!A:A,1,0),"проверка пройдена","проверьте или заполните графу 02")</f>
        <v>#N/A</v>
      </c>
      <c r="AI1531" s="3">
        <f t="shared" si="835"/>
        <v>0</v>
      </c>
    </row>
    <row r="1532" spans="1:35" ht="78.75" x14ac:dyDescent="0.3">
      <c r="A1532" s="40" t="s">
        <v>15</v>
      </c>
      <c r="B1532" s="27" t="str">
        <f t="shared" si="856"/>
        <v/>
      </c>
      <c r="C1532" s="8" t="s">
        <v>106</v>
      </c>
      <c r="D1532" s="12" t="s">
        <v>169</v>
      </c>
      <c r="E1532" s="28"/>
      <c r="F1532" s="28"/>
      <c r="G1532" s="28"/>
      <c r="H1532" s="28"/>
      <c r="I1532" s="28"/>
      <c r="J1532" s="28"/>
      <c r="K1532" s="28"/>
      <c r="L1532" s="28"/>
      <c r="M1532" s="28"/>
      <c r="N1532" s="28"/>
      <c r="O1532" s="28"/>
      <c r="P1532" s="28"/>
      <c r="Q1532" s="28"/>
      <c r="R1532" s="28"/>
      <c r="S1532" s="28"/>
      <c r="T1532" s="28"/>
      <c r="U1532" s="28"/>
      <c r="V1532" s="28"/>
      <c r="W1532" s="28"/>
      <c r="X1532" s="28"/>
      <c r="Y1532" s="28"/>
      <c r="Z1532" s="28"/>
      <c r="AA1532" s="28"/>
      <c r="AB1532" s="28"/>
      <c r="AC1532" s="28"/>
      <c r="AD1532" s="28"/>
      <c r="AE1532" s="28"/>
      <c r="AF1532" s="26" t="str">
        <f>IF(E1532=F1532+I1532+J1532+K1532+L1532+M1532+N1532+O1532+P1532+Q1532+R1532+S1532+T1532+U1532+V1532+W1532+X1532+Y1532+Z1532+AA1532+AB1532+AC1532+AD1532,"проверка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32" s="26" t="str">
        <f t="shared" si="855"/>
        <v>проверка пройдена</v>
      </c>
      <c r="AH1532" s="41" t="e">
        <f>IF(B1532=VLOOKUP(B1532,'Списки (не редактирутся)'!A:A,1,0),"проверка пройдена","проверьте или заполните графу 02")</f>
        <v>#N/A</v>
      </c>
      <c r="AI1532" s="3">
        <f t="shared" si="835"/>
        <v>0</v>
      </c>
    </row>
    <row r="1533" spans="1:35" ht="31.5" x14ac:dyDescent="0.3">
      <c r="A1533" s="40" t="s">
        <v>15</v>
      </c>
      <c r="B1533" s="27" t="str">
        <f t="shared" si="856"/>
        <v/>
      </c>
      <c r="C1533" s="8" t="s">
        <v>107</v>
      </c>
      <c r="D1533" s="12" t="s">
        <v>167</v>
      </c>
      <c r="E1533" s="28"/>
      <c r="F1533" s="28"/>
      <c r="G1533" s="28"/>
      <c r="H1533" s="28"/>
      <c r="I1533" s="28"/>
      <c r="J1533" s="28"/>
      <c r="K1533" s="28"/>
      <c r="L1533" s="28"/>
      <c r="M1533" s="28"/>
      <c r="N1533" s="28"/>
      <c r="O1533" s="28"/>
      <c r="P1533" s="28"/>
      <c r="Q1533" s="28"/>
      <c r="R1533" s="28"/>
      <c r="S1533" s="28"/>
      <c r="T1533" s="28"/>
      <c r="U1533" s="28"/>
      <c r="V1533" s="28"/>
      <c r="W1533" s="28"/>
      <c r="X1533" s="28"/>
      <c r="Y1533" s="28"/>
      <c r="Z1533" s="28"/>
      <c r="AA1533" s="28"/>
      <c r="AB1533" s="28"/>
      <c r="AC1533" s="28"/>
      <c r="AD1533" s="28"/>
      <c r="AE1533" s="28"/>
      <c r="AF1533" s="26" t="str">
        <f t="shared" ref="AF1533:AF1535" si="858">IF(E1533=F1533+I1533+J1533+K1533+L1533+M1533+N1533+O1533+P1533+Q1533+R1533+S1533+T1533+U1533+V1533+W1533+X1533+Y1533+Z1533+AA1533+AB1533+AC1533+AD1533,"проверка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33" s="26" t="str">
        <f t="shared" si="855"/>
        <v>проверка пройдена</v>
      </c>
      <c r="AH1533" s="41" t="e">
        <f>IF(B1533=VLOOKUP(B1533,'Списки (не редактирутся)'!A:A,1,0),"проверка пройдена","проверьте или заполните графу 02")</f>
        <v>#N/A</v>
      </c>
      <c r="AI1533" s="3">
        <f t="shared" si="835"/>
        <v>0</v>
      </c>
    </row>
    <row r="1534" spans="1:35" ht="31.5" x14ac:dyDescent="0.3">
      <c r="A1534" s="40" t="s">
        <v>15</v>
      </c>
      <c r="B1534" s="27" t="str">
        <f t="shared" si="856"/>
        <v/>
      </c>
      <c r="C1534" s="8" t="s">
        <v>108</v>
      </c>
      <c r="D1534" s="12" t="s">
        <v>168</v>
      </c>
      <c r="E1534" s="28"/>
      <c r="F1534" s="28"/>
      <c r="G1534" s="28"/>
      <c r="H1534" s="28"/>
      <c r="I1534" s="28"/>
      <c r="J1534" s="28"/>
      <c r="K1534" s="28"/>
      <c r="L1534" s="28"/>
      <c r="M1534" s="28"/>
      <c r="N1534" s="28"/>
      <c r="O1534" s="28"/>
      <c r="P1534" s="28"/>
      <c r="Q1534" s="28"/>
      <c r="R1534" s="28"/>
      <c r="S1534" s="28"/>
      <c r="T1534" s="28"/>
      <c r="U1534" s="28"/>
      <c r="V1534" s="28"/>
      <c r="W1534" s="28"/>
      <c r="X1534" s="28"/>
      <c r="Y1534" s="28"/>
      <c r="Z1534" s="28"/>
      <c r="AA1534" s="28"/>
      <c r="AB1534" s="28"/>
      <c r="AC1534" s="28"/>
      <c r="AD1534" s="28"/>
      <c r="AE1534" s="28"/>
      <c r="AF1534" s="26" t="str">
        <f t="shared" si="858"/>
        <v>проверка пройдена</v>
      </c>
      <c r="AG1534" s="26" t="str">
        <f t="shared" si="855"/>
        <v>проверка пройдена</v>
      </c>
      <c r="AH1534" s="41" t="e">
        <f>IF(B1534=VLOOKUP(B1534,'Списки (не редактирутся)'!A:A,1,0),"проверка пройдена","проверьте или заполните графу 02")</f>
        <v>#N/A</v>
      </c>
      <c r="AI1534" s="3">
        <f t="shared" si="835"/>
        <v>0</v>
      </c>
    </row>
    <row r="1535" spans="1:35" ht="31.5" x14ac:dyDescent="0.3">
      <c r="A1535" s="40" t="s">
        <v>15</v>
      </c>
      <c r="B1535" s="27" t="str">
        <f t="shared" si="856"/>
        <v/>
      </c>
      <c r="C1535" s="8" t="s">
        <v>109</v>
      </c>
      <c r="D1535" s="12" t="s">
        <v>173</v>
      </c>
      <c r="E1535" s="28"/>
      <c r="F1535" s="28"/>
      <c r="G1535" s="28"/>
      <c r="H1535" s="28"/>
      <c r="I1535" s="28"/>
      <c r="J1535" s="28"/>
      <c r="K1535" s="28"/>
      <c r="L1535" s="28"/>
      <c r="M1535" s="28"/>
      <c r="N1535" s="28"/>
      <c r="O1535" s="28"/>
      <c r="P1535" s="28"/>
      <c r="Q1535" s="28"/>
      <c r="R1535" s="28"/>
      <c r="S1535" s="28"/>
      <c r="T1535" s="28"/>
      <c r="U1535" s="28"/>
      <c r="V1535" s="28"/>
      <c r="W1535" s="28"/>
      <c r="X1535" s="28"/>
      <c r="Y1535" s="28"/>
      <c r="Z1535" s="28"/>
      <c r="AA1535" s="28"/>
      <c r="AB1535" s="28"/>
      <c r="AC1535" s="28"/>
      <c r="AD1535" s="28"/>
      <c r="AE1535" s="28"/>
      <c r="AF1535" s="26" t="str">
        <f t="shared" si="858"/>
        <v>проверка пройдена</v>
      </c>
      <c r="AG1535" s="26" t="str">
        <f t="shared" si="855"/>
        <v>проверка пройдена</v>
      </c>
      <c r="AH1535" s="41" t="e">
        <f>IF(B1535=VLOOKUP(B1535,'Списки (не редактирутся)'!A:A,1,0),"проверка пройдена","проверьте или заполните графу 02")</f>
        <v>#N/A</v>
      </c>
      <c r="AI1535" s="3">
        <f t="shared" si="835"/>
        <v>0</v>
      </c>
    </row>
    <row r="1536" spans="1:35" ht="31.5" x14ac:dyDescent="0.3">
      <c r="A1536" s="40" t="s">
        <v>15</v>
      </c>
      <c r="B1536" s="27" t="str">
        <f t="shared" si="856"/>
        <v/>
      </c>
      <c r="C1536" s="8" t="s">
        <v>110</v>
      </c>
      <c r="D1536" s="12" t="s">
        <v>174</v>
      </c>
      <c r="E1536" s="28"/>
      <c r="F1536" s="28"/>
      <c r="G1536" s="28"/>
      <c r="H1536" s="28"/>
      <c r="I1536" s="28"/>
      <c r="J1536" s="28"/>
      <c r="K1536" s="28"/>
      <c r="L1536" s="28"/>
      <c r="M1536" s="28"/>
      <c r="N1536" s="28"/>
      <c r="O1536" s="28"/>
      <c r="P1536" s="28"/>
      <c r="Q1536" s="28"/>
      <c r="R1536" s="28"/>
      <c r="S1536" s="28"/>
      <c r="T1536" s="28"/>
      <c r="U1536" s="28"/>
      <c r="V1536" s="28"/>
      <c r="W1536" s="28"/>
      <c r="X1536" s="28"/>
      <c r="Y1536" s="28"/>
      <c r="Z1536" s="28"/>
      <c r="AA1536" s="28"/>
      <c r="AB1536" s="28"/>
      <c r="AC1536" s="28"/>
      <c r="AD1536" s="28"/>
      <c r="AE1536" s="28"/>
      <c r="AF1536" s="26" t="str">
        <f>IF(E1536=F1536+I1536+J1536+K1536+L1536+M1536+N1536+O1536+P1536+Q1536+R1536+S1536+T1536+U1536+V1536+W1536+X1536+Y1536+Z1536+AA1536+AB1536+AC1536+AD1536,"проверка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36" s="26" t="str">
        <f t="shared" si="855"/>
        <v>проверка пройдена</v>
      </c>
      <c r="AH1536" s="41" t="e">
        <f>IF(B1536=VLOOKUP(B1536,'Списки (не редактирутся)'!A:A,1,0),"проверка пройдена","проверьте или заполните графу 02")</f>
        <v>#N/A</v>
      </c>
      <c r="AI1536" s="3">
        <f t="shared" si="835"/>
        <v>0</v>
      </c>
    </row>
    <row r="1537" spans="1:35" ht="31.5" x14ac:dyDescent="0.3">
      <c r="A1537" s="40" t="s">
        <v>15</v>
      </c>
      <c r="B1537" s="27" t="str">
        <f t="shared" si="856"/>
        <v/>
      </c>
      <c r="C1537" s="8" t="s">
        <v>111</v>
      </c>
      <c r="D1537" s="12" t="s">
        <v>175</v>
      </c>
      <c r="E1537" s="28"/>
      <c r="F1537" s="28"/>
      <c r="G1537" s="28"/>
      <c r="H1537" s="28"/>
      <c r="I1537" s="28"/>
      <c r="J1537" s="28"/>
      <c r="K1537" s="28"/>
      <c r="L1537" s="28"/>
      <c r="M1537" s="28"/>
      <c r="N1537" s="28"/>
      <c r="O1537" s="28"/>
      <c r="P1537" s="28"/>
      <c r="Q1537" s="28"/>
      <c r="R1537" s="28"/>
      <c r="S1537" s="28"/>
      <c r="T1537" s="28"/>
      <c r="U1537" s="28"/>
      <c r="V1537" s="28"/>
      <c r="W1537" s="28"/>
      <c r="X1537" s="28"/>
      <c r="Y1537" s="28"/>
      <c r="Z1537" s="28"/>
      <c r="AA1537" s="28"/>
      <c r="AB1537" s="28"/>
      <c r="AC1537" s="28"/>
      <c r="AD1537" s="28"/>
      <c r="AE1537" s="28"/>
      <c r="AF1537" s="26" t="str">
        <f t="shared" ref="AF1537:AF1540" si="859">IF(E1537=F1537+I1537+J1537+K1537+L1537+M1537+N1537+O1537+P1537+Q1537+R1537+S1537+T1537+U1537+V1537+W1537+X1537+Y1537+Z1537+AA1537+AB1537+AC1537+AD1537,"проверка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37" s="26" t="str">
        <f t="shared" si="855"/>
        <v>проверка пройдена</v>
      </c>
      <c r="AH1537" s="41" t="e">
        <f>IF(B1537=VLOOKUP(B1537,'Списки (не редактирутся)'!A:A,1,0),"проверка пройдена","проверьте или заполните графу 02")</f>
        <v>#N/A</v>
      </c>
      <c r="AI1537" s="3">
        <f t="shared" si="835"/>
        <v>0</v>
      </c>
    </row>
    <row r="1538" spans="1:35" ht="31.5" x14ac:dyDescent="0.3">
      <c r="A1538" s="40" t="s">
        <v>15</v>
      </c>
      <c r="B1538" s="27" t="str">
        <f t="shared" si="856"/>
        <v/>
      </c>
      <c r="C1538" s="8" t="s">
        <v>112</v>
      </c>
      <c r="D1538" s="12" t="s">
        <v>176</v>
      </c>
      <c r="E1538" s="28"/>
      <c r="F1538" s="28"/>
      <c r="G1538" s="28"/>
      <c r="H1538" s="28"/>
      <c r="I1538" s="28"/>
      <c r="J1538" s="28"/>
      <c r="K1538" s="28"/>
      <c r="L1538" s="28"/>
      <c r="M1538" s="28"/>
      <c r="N1538" s="28"/>
      <c r="O1538" s="28"/>
      <c r="P1538" s="28"/>
      <c r="Q1538" s="28"/>
      <c r="R1538" s="28"/>
      <c r="S1538" s="28"/>
      <c r="T1538" s="28"/>
      <c r="U1538" s="28"/>
      <c r="V1538" s="28"/>
      <c r="W1538" s="28"/>
      <c r="X1538" s="28"/>
      <c r="Y1538" s="28"/>
      <c r="Z1538" s="28"/>
      <c r="AA1538" s="28"/>
      <c r="AB1538" s="28"/>
      <c r="AC1538" s="28"/>
      <c r="AD1538" s="28"/>
      <c r="AE1538" s="28"/>
      <c r="AF1538" s="26" t="str">
        <f t="shared" si="859"/>
        <v>проверка пройдена</v>
      </c>
      <c r="AG1538" s="26" t="str">
        <f t="shared" si="855"/>
        <v>проверка пройдена</v>
      </c>
      <c r="AH1538" s="41" t="e">
        <f>IF(B1538=VLOOKUP(B1538,'Списки (не редактирутся)'!A:A,1,0),"проверка пройдена","проверьте или заполните графу 02")</f>
        <v>#N/A</v>
      </c>
      <c r="AI1538" s="3">
        <f t="shared" si="835"/>
        <v>0</v>
      </c>
    </row>
    <row r="1539" spans="1:35" ht="63" x14ac:dyDescent="0.3">
      <c r="A1539" s="40" t="s">
        <v>15</v>
      </c>
      <c r="B1539" s="27" t="str">
        <f t="shared" si="856"/>
        <v/>
      </c>
      <c r="C1539" s="8" t="s">
        <v>113</v>
      </c>
      <c r="D1539" s="13" t="s">
        <v>170</v>
      </c>
      <c r="E1539" s="28"/>
      <c r="F1539" s="28"/>
      <c r="G1539" s="28"/>
      <c r="H1539" s="28"/>
      <c r="I1539" s="28"/>
      <c r="J1539" s="28"/>
      <c r="K1539" s="28"/>
      <c r="L1539" s="28"/>
      <c r="M1539" s="28"/>
      <c r="N1539" s="28"/>
      <c r="O1539" s="28"/>
      <c r="P1539" s="28"/>
      <c r="Q1539" s="28"/>
      <c r="R1539" s="28"/>
      <c r="S1539" s="28"/>
      <c r="T1539" s="28"/>
      <c r="U1539" s="28"/>
      <c r="V1539" s="28"/>
      <c r="W1539" s="28"/>
      <c r="X1539" s="28"/>
      <c r="Y1539" s="28"/>
      <c r="Z1539" s="28"/>
      <c r="AA1539" s="28"/>
      <c r="AB1539" s="28"/>
      <c r="AC1539" s="28"/>
      <c r="AD1539" s="28"/>
      <c r="AE1539" s="28"/>
      <c r="AF1539" s="26" t="str">
        <f t="shared" si="859"/>
        <v>проверка пройдена</v>
      </c>
      <c r="AG1539" s="26" t="str">
        <f t="shared" si="855"/>
        <v>проверка пройдена</v>
      </c>
      <c r="AH1539" s="41" t="e">
        <f>IF(B1539=VLOOKUP(B1539,'Списки (не редактирутся)'!A:A,1,0),"проверка пройдена","проверьте или заполните графу 02")</f>
        <v>#N/A</v>
      </c>
      <c r="AI1539" s="3">
        <f t="shared" si="835"/>
        <v>0</v>
      </c>
    </row>
    <row r="1540" spans="1:35" ht="78.75" x14ac:dyDescent="0.3">
      <c r="A1540" s="40" t="s">
        <v>15</v>
      </c>
      <c r="B1540" s="27" t="str">
        <f t="shared" si="856"/>
        <v/>
      </c>
      <c r="C1540" s="8" t="s">
        <v>114</v>
      </c>
      <c r="D1540" s="13" t="s">
        <v>171</v>
      </c>
      <c r="E1540" s="28"/>
      <c r="F1540" s="28"/>
      <c r="G1540" s="28"/>
      <c r="H1540" s="28"/>
      <c r="I1540" s="28"/>
      <c r="J1540" s="28"/>
      <c r="K1540" s="28"/>
      <c r="L1540" s="28"/>
      <c r="M1540" s="28"/>
      <c r="N1540" s="28"/>
      <c r="O1540" s="28"/>
      <c r="P1540" s="28"/>
      <c r="Q1540" s="28"/>
      <c r="R1540" s="28"/>
      <c r="S1540" s="28"/>
      <c r="T1540" s="28"/>
      <c r="U1540" s="28"/>
      <c r="V1540" s="28"/>
      <c r="W1540" s="28"/>
      <c r="X1540" s="28"/>
      <c r="Y1540" s="28"/>
      <c r="Z1540" s="28"/>
      <c r="AA1540" s="28"/>
      <c r="AB1540" s="28"/>
      <c r="AC1540" s="28"/>
      <c r="AD1540" s="28"/>
      <c r="AE1540" s="28"/>
      <c r="AF1540" s="26" t="str">
        <f t="shared" si="859"/>
        <v>проверка пройдена</v>
      </c>
      <c r="AG1540" s="26" t="str">
        <f t="shared" si="855"/>
        <v>проверка пройдена</v>
      </c>
      <c r="AH1540" s="41" t="e">
        <f>IF(B1540=VLOOKUP(B1540,'Списки (не редактирутся)'!A:A,1,0),"проверка пройдена","проверьте или заполните графу 02")</f>
        <v>#N/A</v>
      </c>
      <c r="AI1540" s="3">
        <f t="shared" si="835"/>
        <v>0</v>
      </c>
    </row>
    <row r="1541" spans="1:35" ht="48" thickBot="1" x14ac:dyDescent="0.35">
      <c r="A1541" s="42" t="s">
        <v>15</v>
      </c>
      <c r="B1541" s="43" t="str">
        <f t="shared" si="856"/>
        <v/>
      </c>
      <c r="C1541" s="44" t="s">
        <v>115</v>
      </c>
      <c r="D1541" s="45" t="s">
        <v>779</v>
      </c>
      <c r="E1541" s="46" t="str">
        <f>IF(AND(E1527&lt;=E1526,E1528&lt;=E1527,E1529&lt;=E1526,E1530&lt;=E1526,E1531=(E1527+E1529),E1531=(E1532+E1533+E1534+E1535+E1536+E1537+E1538),E1539&lt;=E1531,E1540&lt;=E1531,(E1527+E1529)&lt;=E1526,E1532&lt;=E1531,E1533&lt;=E1531,E1534&lt;=E1531,E1535&lt;=E1531,E1536&lt;=E1531,E1537&lt;=E1531,E1538&lt;=E1531,E1539&lt;=E1530,E1539&lt;=E1531),"проверка пройдена","ВНИМАНИЕ! Не пройдены формулы логического контроля между строками. Скорректируйте введенные данные!")</f>
        <v>проверка пройдена</v>
      </c>
      <c r="F1541" s="46" t="str">
        <f t="shared" ref="F1541:AD1541" si="860">IF(AND(F1527&lt;=F1526,F1528&lt;=F1527,F1529&lt;=F1526,F1530&lt;=F1526,F1531=(F1527+F1529),F1531=(F1532+F1533+F1534+F1535+F1536+F1537+F1538),F1539&lt;=F1531,F1540&lt;=F1531,(F1527+F1529)&lt;=F1526,F1532&lt;=F1531,F1533&lt;=F1531,F1534&lt;=F1531,F1535&lt;=F1531,F1536&lt;=F1531,F1537&lt;=F1531,F1538&lt;=F1531,F1539&lt;=F1530,F1539&lt;=F1531),"проверка пройдена","ВНИМАНИЕ! Не пройдены формулы логического контроля между строками. Скорректируйте введенные данные!")</f>
        <v>проверка пройдена</v>
      </c>
      <c r="G1541" s="46" t="str">
        <f t="shared" si="860"/>
        <v>проверка пройдена</v>
      </c>
      <c r="H1541" s="46" t="str">
        <f t="shared" si="860"/>
        <v>проверка пройдена</v>
      </c>
      <c r="I1541" s="46" t="str">
        <f t="shared" si="860"/>
        <v>проверка пройдена</v>
      </c>
      <c r="J1541" s="46" t="str">
        <f t="shared" si="860"/>
        <v>проверка пройдена</v>
      </c>
      <c r="K1541" s="46" t="str">
        <f t="shared" si="860"/>
        <v>проверка пройдена</v>
      </c>
      <c r="L1541" s="46" t="str">
        <f t="shared" si="860"/>
        <v>проверка пройдена</v>
      </c>
      <c r="M1541" s="46" t="str">
        <f t="shared" si="860"/>
        <v>проверка пройдена</v>
      </c>
      <c r="N1541" s="46" t="str">
        <f t="shared" si="860"/>
        <v>проверка пройдена</v>
      </c>
      <c r="O1541" s="46" t="str">
        <f t="shared" si="860"/>
        <v>проверка пройдена</v>
      </c>
      <c r="P1541" s="46" t="str">
        <f t="shared" si="860"/>
        <v>проверка пройдена</v>
      </c>
      <c r="Q1541" s="46" t="str">
        <f t="shared" si="860"/>
        <v>проверка пройдена</v>
      </c>
      <c r="R1541" s="46" t="str">
        <f t="shared" si="860"/>
        <v>проверка пройдена</v>
      </c>
      <c r="S1541" s="46" t="str">
        <f t="shared" si="860"/>
        <v>проверка пройдена</v>
      </c>
      <c r="T1541" s="46" t="str">
        <f t="shared" si="860"/>
        <v>проверка пройдена</v>
      </c>
      <c r="U1541" s="46" t="str">
        <f t="shared" si="860"/>
        <v>проверка пройдена</v>
      </c>
      <c r="V1541" s="46" t="str">
        <f t="shared" si="860"/>
        <v>проверка пройдена</v>
      </c>
      <c r="W1541" s="46" t="str">
        <f t="shared" si="860"/>
        <v>проверка пройдена</v>
      </c>
      <c r="X1541" s="46" t="str">
        <f t="shared" si="860"/>
        <v>проверка пройдена</v>
      </c>
      <c r="Y1541" s="46" t="str">
        <f t="shared" si="860"/>
        <v>проверка пройдена</v>
      </c>
      <c r="Z1541" s="46" t="str">
        <f t="shared" si="860"/>
        <v>проверка пройдена</v>
      </c>
      <c r="AA1541" s="46" t="str">
        <f t="shared" si="860"/>
        <v>проверка пройдена</v>
      </c>
      <c r="AB1541" s="46" t="str">
        <f t="shared" si="860"/>
        <v>проверка пройдена</v>
      </c>
      <c r="AC1541" s="46" t="str">
        <f t="shared" si="860"/>
        <v>проверка пройдена</v>
      </c>
      <c r="AD1541" s="46" t="str">
        <f t="shared" si="860"/>
        <v>проверка пройдена</v>
      </c>
      <c r="AE1541" s="47"/>
      <c r="AF1541" s="48"/>
      <c r="AG1541" s="48"/>
      <c r="AH1541" s="49"/>
      <c r="AI1541" s="1">
        <f t="shared" ref="AI1541" si="861">IFERROR(IF(AND(AI1526="проверка пройдена",AI1527="проверка пройдена",AI1528="проверка пройдена",AI1529="проверка пройдена",AI1530="проверка пройдена",AI1531="проверка пройдена",AI1532="проверка пройдена",AI1533="проверка пройдена",AI1534="проверка пройдена",AI1535="проверка пройдена",AI1536="проверка пройдена",AI1537="проверка пройдена",AI1538="проверка пройдена",AI1539="проверка пройдена",AI1540="проверка пройдена",E1541="проверка пройдена",F1541="проверка пройдена",G1541="проверка пройдена",H1541="проверка пройдена",I1541="проверка пройдена",J1541="проверка пройдена",K1541="проверка пройдена",L1541="проверка пройдена",M1541="проверка пройдена",N1541="проверка пройдена",O1541="проверка пройдена",P1541="проверка пройдена",Q1541="проверка пройдена",R1541="проверка пройдена",S1541="проверка пройдена",T1541="проверка пройдена",U1541="проверка пройдена",V1541="проверка пройдена",W1541="проверка пройдена",X1541="проверка пройдена",Y1541="проверка пройдена",Z1541="проверка пройдена",AA1541="проверка пройдена",AB1541="проверка пройдена",AC1541="проверка пройдена",AD1541="проверка пройдена"),1,0),0)</f>
        <v>0</v>
      </c>
    </row>
    <row r="1542" spans="1:35" s="3" customFormat="1" ht="47.25" x14ac:dyDescent="0.25">
      <c r="A1542" s="32" t="s">
        <v>15</v>
      </c>
      <c r="B1542" s="33"/>
      <c r="C1542" s="34" t="s">
        <v>9</v>
      </c>
      <c r="D1542" s="35" t="s">
        <v>134</v>
      </c>
      <c r="E1542" s="36" t="str">
        <f>IF('Панель управления'!$B$3="","ВНИМАНИЕ! На листе 'Панель управления' не выбрана организация!",IF(B1542="","Не заполнена графа 3!",IF(SUMIFS('Спики 2022'!E:E,'Спики 2022'!A:A,'Панель управления'!$B$3,'Спики 2022'!B:B,B1542,'Спики 2022'!C:C,C1542)=0,"У Вас нет данной специальности!",SUMIFS('Спики 2022'!D:D,'Спики 2022'!A:A,'Панель управления'!$B$3,'Спики 2022'!B:B,B1542,'Спики 2022'!C:C,C1542))))</f>
        <v>Не заполнена графа 3!</v>
      </c>
      <c r="F1542" s="37"/>
      <c r="G1542" s="37"/>
      <c r="H1542" s="37"/>
      <c r="I1542" s="37"/>
      <c r="J1542" s="37"/>
      <c r="K1542" s="37"/>
      <c r="L1542" s="37"/>
      <c r="M1542" s="37"/>
      <c r="N1542" s="37"/>
      <c r="O1542" s="37"/>
      <c r="P1542" s="37"/>
      <c r="Q1542" s="37"/>
      <c r="R1542" s="37"/>
      <c r="S1542" s="37"/>
      <c r="T1542" s="37"/>
      <c r="U1542" s="37"/>
      <c r="V1542" s="37"/>
      <c r="W1542" s="37"/>
      <c r="X1542" s="37"/>
      <c r="Y1542" s="37"/>
      <c r="Z1542" s="37"/>
      <c r="AA1542" s="37"/>
      <c r="AB1542" s="37"/>
      <c r="AC1542" s="37"/>
      <c r="AD1542" s="37"/>
      <c r="AE1542" s="37"/>
      <c r="AF1542" s="38" t="str">
        <f>IF(E1542=F1542+I1542+J1542+K1542+L1542+M1542+N1542+O1542+P1542+Q1542+R1542+S1542+T1542+U1542+V1542+W1542+X1542+Y1542+Z1542+AA1542+AB1542+AC1542+AD1542,"проверка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542" s="38" t="str">
        <f>IF(OR(G1542&gt;F1542,H1542&gt;F1542),"ВНИМАНИЕ! В гр.09 и/или 10 не может стоять значение большее, чем в гр.08","проверка пройдена")</f>
        <v>проверка пройдена</v>
      </c>
      <c r="AH1542" s="39" t="e">
        <f>IF(B1542=VLOOKUP(B1542,'Списки (не редактирутся)'!A:A,1,0),"проверка пройдена","проверьте или заполните графу 02")</f>
        <v>#N/A</v>
      </c>
      <c r="AI1542" s="3">
        <f t="shared" ref="AI1542" si="862">IFERROR(IF(AND(AF1542="проверка пройдена",AG1542="проверка пройдена",AH1542="проверка пройдена"),"проверка пройдена",0),0)</f>
        <v>0</v>
      </c>
    </row>
    <row r="1543" spans="1:35" s="3" customFormat="1" ht="31.5" x14ac:dyDescent="0.25">
      <c r="A1543" s="40" t="s">
        <v>15</v>
      </c>
      <c r="B1543" s="27" t="str">
        <f>IF(B1542&lt;&gt;"",B1542,"")</f>
        <v/>
      </c>
      <c r="C1543" s="9" t="s">
        <v>10</v>
      </c>
      <c r="D1543" s="11" t="s">
        <v>135</v>
      </c>
      <c r="E1543" s="57"/>
      <c r="F1543" s="28"/>
      <c r="G1543" s="28"/>
      <c r="H1543" s="28"/>
      <c r="I1543" s="28"/>
      <c r="J1543" s="28"/>
      <c r="K1543" s="28"/>
      <c r="L1543" s="28"/>
      <c r="M1543" s="28"/>
      <c r="N1543" s="28"/>
      <c r="O1543" s="28"/>
      <c r="P1543" s="28"/>
      <c r="Q1543" s="28"/>
      <c r="R1543" s="28"/>
      <c r="S1543" s="28"/>
      <c r="T1543" s="28"/>
      <c r="U1543" s="28"/>
      <c r="V1543" s="28"/>
      <c r="W1543" s="28"/>
      <c r="X1543" s="28"/>
      <c r="Y1543" s="28"/>
      <c r="Z1543" s="28"/>
      <c r="AA1543" s="28"/>
      <c r="AB1543" s="28"/>
      <c r="AC1543" s="28"/>
      <c r="AD1543" s="28"/>
      <c r="AE1543" s="28"/>
      <c r="AF1543" s="26" t="str">
        <f t="shared" ref="AF1543:AF1546" si="863">IF(E1543=F1543+I1543+J1543+K1543+L1543+M1543+N1543+O1543+P1543+Q1543+R1543+S1543+T1543+U1543+V1543+W1543+X1543+Y1543+Z1543+AA1543+AB1543+AC1543+AD1543,"проверка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43" s="26" t="str">
        <f t="shared" ref="AG1543:AG1556" si="864">IF(OR(G1543&gt;F1543,H1543&gt;F1543),"ВНИМАНИЕ! В гр.09 и/или 10 не может стоять значение большее, чем в гр.08","проверка пройдена")</f>
        <v>проверка пройдена</v>
      </c>
      <c r="AH1543" s="41" t="e">
        <f>IF(B1543=VLOOKUP(B1543,'Списки (не редактирутся)'!A:A,1,0),"проверка пройдена","проверьте или заполните графу 02")</f>
        <v>#N/A</v>
      </c>
      <c r="AI1543" s="3">
        <f t="shared" si="835"/>
        <v>0</v>
      </c>
    </row>
    <row r="1544" spans="1:35" s="3" customFormat="1" ht="31.5" x14ac:dyDescent="0.25">
      <c r="A1544" s="40" t="s">
        <v>15</v>
      </c>
      <c r="B1544" s="27" t="str">
        <f t="shared" ref="B1544:B1557" si="865">IF(B1543&lt;&gt;"",B1543,"")</f>
        <v/>
      </c>
      <c r="C1544" s="9" t="s">
        <v>11</v>
      </c>
      <c r="D1544" s="11" t="s">
        <v>136</v>
      </c>
      <c r="E1544" s="57"/>
      <c r="F1544" s="28"/>
      <c r="G1544" s="28"/>
      <c r="H1544" s="28"/>
      <c r="I1544" s="28"/>
      <c r="J1544" s="28"/>
      <c r="K1544" s="28"/>
      <c r="L1544" s="28"/>
      <c r="M1544" s="28"/>
      <c r="N1544" s="28"/>
      <c r="O1544" s="28"/>
      <c r="P1544" s="28"/>
      <c r="Q1544" s="28"/>
      <c r="R1544" s="28"/>
      <c r="S1544" s="28"/>
      <c r="T1544" s="28"/>
      <c r="U1544" s="28"/>
      <c r="V1544" s="28"/>
      <c r="W1544" s="28"/>
      <c r="X1544" s="28"/>
      <c r="Y1544" s="28"/>
      <c r="Z1544" s="28"/>
      <c r="AA1544" s="28"/>
      <c r="AB1544" s="28"/>
      <c r="AC1544" s="28"/>
      <c r="AD1544" s="28"/>
      <c r="AE1544" s="28"/>
      <c r="AF1544" s="26" t="str">
        <f t="shared" si="863"/>
        <v>проверка пройдена</v>
      </c>
      <c r="AG1544" s="26" t="str">
        <f t="shared" si="864"/>
        <v>проверка пройдена</v>
      </c>
      <c r="AH1544" s="41" t="e">
        <f>IF(B1544=VLOOKUP(B1544,'Списки (не редактирутся)'!A:A,1,0),"проверка пройдена","проверьте или заполните графу 02")</f>
        <v>#N/A</v>
      </c>
      <c r="AI1544" s="3">
        <f t="shared" si="835"/>
        <v>0</v>
      </c>
    </row>
    <row r="1545" spans="1:35" s="3" customFormat="1" ht="31.5" x14ac:dyDescent="0.25">
      <c r="A1545" s="40" t="s">
        <v>15</v>
      </c>
      <c r="B1545" s="27" t="str">
        <f t="shared" si="865"/>
        <v/>
      </c>
      <c r="C1545" s="9" t="s">
        <v>12</v>
      </c>
      <c r="D1545" s="11" t="s">
        <v>14</v>
      </c>
      <c r="E1545" s="57"/>
      <c r="F1545" s="28"/>
      <c r="G1545" s="28"/>
      <c r="H1545" s="28"/>
      <c r="I1545" s="28"/>
      <c r="J1545" s="28"/>
      <c r="K1545" s="28"/>
      <c r="L1545" s="28"/>
      <c r="M1545" s="28"/>
      <c r="N1545" s="28"/>
      <c r="O1545" s="28"/>
      <c r="P1545" s="28"/>
      <c r="Q1545" s="28"/>
      <c r="R1545" s="28"/>
      <c r="S1545" s="28"/>
      <c r="T1545" s="28"/>
      <c r="U1545" s="28"/>
      <c r="V1545" s="28"/>
      <c r="W1545" s="28"/>
      <c r="X1545" s="28"/>
      <c r="Y1545" s="28"/>
      <c r="Z1545" s="28"/>
      <c r="AA1545" s="28"/>
      <c r="AB1545" s="28"/>
      <c r="AC1545" s="28"/>
      <c r="AD1545" s="28"/>
      <c r="AE1545" s="28"/>
      <c r="AF1545" s="26" t="str">
        <f t="shared" si="863"/>
        <v>проверка пройдена</v>
      </c>
      <c r="AG1545" s="26" t="str">
        <f t="shared" si="864"/>
        <v>проверка пройдена</v>
      </c>
      <c r="AH1545" s="41" t="e">
        <f>IF(B1545=VLOOKUP(B1545,'Списки (не редактирутся)'!A:A,1,0),"проверка пройдена","проверьте или заполните графу 02")</f>
        <v>#N/A</v>
      </c>
      <c r="AI1545" s="3">
        <f t="shared" si="835"/>
        <v>0</v>
      </c>
    </row>
    <row r="1546" spans="1:35" s="3" customFormat="1" ht="47.25" x14ac:dyDescent="0.25">
      <c r="A1546" s="40" t="s">
        <v>15</v>
      </c>
      <c r="B1546" s="27" t="str">
        <f t="shared" si="865"/>
        <v/>
      </c>
      <c r="C1546" s="9" t="s">
        <v>13</v>
      </c>
      <c r="D1546" s="11" t="s">
        <v>17</v>
      </c>
      <c r="E1546" s="30" t="str">
        <f>IF('Панель управления'!$B$3="","ВНИМАНИЕ! На листе 'Панель управления' не выбрана организация!",IF(B1546="","Не заполнена графа 3!",IF(SUMIFS('Спики 2022'!E:E,'Спики 2022'!A:A,'Панель управления'!$B$3,'Спики 2022'!B:B,B1546,'Спики 2022'!C:C,C1546)=0,"У Вас нет данной специальности!",SUMIFS('Спики 2022'!D:D,'Спики 2022'!A:A,'Панель управления'!$B$3,'Спики 2022'!B:B,B1546,'Спики 2022'!C:C,C1546))))</f>
        <v>Не заполнена графа 3!</v>
      </c>
      <c r="F1546" s="28"/>
      <c r="G1546" s="28"/>
      <c r="H1546" s="28"/>
      <c r="I1546" s="28"/>
      <c r="J1546" s="28"/>
      <c r="K1546" s="28"/>
      <c r="L1546" s="28"/>
      <c r="M1546" s="28"/>
      <c r="N1546" s="28"/>
      <c r="O1546" s="28"/>
      <c r="P1546" s="28"/>
      <c r="Q1546" s="28"/>
      <c r="R1546" s="28"/>
      <c r="S1546" s="28"/>
      <c r="T1546" s="28"/>
      <c r="U1546" s="28"/>
      <c r="V1546" s="28"/>
      <c r="W1546" s="28"/>
      <c r="X1546" s="28"/>
      <c r="Y1546" s="28"/>
      <c r="Z1546" s="28"/>
      <c r="AA1546" s="28"/>
      <c r="AB1546" s="28"/>
      <c r="AC1546" s="28"/>
      <c r="AD1546" s="28"/>
      <c r="AE1546" s="28"/>
      <c r="AF1546" s="26" t="str">
        <f t="shared" si="863"/>
        <v>ВНИМАНИЕ! Сумма по строке не сходится с общей численностью выпускников! Исправьте ошибку в расчетах, пока это сообщение не исчезнет!</v>
      </c>
      <c r="AG1546" s="26" t="str">
        <f t="shared" si="864"/>
        <v>проверка пройдена</v>
      </c>
      <c r="AH1546" s="41" t="e">
        <f>IF(B1546=VLOOKUP(B1546,'Списки (не редактирутся)'!A:A,1,0),"проверка пройдена","проверьте или заполните графу 02")</f>
        <v>#N/A</v>
      </c>
      <c r="AI1546" s="3">
        <f t="shared" si="835"/>
        <v>0</v>
      </c>
    </row>
    <row r="1547" spans="1:35" s="3" customFormat="1" ht="63" x14ac:dyDescent="0.25">
      <c r="A1547" s="40" t="s">
        <v>15</v>
      </c>
      <c r="B1547" s="27" t="str">
        <f t="shared" si="865"/>
        <v/>
      </c>
      <c r="C1547" s="8" t="s">
        <v>105</v>
      </c>
      <c r="D1547" s="12" t="s">
        <v>172</v>
      </c>
      <c r="E1547" s="10">
        <f>E1543+E1545</f>
        <v>0</v>
      </c>
      <c r="F1547" s="10">
        <f t="shared" ref="F1547:AD1547" si="866">F1543+F1545</f>
        <v>0</v>
      </c>
      <c r="G1547" s="10">
        <f t="shared" si="866"/>
        <v>0</v>
      </c>
      <c r="H1547" s="10">
        <f t="shared" si="866"/>
        <v>0</v>
      </c>
      <c r="I1547" s="10">
        <f t="shared" si="866"/>
        <v>0</v>
      </c>
      <c r="J1547" s="10">
        <f t="shared" si="866"/>
        <v>0</v>
      </c>
      <c r="K1547" s="10">
        <f t="shared" si="866"/>
        <v>0</v>
      </c>
      <c r="L1547" s="10">
        <f t="shared" si="866"/>
        <v>0</v>
      </c>
      <c r="M1547" s="10">
        <f t="shared" si="866"/>
        <v>0</v>
      </c>
      <c r="N1547" s="10">
        <f t="shared" si="866"/>
        <v>0</v>
      </c>
      <c r="O1547" s="10">
        <f t="shared" si="866"/>
        <v>0</v>
      </c>
      <c r="P1547" s="10">
        <f t="shared" si="866"/>
        <v>0</v>
      </c>
      <c r="Q1547" s="10">
        <f t="shared" si="866"/>
        <v>0</v>
      </c>
      <c r="R1547" s="10">
        <f t="shared" si="866"/>
        <v>0</v>
      </c>
      <c r="S1547" s="10">
        <f t="shared" si="866"/>
        <v>0</v>
      </c>
      <c r="T1547" s="10">
        <f t="shared" si="866"/>
        <v>0</v>
      </c>
      <c r="U1547" s="10">
        <f t="shared" si="866"/>
        <v>0</v>
      </c>
      <c r="V1547" s="10">
        <f t="shared" si="866"/>
        <v>0</v>
      </c>
      <c r="W1547" s="10">
        <f t="shared" si="866"/>
        <v>0</v>
      </c>
      <c r="X1547" s="10">
        <f t="shared" si="866"/>
        <v>0</v>
      </c>
      <c r="Y1547" s="10">
        <f t="shared" si="866"/>
        <v>0</v>
      </c>
      <c r="Z1547" s="10">
        <f t="shared" si="866"/>
        <v>0</v>
      </c>
      <c r="AA1547" s="10">
        <f t="shared" si="866"/>
        <v>0</v>
      </c>
      <c r="AB1547" s="10">
        <f t="shared" si="866"/>
        <v>0</v>
      </c>
      <c r="AC1547" s="10">
        <f t="shared" si="866"/>
        <v>0</v>
      </c>
      <c r="AD1547" s="10">
        <f t="shared" si="866"/>
        <v>0</v>
      </c>
      <c r="AE1547" s="10"/>
      <c r="AF1547" s="26" t="str">
        <f>IF(E1547=F1547+I1547+J1547+K1547+L1547+M1547+N1547+O1547+P1547+Q1547+R1547+S1547+T1547+U1547+V1547+W1547+X1547+Y1547+Z1547+AA1547+AB1547+AC1547+AD1547,"проверка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47" s="26" t="str">
        <f t="shared" si="864"/>
        <v>проверка пройдена</v>
      </c>
      <c r="AH1547" s="41" t="e">
        <f>IF(B1547=VLOOKUP(B1547,'Списки (не редактирутся)'!A:A,1,0),"проверка пройдена","проверьте или заполните графу 02")</f>
        <v>#N/A</v>
      </c>
      <c r="AI1547" s="3">
        <f t="shared" si="835"/>
        <v>0</v>
      </c>
    </row>
    <row r="1548" spans="1:35" ht="78.75" x14ac:dyDescent="0.3">
      <c r="A1548" s="40" t="s">
        <v>15</v>
      </c>
      <c r="B1548" s="27" t="str">
        <f t="shared" si="865"/>
        <v/>
      </c>
      <c r="C1548" s="8" t="s">
        <v>106</v>
      </c>
      <c r="D1548" s="12" t="s">
        <v>169</v>
      </c>
      <c r="E1548" s="28"/>
      <c r="F1548" s="28"/>
      <c r="G1548" s="28"/>
      <c r="H1548" s="28"/>
      <c r="I1548" s="28"/>
      <c r="J1548" s="28"/>
      <c r="K1548" s="28"/>
      <c r="L1548" s="28"/>
      <c r="M1548" s="28"/>
      <c r="N1548" s="28"/>
      <c r="O1548" s="28"/>
      <c r="P1548" s="28"/>
      <c r="Q1548" s="28"/>
      <c r="R1548" s="28"/>
      <c r="S1548" s="28"/>
      <c r="T1548" s="28"/>
      <c r="U1548" s="28"/>
      <c r="V1548" s="28"/>
      <c r="W1548" s="28"/>
      <c r="X1548" s="28"/>
      <c r="Y1548" s="28"/>
      <c r="Z1548" s="28"/>
      <c r="AA1548" s="28"/>
      <c r="AB1548" s="28"/>
      <c r="AC1548" s="28"/>
      <c r="AD1548" s="28"/>
      <c r="AE1548" s="28"/>
      <c r="AF1548" s="26" t="str">
        <f>IF(E1548=F1548+I1548+J1548+K1548+L1548+M1548+N1548+O1548+P1548+Q1548+R1548+S1548+T1548+U1548+V1548+W1548+X1548+Y1548+Z1548+AA1548+AB1548+AC1548+AD1548,"проверка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48" s="26" t="str">
        <f t="shared" si="864"/>
        <v>проверка пройдена</v>
      </c>
      <c r="AH1548" s="41" t="e">
        <f>IF(B1548=VLOOKUP(B1548,'Списки (не редактирутся)'!A:A,1,0),"проверка пройдена","проверьте или заполните графу 02")</f>
        <v>#N/A</v>
      </c>
      <c r="AI1548" s="3">
        <f t="shared" si="835"/>
        <v>0</v>
      </c>
    </row>
    <row r="1549" spans="1:35" ht="31.5" x14ac:dyDescent="0.3">
      <c r="A1549" s="40" t="s">
        <v>15</v>
      </c>
      <c r="B1549" s="27" t="str">
        <f t="shared" si="865"/>
        <v/>
      </c>
      <c r="C1549" s="8" t="s">
        <v>107</v>
      </c>
      <c r="D1549" s="12" t="s">
        <v>167</v>
      </c>
      <c r="E1549" s="28"/>
      <c r="F1549" s="28"/>
      <c r="G1549" s="28"/>
      <c r="H1549" s="28"/>
      <c r="I1549" s="28"/>
      <c r="J1549" s="28"/>
      <c r="K1549" s="28"/>
      <c r="L1549" s="28"/>
      <c r="M1549" s="28"/>
      <c r="N1549" s="28"/>
      <c r="O1549" s="28"/>
      <c r="P1549" s="28"/>
      <c r="Q1549" s="28"/>
      <c r="R1549" s="28"/>
      <c r="S1549" s="28"/>
      <c r="T1549" s="28"/>
      <c r="U1549" s="28"/>
      <c r="V1549" s="28"/>
      <c r="W1549" s="28"/>
      <c r="X1549" s="28"/>
      <c r="Y1549" s="28"/>
      <c r="Z1549" s="28"/>
      <c r="AA1549" s="28"/>
      <c r="AB1549" s="28"/>
      <c r="AC1549" s="28"/>
      <c r="AD1549" s="28"/>
      <c r="AE1549" s="28"/>
      <c r="AF1549" s="26" t="str">
        <f t="shared" ref="AF1549:AF1551" si="867">IF(E1549=F1549+I1549+J1549+K1549+L1549+M1549+N1549+O1549+P1549+Q1549+R1549+S1549+T1549+U1549+V1549+W1549+X1549+Y1549+Z1549+AA1549+AB1549+AC1549+AD1549,"проверка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49" s="26" t="str">
        <f t="shared" si="864"/>
        <v>проверка пройдена</v>
      </c>
      <c r="AH1549" s="41" t="e">
        <f>IF(B1549=VLOOKUP(B1549,'Списки (не редактирутся)'!A:A,1,0),"проверка пройдена","проверьте или заполните графу 02")</f>
        <v>#N/A</v>
      </c>
      <c r="AI1549" s="3">
        <f t="shared" si="835"/>
        <v>0</v>
      </c>
    </row>
    <row r="1550" spans="1:35" ht="31.5" x14ac:dyDescent="0.3">
      <c r="A1550" s="40" t="s">
        <v>15</v>
      </c>
      <c r="B1550" s="27" t="str">
        <f t="shared" si="865"/>
        <v/>
      </c>
      <c r="C1550" s="8" t="s">
        <v>108</v>
      </c>
      <c r="D1550" s="12" t="s">
        <v>168</v>
      </c>
      <c r="E1550" s="28"/>
      <c r="F1550" s="28"/>
      <c r="G1550" s="28"/>
      <c r="H1550" s="28"/>
      <c r="I1550" s="28"/>
      <c r="J1550" s="28"/>
      <c r="K1550" s="28"/>
      <c r="L1550" s="28"/>
      <c r="M1550" s="28"/>
      <c r="N1550" s="28"/>
      <c r="O1550" s="28"/>
      <c r="P1550" s="28"/>
      <c r="Q1550" s="28"/>
      <c r="R1550" s="28"/>
      <c r="S1550" s="28"/>
      <c r="T1550" s="28"/>
      <c r="U1550" s="28"/>
      <c r="V1550" s="28"/>
      <c r="W1550" s="28"/>
      <c r="X1550" s="28"/>
      <c r="Y1550" s="28"/>
      <c r="Z1550" s="28"/>
      <c r="AA1550" s="28"/>
      <c r="AB1550" s="28"/>
      <c r="AC1550" s="28"/>
      <c r="AD1550" s="28"/>
      <c r="AE1550" s="28"/>
      <c r="AF1550" s="26" t="str">
        <f t="shared" si="867"/>
        <v>проверка пройдена</v>
      </c>
      <c r="AG1550" s="26" t="str">
        <f t="shared" si="864"/>
        <v>проверка пройдена</v>
      </c>
      <c r="AH1550" s="41" t="e">
        <f>IF(B1550=VLOOKUP(B1550,'Списки (не редактирутся)'!A:A,1,0),"проверка пройдена","проверьте или заполните графу 02")</f>
        <v>#N/A</v>
      </c>
      <c r="AI1550" s="3">
        <f t="shared" si="835"/>
        <v>0</v>
      </c>
    </row>
    <row r="1551" spans="1:35" ht="31.5" x14ac:dyDescent="0.3">
      <c r="A1551" s="40" t="s">
        <v>15</v>
      </c>
      <c r="B1551" s="27" t="str">
        <f t="shared" si="865"/>
        <v/>
      </c>
      <c r="C1551" s="8" t="s">
        <v>109</v>
      </c>
      <c r="D1551" s="12" t="s">
        <v>173</v>
      </c>
      <c r="E1551" s="28"/>
      <c r="F1551" s="28"/>
      <c r="G1551" s="28"/>
      <c r="H1551" s="28"/>
      <c r="I1551" s="28"/>
      <c r="J1551" s="28"/>
      <c r="K1551" s="28"/>
      <c r="L1551" s="28"/>
      <c r="M1551" s="28"/>
      <c r="N1551" s="28"/>
      <c r="O1551" s="28"/>
      <c r="P1551" s="28"/>
      <c r="Q1551" s="28"/>
      <c r="R1551" s="28"/>
      <c r="S1551" s="28"/>
      <c r="T1551" s="28"/>
      <c r="U1551" s="28"/>
      <c r="V1551" s="28"/>
      <c r="W1551" s="28"/>
      <c r="X1551" s="28"/>
      <c r="Y1551" s="28"/>
      <c r="Z1551" s="28"/>
      <c r="AA1551" s="28"/>
      <c r="AB1551" s="28"/>
      <c r="AC1551" s="28"/>
      <c r="AD1551" s="28"/>
      <c r="AE1551" s="28"/>
      <c r="AF1551" s="26" t="str">
        <f t="shared" si="867"/>
        <v>проверка пройдена</v>
      </c>
      <c r="AG1551" s="26" t="str">
        <f t="shared" si="864"/>
        <v>проверка пройдена</v>
      </c>
      <c r="AH1551" s="41" t="e">
        <f>IF(B1551=VLOOKUP(B1551,'Списки (не редактирутся)'!A:A,1,0),"проверка пройдена","проверьте или заполните графу 02")</f>
        <v>#N/A</v>
      </c>
      <c r="AI1551" s="3">
        <f t="shared" si="835"/>
        <v>0</v>
      </c>
    </row>
    <row r="1552" spans="1:35" ht="31.5" x14ac:dyDescent="0.3">
      <c r="A1552" s="40" t="s">
        <v>15</v>
      </c>
      <c r="B1552" s="27" t="str">
        <f t="shared" si="865"/>
        <v/>
      </c>
      <c r="C1552" s="8" t="s">
        <v>110</v>
      </c>
      <c r="D1552" s="12" t="s">
        <v>174</v>
      </c>
      <c r="E1552" s="28"/>
      <c r="F1552" s="28"/>
      <c r="G1552" s="28"/>
      <c r="H1552" s="28"/>
      <c r="I1552" s="28"/>
      <c r="J1552" s="28"/>
      <c r="K1552" s="28"/>
      <c r="L1552" s="28"/>
      <c r="M1552" s="28"/>
      <c r="N1552" s="28"/>
      <c r="O1552" s="28"/>
      <c r="P1552" s="28"/>
      <c r="Q1552" s="28"/>
      <c r="R1552" s="28"/>
      <c r="S1552" s="28"/>
      <c r="T1552" s="28"/>
      <c r="U1552" s="28"/>
      <c r="V1552" s="28"/>
      <c r="W1552" s="28"/>
      <c r="X1552" s="28"/>
      <c r="Y1552" s="28"/>
      <c r="Z1552" s="28"/>
      <c r="AA1552" s="28"/>
      <c r="AB1552" s="28"/>
      <c r="AC1552" s="28"/>
      <c r="AD1552" s="28"/>
      <c r="AE1552" s="28"/>
      <c r="AF1552" s="26" t="str">
        <f>IF(E1552=F1552+I1552+J1552+K1552+L1552+M1552+N1552+O1552+P1552+Q1552+R1552+S1552+T1552+U1552+V1552+W1552+X1552+Y1552+Z1552+AA1552+AB1552+AC1552+AD1552,"проверка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52" s="26" t="str">
        <f t="shared" si="864"/>
        <v>проверка пройдена</v>
      </c>
      <c r="AH1552" s="41" t="e">
        <f>IF(B1552=VLOOKUP(B1552,'Списки (не редактирутся)'!A:A,1,0),"проверка пройдена","проверьте или заполните графу 02")</f>
        <v>#N/A</v>
      </c>
      <c r="AI1552" s="3">
        <f t="shared" si="835"/>
        <v>0</v>
      </c>
    </row>
    <row r="1553" spans="1:35" ht="31.5" x14ac:dyDescent="0.3">
      <c r="A1553" s="40" t="s">
        <v>15</v>
      </c>
      <c r="B1553" s="27" t="str">
        <f t="shared" si="865"/>
        <v/>
      </c>
      <c r="C1553" s="8" t="s">
        <v>111</v>
      </c>
      <c r="D1553" s="12" t="s">
        <v>175</v>
      </c>
      <c r="E1553" s="28"/>
      <c r="F1553" s="28"/>
      <c r="G1553" s="28"/>
      <c r="H1553" s="28"/>
      <c r="I1553" s="28"/>
      <c r="J1553" s="28"/>
      <c r="K1553" s="28"/>
      <c r="L1553" s="28"/>
      <c r="M1553" s="28"/>
      <c r="N1553" s="28"/>
      <c r="O1553" s="28"/>
      <c r="P1553" s="28"/>
      <c r="Q1553" s="28"/>
      <c r="R1553" s="28"/>
      <c r="S1553" s="28"/>
      <c r="T1553" s="28"/>
      <c r="U1553" s="28"/>
      <c r="V1553" s="28"/>
      <c r="W1553" s="28"/>
      <c r="X1553" s="28"/>
      <c r="Y1553" s="28"/>
      <c r="Z1553" s="28"/>
      <c r="AA1553" s="28"/>
      <c r="AB1553" s="28"/>
      <c r="AC1553" s="28"/>
      <c r="AD1553" s="28"/>
      <c r="AE1553" s="28"/>
      <c r="AF1553" s="26" t="str">
        <f t="shared" ref="AF1553:AF1556" si="868">IF(E1553=F1553+I1553+J1553+K1553+L1553+M1553+N1553+O1553+P1553+Q1553+R1553+S1553+T1553+U1553+V1553+W1553+X1553+Y1553+Z1553+AA1553+AB1553+AC1553+AD1553,"проверка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53" s="26" t="str">
        <f t="shared" si="864"/>
        <v>проверка пройдена</v>
      </c>
      <c r="AH1553" s="41" t="e">
        <f>IF(B1553=VLOOKUP(B1553,'Списки (не редактирутся)'!A:A,1,0),"проверка пройдена","проверьте или заполните графу 02")</f>
        <v>#N/A</v>
      </c>
      <c r="AI1553" s="3">
        <f t="shared" si="835"/>
        <v>0</v>
      </c>
    </row>
    <row r="1554" spans="1:35" ht="31.5" x14ac:dyDescent="0.3">
      <c r="A1554" s="40" t="s">
        <v>15</v>
      </c>
      <c r="B1554" s="27" t="str">
        <f t="shared" si="865"/>
        <v/>
      </c>
      <c r="C1554" s="8" t="s">
        <v>112</v>
      </c>
      <c r="D1554" s="12" t="s">
        <v>176</v>
      </c>
      <c r="E1554" s="28"/>
      <c r="F1554" s="28"/>
      <c r="G1554" s="28"/>
      <c r="H1554" s="28"/>
      <c r="I1554" s="28"/>
      <c r="J1554" s="28"/>
      <c r="K1554" s="28"/>
      <c r="L1554" s="28"/>
      <c r="M1554" s="28"/>
      <c r="N1554" s="28"/>
      <c r="O1554" s="28"/>
      <c r="P1554" s="28"/>
      <c r="Q1554" s="28"/>
      <c r="R1554" s="28"/>
      <c r="S1554" s="28"/>
      <c r="T1554" s="28"/>
      <c r="U1554" s="28"/>
      <c r="V1554" s="28"/>
      <c r="W1554" s="28"/>
      <c r="X1554" s="28"/>
      <c r="Y1554" s="28"/>
      <c r="Z1554" s="28"/>
      <c r="AA1554" s="28"/>
      <c r="AB1554" s="28"/>
      <c r="AC1554" s="28"/>
      <c r="AD1554" s="28"/>
      <c r="AE1554" s="28"/>
      <c r="AF1554" s="26" t="str">
        <f t="shared" si="868"/>
        <v>проверка пройдена</v>
      </c>
      <c r="AG1554" s="26" t="str">
        <f t="shared" si="864"/>
        <v>проверка пройдена</v>
      </c>
      <c r="AH1554" s="41" t="e">
        <f>IF(B1554=VLOOKUP(B1554,'Списки (не редактирутся)'!A:A,1,0),"проверка пройдена","проверьте или заполните графу 02")</f>
        <v>#N/A</v>
      </c>
      <c r="AI1554" s="3">
        <f t="shared" si="835"/>
        <v>0</v>
      </c>
    </row>
    <row r="1555" spans="1:35" ht="63" x14ac:dyDescent="0.3">
      <c r="A1555" s="40" t="s">
        <v>15</v>
      </c>
      <c r="B1555" s="27" t="str">
        <f t="shared" si="865"/>
        <v/>
      </c>
      <c r="C1555" s="8" t="s">
        <v>113</v>
      </c>
      <c r="D1555" s="13" t="s">
        <v>170</v>
      </c>
      <c r="E1555" s="28"/>
      <c r="F1555" s="28"/>
      <c r="G1555" s="28"/>
      <c r="H1555" s="28"/>
      <c r="I1555" s="28"/>
      <c r="J1555" s="28"/>
      <c r="K1555" s="28"/>
      <c r="L1555" s="28"/>
      <c r="M1555" s="28"/>
      <c r="N1555" s="28"/>
      <c r="O1555" s="28"/>
      <c r="P1555" s="28"/>
      <c r="Q1555" s="28"/>
      <c r="R1555" s="28"/>
      <c r="S1555" s="28"/>
      <c r="T1555" s="28"/>
      <c r="U1555" s="28"/>
      <c r="V1555" s="28"/>
      <c r="W1555" s="28"/>
      <c r="X1555" s="28"/>
      <c r="Y1555" s="28"/>
      <c r="Z1555" s="28"/>
      <c r="AA1555" s="28"/>
      <c r="AB1555" s="28"/>
      <c r="AC1555" s="28"/>
      <c r="AD1555" s="28"/>
      <c r="AE1555" s="28"/>
      <c r="AF1555" s="26" t="str">
        <f t="shared" si="868"/>
        <v>проверка пройдена</v>
      </c>
      <c r="AG1555" s="26" t="str">
        <f t="shared" si="864"/>
        <v>проверка пройдена</v>
      </c>
      <c r="AH1555" s="41" t="e">
        <f>IF(B1555=VLOOKUP(B1555,'Списки (не редактирутся)'!A:A,1,0),"проверка пройдена","проверьте или заполните графу 02")</f>
        <v>#N/A</v>
      </c>
      <c r="AI1555" s="3">
        <f t="shared" si="835"/>
        <v>0</v>
      </c>
    </row>
    <row r="1556" spans="1:35" ht="78.75" x14ac:dyDescent="0.3">
      <c r="A1556" s="40" t="s">
        <v>15</v>
      </c>
      <c r="B1556" s="27" t="str">
        <f t="shared" si="865"/>
        <v/>
      </c>
      <c r="C1556" s="8" t="s">
        <v>114</v>
      </c>
      <c r="D1556" s="13" t="s">
        <v>171</v>
      </c>
      <c r="E1556" s="28"/>
      <c r="F1556" s="28"/>
      <c r="G1556" s="28"/>
      <c r="H1556" s="28"/>
      <c r="I1556" s="28"/>
      <c r="J1556" s="28"/>
      <c r="K1556" s="28"/>
      <c r="L1556" s="28"/>
      <c r="M1556" s="28"/>
      <c r="N1556" s="28"/>
      <c r="O1556" s="28"/>
      <c r="P1556" s="28"/>
      <c r="Q1556" s="28"/>
      <c r="R1556" s="28"/>
      <c r="S1556" s="28"/>
      <c r="T1556" s="28"/>
      <c r="U1556" s="28"/>
      <c r="V1556" s="28"/>
      <c r="W1556" s="28"/>
      <c r="X1556" s="28"/>
      <c r="Y1556" s="28"/>
      <c r="Z1556" s="28"/>
      <c r="AA1556" s="28"/>
      <c r="AB1556" s="28"/>
      <c r="AC1556" s="28"/>
      <c r="AD1556" s="28"/>
      <c r="AE1556" s="28"/>
      <c r="AF1556" s="26" t="str">
        <f t="shared" si="868"/>
        <v>проверка пройдена</v>
      </c>
      <c r="AG1556" s="26" t="str">
        <f t="shared" si="864"/>
        <v>проверка пройдена</v>
      </c>
      <c r="AH1556" s="41" t="e">
        <f>IF(B1556=VLOOKUP(B1556,'Списки (не редактирутся)'!A:A,1,0),"проверка пройдена","проверьте или заполните графу 02")</f>
        <v>#N/A</v>
      </c>
      <c r="AI1556" s="3">
        <f t="shared" si="835"/>
        <v>0</v>
      </c>
    </row>
    <row r="1557" spans="1:35" ht="48" thickBot="1" x14ac:dyDescent="0.35">
      <c r="A1557" s="42" t="s">
        <v>15</v>
      </c>
      <c r="B1557" s="43" t="str">
        <f t="shared" si="865"/>
        <v/>
      </c>
      <c r="C1557" s="44" t="s">
        <v>115</v>
      </c>
      <c r="D1557" s="45" t="s">
        <v>779</v>
      </c>
      <c r="E1557" s="46" t="str">
        <f>IF(AND(E1543&lt;=E1542,E1544&lt;=E1543,E1545&lt;=E1542,E1546&lt;=E1542,E1547=(E1543+E1545),E1547=(E1548+E1549+E1550+E1551+E1552+E1553+E1554),E1555&lt;=E1547,E1556&lt;=E1547,(E1543+E1545)&lt;=E1542,E1548&lt;=E1547,E1549&lt;=E1547,E1550&lt;=E1547,E1551&lt;=E1547,E1552&lt;=E1547,E1553&lt;=E1547,E1554&lt;=E1547,E1555&lt;=E1546,E1555&lt;=E1547),"проверка пройдена","ВНИМАНИЕ! Не пройдены формулы логического контроля между строками. Скорректируйте введенные данные!")</f>
        <v>проверка пройдена</v>
      </c>
      <c r="F1557" s="46" t="str">
        <f t="shared" ref="F1557:AD1557" si="869">IF(AND(F1543&lt;=F1542,F1544&lt;=F1543,F1545&lt;=F1542,F1546&lt;=F1542,F1547=(F1543+F1545),F1547=(F1548+F1549+F1550+F1551+F1552+F1553+F1554),F1555&lt;=F1547,F1556&lt;=F1547,(F1543+F1545)&lt;=F1542,F1548&lt;=F1547,F1549&lt;=F1547,F1550&lt;=F1547,F1551&lt;=F1547,F1552&lt;=F1547,F1553&lt;=F1547,F1554&lt;=F1547,F1555&lt;=F1546,F1555&lt;=F1547),"проверка пройдена","ВНИМАНИЕ! Не пройдены формулы логического контроля между строками. Скорректируйте введенные данные!")</f>
        <v>проверка пройдена</v>
      </c>
      <c r="G1557" s="46" t="str">
        <f t="shared" si="869"/>
        <v>проверка пройдена</v>
      </c>
      <c r="H1557" s="46" t="str">
        <f t="shared" si="869"/>
        <v>проверка пройдена</v>
      </c>
      <c r="I1557" s="46" t="str">
        <f t="shared" si="869"/>
        <v>проверка пройдена</v>
      </c>
      <c r="J1557" s="46" t="str">
        <f t="shared" si="869"/>
        <v>проверка пройдена</v>
      </c>
      <c r="K1557" s="46" t="str">
        <f t="shared" si="869"/>
        <v>проверка пройдена</v>
      </c>
      <c r="L1557" s="46" t="str">
        <f t="shared" si="869"/>
        <v>проверка пройдена</v>
      </c>
      <c r="M1557" s="46" t="str">
        <f t="shared" si="869"/>
        <v>проверка пройдена</v>
      </c>
      <c r="N1557" s="46" t="str">
        <f t="shared" si="869"/>
        <v>проверка пройдена</v>
      </c>
      <c r="O1557" s="46" t="str">
        <f t="shared" si="869"/>
        <v>проверка пройдена</v>
      </c>
      <c r="P1557" s="46" t="str">
        <f t="shared" si="869"/>
        <v>проверка пройдена</v>
      </c>
      <c r="Q1557" s="46" t="str">
        <f t="shared" si="869"/>
        <v>проверка пройдена</v>
      </c>
      <c r="R1557" s="46" t="str">
        <f t="shared" si="869"/>
        <v>проверка пройдена</v>
      </c>
      <c r="S1557" s="46" t="str">
        <f t="shared" si="869"/>
        <v>проверка пройдена</v>
      </c>
      <c r="T1557" s="46" t="str">
        <f t="shared" si="869"/>
        <v>проверка пройдена</v>
      </c>
      <c r="U1557" s="46" t="str">
        <f t="shared" si="869"/>
        <v>проверка пройдена</v>
      </c>
      <c r="V1557" s="46" t="str">
        <f t="shared" si="869"/>
        <v>проверка пройдена</v>
      </c>
      <c r="W1557" s="46" t="str">
        <f t="shared" si="869"/>
        <v>проверка пройдена</v>
      </c>
      <c r="X1557" s="46" t="str">
        <f t="shared" si="869"/>
        <v>проверка пройдена</v>
      </c>
      <c r="Y1557" s="46" t="str">
        <f t="shared" si="869"/>
        <v>проверка пройдена</v>
      </c>
      <c r="Z1557" s="46" t="str">
        <f t="shared" si="869"/>
        <v>проверка пройдена</v>
      </c>
      <c r="AA1557" s="46" t="str">
        <f t="shared" si="869"/>
        <v>проверка пройдена</v>
      </c>
      <c r="AB1557" s="46" t="str">
        <f t="shared" si="869"/>
        <v>проверка пройдена</v>
      </c>
      <c r="AC1557" s="46" t="str">
        <f t="shared" si="869"/>
        <v>проверка пройдена</v>
      </c>
      <c r="AD1557" s="46" t="str">
        <f t="shared" si="869"/>
        <v>проверка пройдена</v>
      </c>
      <c r="AE1557" s="47"/>
      <c r="AF1557" s="48"/>
      <c r="AG1557" s="48"/>
      <c r="AH1557" s="49"/>
      <c r="AI1557" s="1">
        <f t="shared" ref="AI1557" si="870">IFERROR(IF(AND(AI1542="проверка пройдена",AI1543="проверка пройдена",AI1544="проверка пройдена",AI1545="проверка пройдена",AI1546="проверка пройдена",AI1547="проверка пройдена",AI1548="проверка пройдена",AI1549="проверка пройдена",AI1550="проверка пройдена",AI1551="проверка пройдена",AI1552="проверка пройдена",AI1553="проверка пройдена",AI1554="проверка пройдена",AI1555="проверка пройдена",AI1556="проверка пройдена",E1557="проверка пройдена",F1557="проверка пройдена",G1557="проверка пройдена",H1557="проверка пройдена",I1557="проверка пройдена",J1557="проверка пройдена",K1557="проверка пройдена",L1557="проверка пройдена",M1557="проверка пройдена",N1557="проверка пройдена",O1557="проверка пройдена",P1557="проверка пройдена",Q1557="проверка пройдена",R1557="проверка пройдена",S1557="проверка пройдена",T1557="проверка пройдена",U1557="проверка пройдена",V1557="проверка пройдена",W1557="проверка пройдена",X1557="проверка пройдена",Y1557="проверка пройдена",Z1557="проверка пройдена",AA1557="проверка пройдена",AB1557="проверка пройдена",AC1557="проверка пройдена",AD1557="проверка пройдена"),1,0),0)</f>
        <v>0</v>
      </c>
    </row>
    <row r="1558" spans="1:35" s="3" customFormat="1" ht="47.25" x14ac:dyDescent="0.25">
      <c r="A1558" s="32" t="s">
        <v>15</v>
      </c>
      <c r="B1558" s="33"/>
      <c r="C1558" s="34" t="s">
        <v>9</v>
      </c>
      <c r="D1558" s="35" t="s">
        <v>134</v>
      </c>
      <c r="E1558" s="36" t="str">
        <f>IF('Панель управления'!$B$3="","ВНИМАНИЕ! На листе 'Панель управления' не выбрана организация!",IF(B1558="","Не заполнена графа 3!",IF(SUMIFS('Спики 2022'!E:E,'Спики 2022'!A:A,'Панель управления'!$B$3,'Спики 2022'!B:B,B1558,'Спики 2022'!C:C,C1558)=0,"У Вас нет данной специальности!",SUMIFS('Спики 2022'!D:D,'Спики 2022'!A:A,'Панель управления'!$B$3,'Спики 2022'!B:B,B1558,'Спики 2022'!C:C,C1558))))</f>
        <v>Не заполнена графа 3!</v>
      </c>
      <c r="F1558" s="37"/>
      <c r="G1558" s="37"/>
      <c r="H1558" s="37"/>
      <c r="I1558" s="37"/>
      <c r="J1558" s="37"/>
      <c r="K1558" s="37"/>
      <c r="L1558" s="37"/>
      <c r="M1558" s="37"/>
      <c r="N1558" s="37"/>
      <c r="O1558" s="37"/>
      <c r="P1558" s="37"/>
      <c r="Q1558" s="37"/>
      <c r="R1558" s="37"/>
      <c r="S1558" s="37"/>
      <c r="T1558" s="37"/>
      <c r="U1558" s="37"/>
      <c r="V1558" s="37"/>
      <c r="W1558" s="37"/>
      <c r="X1558" s="37"/>
      <c r="Y1558" s="37"/>
      <c r="Z1558" s="37"/>
      <c r="AA1558" s="37"/>
      <c r="AB1558" s="37"/>
      <c r="AC1558" s="37"/>
      <c r="AD1558" s="37"/>
      <c r="AE1558" s="37"/>
      <c r="AF1558" s="38" t="str">
        <f>IF(E1558=F1558+I1558+J1558+K1558+L1558+M1558+N1558+O1558+P1558+Q1558+R1558+S1558+T1558+U1558+V1558+W1558+X1558+Y1558+Z1558+AA1558+AB1558+AC1558+AD1558,"проверка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558" s="38" t="str">
        <f>IF(OR(G1558&gt;F1558,H1558&gt;F1558),"ВНИМАНИЕ! В гр.09 и/или 10 не может стоять значение большее, чем в гр.08","проверка пройдена")</f>
        <v>проверка пройдена</v>
      </c>
      <c r="AH1558" s="39" t="e">
        <f>IF(B1558=VLOOKUP(B1558,'Списки (не редактирутся)'!A:A,1,0),"проверка пройдена","проверьте или заполните графу 02")</f>
        <v>#N/A</v>
      </c>
      <c r="AI1558" s="3">
        <f t="shared" ref="AI1558:AI1604" si="871">IFERROR(IF(AND(AF1558="проверка пройдена",AG1558="проверка пройдена",AH1558="проверка пройдена"),"проверка пройдена",0),0)</f>
        <v>0</v>
      </c>
    </row>
    <row r="1559" spans="1:35" s="3" customFormat="1" ht="31.5" x14ac:dyDescent="0.25">
      <c r="A1559" s="40" t="s">
        <v>15</v>
      </c>
      <c r="B1559" s="27" t="str">
        <f>IF(B1558&lt;&gt;"",B1558,"")</f>
        <v/>
      </c>
      <c r="C1559" s="9" t="s">
        <v>10</v>
      </c>
      <c r="D1559" s="11" t="s">
        <v>135</v>
      </c>
      <c r="E1559" s="57"/>
      <c r="F1559" s="28"/>
      <c r="G1559" s="28"/>
      <c r="H1559" s="28"/>
      <c r="I1559" s="28"/>
      <c r="J1559" s="28"/>
      <c r="K1559" s="28"/>
      <c r="L1559" s="28"/>
      <c r="M1559" s="28"/>
      <c r="N1559" s="28"/>
      <c r="O1559" s="28"/>
      <c r="P1559" s="28"/>
      <c r="Q1559" s="28"/>
      <c r="R1559" s="28"/>
      <c r="S1559" s="28"/>
      <c r="T1559" s="28"/>
      <c r="U1559" s="28"/>
      <c r="V1559" s="28"/>
      <c r="W1559" s="28"/>
      <c r="X1559" s="28"/>
      <c r="Y1559" s="28"/>
      <c r="Z1559" s="28"/>
      <c r="AA1559" s="28"/>
      <c r="AB1559" s="28"/>
      <c r="AC1559" s="28"/>
      <c r="AD1559" s="28"/>
      <c r="AE1559" s="28"/>
      <c r="AF1559" s="26" t="str">
        <f t="shared" ref="AF1559:AF1562" si="872">IF(E1559=F1559+I1559+J1559+K1559+L1559+M1559+N1559+O1559+P1559+Q1559+R1559+S1559+T1559+U1559+V1559+W1559+X1559+Y1559+Z1559+AA1559+AB1559+AC1559+AD1559,"проверка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59" s="26" t="str">
        <f t="shared" ref="AG1559:AG1572" si="873">IF(OR(G1559&gt;F1559,H1559&gt;F1559),"ВНИМАНИЕ! В гр.09 и/или 10 не может стоять значение большее, чем в гр.08","проверка пройдена")</f>
        <v>проверка пройдена</v>
      </c>
      <c r="AH1559" s="41" t="e">
        <f>IF(B1559=VLOOKUP(B1559,'Списки (не редактирутся)'!A:A,1,0),"проверка пройдена","проверьте или заполните графу 02")</f>
        <v>#N/A</v>
      </c>
      <c r="AI1559" s="3">
        <f t="shared" si="871"/>
        <v>0</v>
      </c>
    </row>
    <row r="1560" spans="1:35" s="3" customFormat="1" ht="31.5" x14ac:dyDescent="0.25">
      <c r="A1560" s="40" t="s">
        <v>15</v>
      </c>
      <c r="B1560" s="27" t="str">
        <f t="shared" ref="B1560:B1573" si="874">IF(B1559&lt;&gt;"",B1559,"")</f>
        <v/>
      </c>
      <c r="C1560" s="9" t="s">
        <v>11</v>
      </c>
      <c r="D1560" s="11" t="s">
        <v>136</v>
      </c>
      <c r="E1560" s="57"/>
      <c r="F1560" s="28"/>
      <c r="G1560" s="28"/>
      <c r="H1560" s="28"/>
      <c r="I1560" s="28"/>
      <c r="J1560" s="28"/>
      <c r="K1560" s="28"/>
      <c r="L1560" s="28"/>
      <c r="M1560" s="28"/>
      <c r="N1560" s="28"/>
      <c r="O1560" s="28"/>
      <c r="P1560" s="28"/>
      <c r="Q1560" s="28"/>
      <c r="R1560" s="28"/>
      <c r="S1560" s="28"/>
      <c r="T1560" s="28"/>
      <c r="U1560" s="28"/>
      <c r="V1560" s="28"/>
      <c r="W1560" s="28"/>
      <c r="X1560" s="28"/>
      <c r="Y1560" s="28"/>
      <c r="Z1560" s="28"/>
      <c r="AA1560" s="28"/>
      <c r="AB1560" s="28"/>
      <c r="AC1560" s="28"/>
      <c r="AD1560" s="28"/>
      <c r="AE1560" s="28"/>
      <c r="AF1560" s="26" t="str">
        <f t="shared" si="872"/>
        <v>проверка пройдена</v>
      </c>
      <c r="AG1560" s="26" t="str">
        <f t="shared" si="873"/>
        <v>проверка пройдена</v>
      </c>
      <c r="AH1560" s="41" t="e">
        <f>IF(B1560=VLOOKUP(B1560,'Списки (не редактирутся)'!A:A,1,0),"проверка пройдена","проверьте или заполните графу 02")</f>
        <v>#N/A</v>
      </c>
      <c r="AI1560" s="3">
        <f t="shared" si="871"/>
        <v>0</v>
      </c>
    </row>
    <row r="1561" spans="1:35" s="3" customFormat="1" ht="31.5" x14ac:dyDescent="0.25">
      <c r="A1561" s="40" t="s">
        <v>15</v>
      </c>
      <c r="B1561" s="27" t="str">
        <f t="shared" si="874"/>
        <v/>
      </c>
      <c r="C1561" s="9" t="s">
        <v>12</v>
      </c>
      <c r="D1561" s="11" t="s">
        <v>14</v>
      </c>
      <c r="E1561" s="57"/>
      <c r="F1561" s="28"/>
      <c r="G1561" s="28"/>
      <c r="H1561" s="28"/>
      <c r="I1561" s="28"/>
      <c r="J1561" s="28"/>
      <c r="K1561" s="28"/>
      <c r="L1561" s="28"/>
      <c r="M1561" s="28"/>
      <c r="N1561" s="28"/>
      <c r="O1561" s="28"/>
      <c r="P1561" s="28"/>
      <c r="Q1561" s="28"/>
      <c r="R1561" s="28"/>
      <c r="S1561" s="28"/>
      <c r="T1561" s="28"/>
      <c r="U1561" s="28"/>
      <c r="V1561" s="28"/>
      <c r="W1561" s="28"/>
      <c r="X1561" s="28"/>
      <c r="Y1561" s="28"/>
      <c r="Z1561" s="28"/>
      <c r="AA1561" s="28"/>
      <c r="AB1561" s="28"/>
      <c r="AC1561" s="28"/>
      <c r="AD1561" s="28"/>
      <c r="AE1561" s="28"/>
      <c r="AF1561" s="26" t="str">
        <f t="shared" si="872"/>
        <v>проверка пройдена</v>
      </c>
      <c r="AG1561" s="26" t="str">
        <f t="shared" si="873"/>
        <v>проверка пройдена</v>
      </c>
      <c r="AH1561" s="41" t="e">
        <f>IF(B1561=VLOOKUP(B1561,'Списки (не редактирутся)'!A:A,1,0),"проверка пройдена","проверьте или заполните графу 02")</f>
        <v>#N/A</v>
      </c>
      <c r="AI1561" s="3">
        <f t="shared" si="871"/>
        <v>0</v>
      </c>
    </row>
    <row r="1562" spans="1:35" s="3" customFormat="1" ht="47.25" x14ac:dyDescent="0.25">
      <c r="A1562" s="40" t="s">
        <v>15</v>
      </c>
      <c r="B1562" s="27" t="str">
        <f t="shared" si="874"/>
        <v/>
      </c>
      <c r="C1562" s="9" t="s">
        <v>13</v>
      </c>
      <c r="D1562" s="11" t="s">
        <v>17</v>
      </c>
      <c r="E1562" s="30" t="str">
        <f>IF('Панель управления'!$B$3="","ВНИМАНИЕ! На листе 'Панель управления' не выбрана организация!",IF(B1562="","Не заполнена графа 3!",IF(SUMIFS('Спики 2022'!E:E,'Спики 2022'!A:A,'Панель управления'!$B$3,'Спики 2022'!B:B,B1562,'Спики 2022'!C:C,C1562)=0,"У Вас нет данной специальности!",SUMIFS('Спики 2022'!D:D,'Спики 2022'!A:A,'Панель управления'!$B$3,'Спики 2022'!B:B,B1562,'Спики 2022'!C:C,C1562))))</f>
        <v>Не заполнена графа 3!</v>
      </c>
      <c r="F1562" s="28"/>
      <c r="G1562" s="28"/>
      <c r="H1562" s="28"/>
      <c r="I1562" s="28"/>
      <c r="J1562" s="28"/>
      <c r="K1562" s="28"/>
      <c r="L1562" s="28"/>
      <c r="M1562" s="28"/>
      <c r="N1562" s="28"/>
      <c r="O1562" s="28"/>
      <c r="P1562" s="28"/>
      <c r="Q1562" s="28"/>
      <c r="R1562" s="28"/>
      <c r="S1562" s="28"/>
      <c r="T1562" s="28"/>
      <c r="U1562" s="28"/>
      <c r="V1562" s="28"/>
      <c r="W1562" s="28"/>
      <c r="X1562" s="28"/>
      <c r="Y1562" s="28"/>
      <c r="Z1562" s="28"/>
      <c r="AA1562" s="28"/>
      <c r="AB1562" s="28"/>
      <c r="AC1562" s="28"/>
      <c r="AD1562" s="28"/>
      <c r="AE1562" s="28"/>
      <c r="AF1562" s="26" t="str">
        <f t="shared" si="872"/>
        <v>ВНИМАНИЕ! Сумма по строке не сходится с общей численностью выпускников! Исправьте ошибку в расчетах, пока это сообщение не исчезнет!</v>
      </c>
      <c r="AG1562" s="26" t="str">
        <f t="shared" si="873"/>
        <v>проверка пройдена</v>
      </c>
      <c r="AH1562" s="41" t="e">
        <f>IF(B1562=VLOOKUP(B1562,'Списки (не редактирутся)'!A:A,1,0),"проверка пройдена","проверьте или заполните графу 02")</f>
        <v>#N/A</v>
      </c>
      <c r="AI1562" s="3">
        <f t="shared" si="871"/>
        <v>0</v>
      </c>
    </row>
    <row r="1563" spans="1:35" s="3" customFormat="1" ht="63" x14ac:dyDescent="0.25">
      <c r="A1563" s="40" t="s">
        <v>15</v>
      </c>
      <c r="B1563" s="27" t="str">
        <f t="shared" si="874"/>
        <v/>
      </c>
      <c r="C1563" s="8" t="s">
        <v>105</v>
      </c>
      <c r="D1563" s="12" t="s">
        <v>172</v>
      </c>
      <c r="E1563" s="10">
        <f>E1559+E1561</f>
        <v>0</v>
      </c>
      <c r="F1563" s="10">
        <f t="shared" ref="F1563:AD1563" si="875">F1559+F1561</f>
        <v>0</v>
      </c>
      <c r="G1563" s="10">
        <f t="shared" si="875"/>
        <v>0</v>
      </c>
      <c r="H1563" s="10">
        <f t="shared" si="875"/>
        <v>0</v>
      </c>
      <c r="I1563" s="10">
        <f t="shared" si="875"/>
        <v>0</v>
      </c>
      <c r="J1563" s="10">
        <f t="shared" si="875"/>
        <v>0</v>
      </c>
      <c r="K1563" s="10">
        <f t="shared" si="875"/>
        <v>0</v>
      </c>
      <c r="L1563" s="10">
        <f t="shared" si="875"/>
        <v>0</v>
      </c>
      <c r="M1563" s="10">
        <f t="shared" si="875"/>
        <v>0</v>
      </c>
      <c r="N1563" s="10">
        <f t="shared" si="875"/>
        <v>0</v>
      </c>
      <c r="O1563" s="10">
        <f t="shared" si="875"/>
        <v>0</v>
      </c>
      <c r="P1563" s="10">
        <f t="shared" si="875"/>
        <v>0</v>
      </c>
      <c r="Q1563" s="10">
        <f t="shared" si="875"/>
        <v>0</v>
      </c>
      <c r="R1563" s="10">
        <f t="shared" si="875"/>
        <v>0</v>
      </c>
      <c r="S1563" s="10">
        <f t="shared" si="875"/>
        <v>0</v>
      </c>
      <c r="T1563" s="10">
        <f t="shared" si="875"/>
        <v>0</v>
      </c>
      <c r="U1563" s="10">
        <f t="shared" si="875"/>
        <v>0</v>
      </c>
      <c r="V1563" s="10">
        <f t="shared" si="875"/>
        <v>0</v>
      </c>
      <c r="W1563" s="10">
        <f t="shared" si="875"/>
        <v>0</v>
      </c>
      <c r="X1563" s="10">
        <f t="shared" si="875"/>
        <v>0</v>
      </c>
      <c r="Y1563" s="10">
        <f t="shared" si="875"/>
        <v>0</v>
      </c>
      <c r="Z1563" s="10">
        <f t="shared" si="875"/>
        <v>0</v>
      </c>
      <c r="AA1563" s="10">
        <f t="shared" si="875"/>
        <v>0</v>
      </c>
      <c r="AB1563" s="10">
        <f t="shared" si="875"/>
        <v>0</v>
      </c>
      <c r="AC1563" s="10">
        <f t="shared" si="875"/>
        <v>0</v>
      </c>
      <c r="AD1563" s="10">
        <f t="shared" si="875"/>
        <v>0</v>
      </c>
      <c r="AE1563" s="10"/>
      <c r="AF1563" s="26" t="str">
        <f>IF(E1563=F1563+I1563+J1563+K1563+L1563+M1563+N1563+O1563+P1563+Q1563+R1563+S1563+T1563+U1563+V1563+W1563+X1563+Y1563+Z1563+AA1563+AB1563+AC1563+AD1563,"проверка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63" s="26" t="str">
        <f t="shared" si="873"/>
        <v>проверка пройдена</v>
      </c>
      <c r="AH1563" s="41" t="e">
        <f>IF(B1563=VLOOKUP(B1563,'Списки (не редактирутся)'!A:A,1,0),"проверка пройдена","проверьте или заполните графу 02")</f>
        <v>#N/A</v>
      </c>
      <c r="AI1563" s="3">
        <f t="shared" si="871"/>
        <v>0</v>
      </c>
    </row>
    <row r="1564" spans="1:35" ht="78.75" x14ac:dyDescent="0.3">
      <c r="A1564" s="40" t="s">
        <v>15</v>
      </c>
      <c r="B1564" s="27" t="str">
        <f t="shared" si="874"/>
        <v/>
      </c>
      <c r="C1564" s="8" t="s">
        <v>106</v>
      </c>
      <c r="D1564" s="12" t="s">
        <v>169</v>
      </c>
      <c r="E1564" s="28"/>
      <c r="F1564" s="28"/>
      <c r="G1564" s="28"/>
      <c r="H1564" s="28"/>
      <c r="I1564" s="28"/>
      <c r="J1564" s="28"/>
      <c r="K1564" s="28"/>
      <c r="L1564" s="28"/>
      <c r="M1564" s="28"/>
      <c r="N1564" s="28"/>
      <c r="O1564" s="28"/>
      <c r="P1564" s="28"/>
      <c r="Q1564" s="28"/>
      <c r="R1564" s="28"/>
      <c r="S1564" s="28"/>
      <c r="T1564" s="28"/>
      <c r="U1564" s="28"/>
      <c r="V1564" s="28"/>
      <c r="W1564" s="28"/>
      <c r="X1564" s="28"/>
      <c r="Y1564" s="28"/>
      <c r="Z1564" s="28"/>
      <c r="AA1564" s="28"/>
      <c r="AB1564" s="28"/>
      <c r="AC1564" s="28"/>
      <c r="AD1564" s="28"/>
      <c r="AE1564" s="28"/>
      <c r="AF1564" s="26" t="str">
        <f>IF(E1564=F1564+I1564+J1564+K1564+L1564+M1564+N1564+O1564+P1564+Q1564+R1564+S1564+T1564+U1564+V1564+W1564+X1564+Y1564+Z1564+AA1564+AB1564+AC1564+AD1564,"проверка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64" s="26" t="str">
        <f t="shared" si="873"/>
        <v>проверка пройдена</v>
      </c>
      <c r="AH1564" s="41" t="e">
        <f>IF(B1564=VLOOKUP(B1564,'Списки (не редактирутся)'!A:A,1,0),"проверка пройдена","проверьте или заполните графу 02")</f>
        <v>#N/A</v>
      </c>
      <c r="AI1564" s="3">
        <f t="shared" si="871"/>
        <v>0</v>
      </c>
    </row>
    <row r="1565" spans="1:35" ht="31.5" x14ac:dyDescent="0.3">
      <c r="A1565" s="40" t="s">
        <v>15</v>
      </c>
      <c r="B1565" s="27" t="str">
        <f t="shared" si="874"/>
        <v/>
      </c>
      <c r="C1565" s="8" t="s">
        <v>107</v>
      </c>
      <c r="D1565" s="12" t="s">
        <v>167</v>
      </c>
      <c r="E1565" s="28"/>
      <c r="F1565" s="28"/>
      <c r="G1565" s="28"/>
      <c r="H1565" s="28"/>
      <c r="I1565" s="28"/>
      <c r="J1565" s="28"/>
      <c r="K1565" s="28"/>
      <c r="L1565" s="28"/>
      <c r="M1565" s="28"/>
      <c r="N1565" s="28"/>
      <c r="O1565" s="28"/>
      <c r="P1565" s="28"/>
      <c r="Q1565" s="28"/>
      <c r="R1565" s="28"/>
      <c r="S1565" s="28"/>
      <c r="T1565" s="28"/>
      <c r="U1565" s="28"/>
      <c r="V1565" s="28"/>
      <c r="W1565" s="28"/>
      <c r="X1565" s="28"/>
      <c r="Y1565" s="28"/>
      <c r="Z1565" s="28"/>
      <c r="AA1565" s="28"/>
      <c r="AB1565" s="28"/>
      <c r="AC1565" s="28"/>
      <c r="AD1565" s="28"/>
      <c r="AE1565" s="28"/>
      <c r="AF1565" s="26" t="str">
        <f t="shared" ref="AF1565:AF1567" si="876">IF(E1565=F1565+I1565+J1565+K1565+L1565+M1565+N1565+O1565+P1565+Q1565+R1565+S1565+T1565+U1565+V1565+W1565+X1565+Y1565+Z1565+AA1565+AB1565+AC1565+AD1565,"проверка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65" s="26" t="str">
        <f t="shared" si="873"/>
        <v>проверка пройдена</v>
      </c>
      <c r="AH1565" s="41" t="e">
        <f>IF(B1565=VLOOKUP(B1565,'Списки (не редактирутся)'!A:A,1,0),"проверка пройдена","проверьте или заполните графу 02")</f>
        <v>#N/A</v>
      </c>
      <c r="AI1565" s="3">
        <f t="shared" si="871"/>
        <v>0</v>
      </c>
    </row>
    <row r="1566" spans="1:35" ht="31.5" x14ac:dyDescent="0.3">
      <c r="A1566" s="40" t="s">
        <v>15</v>
      </c>
      <c r="B1566" s="27" t="str">
        <f t="shared" si="874"/>
        <v/>
      </c>
      <c r="C1566" s="8" t="s">
        <v>108</v>
      </c>
      <c r="D1566" s="12" t="s">
        <v>168</v>
      </c>
      <c r="E1566" s="28"/>
      <c r="F1566" s="28"/>
      <c r="G1566" s="28"/>
      <c r="H1566" s="28"/>
      <c r="I1566" s="28"/>
      <c r="J1566" s="28"/>
      <c r="K1566" s="28"/>
      <c r="L1566" s="28"/>
      <c r="M1566" s="28"/>
      <c r="N1566" s="28"/>
      <c r="O1566" s="28"/>
      <c r="P1566" s="28"/>
      <c r="Q1566" s="28"/>
      <c r="R1566" s="28"/>
      <c r="S1566" s="28"/>
      <c r="T1566" s="28"/>
      <c r="U1566" s="28"/>
      <c r="V1566" s="28"/>
      <c r="W1566" s="28"/>
      <c r="X1566" s="28"/>
      <c r="Y1566" s="28"/>
      <c r="Z1566" s="28"/>
      <c r="AA1566" s="28"/>
      <c r="AB1566" s="28"/>
      <c r="AC1566" s="28"/>
      <c r="AD1566" s="28"/>
      <c r="AE1566" s="28"/>
      <c r="AF1566" s="26" t="str">
        <f t="shared" si="876"/>
        <v>проверка пройдена</v>
      </c>
      <c r="AG1566" s="26" t="str">
        <f t="shared" si="873"/>
        <v>проверка пройдена</v>
      </c>
      <c r="AH1566" s="41" t="e">
        <f>IF(B1566=VLOOKUP(B1566,'Списки (не редактирутся)'!A:A,1,0),"проверка пройдена","проверьте или заполните графу 02")</f>
        <v>#N/A</v>
      </c>
      <c r="AI1566" s="3">
        <f t="shared" si="871"/>
        <v>0</v>
      </c>
    </row>
    <row r="1567" spans="1:35" ht="31.5" x14ac:dyDescent="0.3">
      <c r="A1567" s="40" t="s">
        <v>15</v>
      </c>
      <c r="B1567" s="27" t="str">
        <f t="shared" si="874"/>
        <v/>
      </c>
      <c r="C1567" s="8" t="s">
        <v>109</v>
      </c>
      <c r="D1567" s="12" t="s">
        <v>173</v>
      </c>
      <c r="E1567" s="28"/>
      <c r="F1567" s="28"/>
      <c r="G1567" s="28"/>
      <c r="H1567" s="28"/>
      <c r="I1567" s="28"/>
      <c r="J1567" s="28"/>
      <c r="K1567" s="28"/>
      <c r="L1567" s="28"/>
      <c r="M1567" s="28"/>
      <c r="N1567" s="28"/>
      <c r="O1567" s="28"/>
      <c r="P1567" s="28"/>
      <c r="Q1567" s="28"/>
      <c r="R1567" s="28"/>
      <c r="S1567" s="28"/>
      <c r="T1567" s="28"/>
      <c r="U1567" s="28"/>
      <c r="V1567" s="28"/>
      <c r="W1567" s="28"/>
      <c r="X1567" s="28"/>
      <c r="Y1567" s="28"/>
      <c r="Z1567" s="28"/>
      <c r="AA1567" s="28"/>
      <c r="AB1567" s="28"/>
      <c r="AC1567" s="28"/>
      <c r="AD1567" s="28"/>
      <c r="AE1567" s="28"/>
      <c r="AF1567" s="26" t="str">
        <f t="shared" si="876"/>
        <v>проверка пройдена</v>
      </c>
      <c r="AG1567" s="26" t="str">
        <f t="shared" si="873"/>
        <v>проверка пройдена</v>
      </c>
      <c r="AH1567" s="41" t="e">
        <f>IF(B1567=VLOOKUP(B1567,'Списки (не редактирутся)'!A:A,1,0),"проверка пройдена","проверьте или заполните графу 02")</f>
        <v>#N/A</v>
      </c>
      <c r="AI1567" s="3">
        <f t="shared" si="871"/>
        <v>0</v>
      </c>
    </row>
    <row r="1568" spans="1:35" ht="31.5" x14ac:dyDescent="0.3">
      <c r="A1568" s="40" t="s">
        <v>15</v>
      </c>
      <c r="B1568" s="27" t="str">
        <f t="shared" si="874"/>
        <v/>
      </c>
      <c r="C1568" s="8" t="s">
        <v>110</v>
      </c>
      <c r="D1568" s="12" t="s">
        <v>174</v>
      </c>
      <c r="E1568" s="28"/>
      <c r="F1568" s="28"/>
      <c r="G1568" s="28"/>
      <c r="H1568" s="28"/>
      <c r="I1568" s="28"/>
      <c r="J1568" s="28"/>
      <c r="K1568" s="28"/>
      <c r="L1568" s="28"/>
      <c r="M1568" s="28"/>
      <c r="N1568" s="28"/>
      <c r="O1568" s="28"/>
      <c r="P1568" s="28"/>
      <c r="Q1568" s="28"/>
      <c r="R1568" s="28"/>
      <c r="S1568" s="28"/>
      <c r="T1568" s="28"/>
      <c r="U1568" s="28"/>
      <c r="V1568" s="28"/>
      <c r="W1568" s="28"/>
      <c r="X1568" s="28"/>
      <c r="Y1568" s="28"/>
      <c r="Z1568" s="28"/>
      <c r="AA1568" s="28"/>
      <c r="AB1568" s="28"/>
      <c r="AC1568" s="28"/>
      <c r="AD1568" s="28"/>
      <c r="AE1568" s="28"/>
      <c r="AF1568" s="26" t="str">
        <f>IF(E1568=F1568+I1568+J1568+K1568+L1568+M1568+N1568+O1568+P1568+Q1568+R1568+S1568+T1568+U1568+V1568+W1568+X1568+Y1568+Z1568+AA1568+AB1568+AC1568+AD1568,"проверка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68" s="26" t="str">
        <f t="shared" si="873"/>
        <v>проверка пройдена</v>
      </c>
      <c r="AH1568" s="41" t="e">
        <f>IF(B1568=VLOOKUP(B1568,'Списки (не редактирутся)'!A:A,1,0),"проверка пройдена","проверьте или заполните графу 02")</f>
        <v>#N/A</v>
      </c>
      <c r="AI1568" s="3">
        <f t="shared" si="871"/>
        <v>0</v>
      </c>
    </row>
    <row r="1569" spans="1:35" ht="31.5" x14ac:dyDescent="0.3">
      <c r="A1569" s="40" t="s">
        <v>15</v>
      </c>
      <c r="B1569" s="27" t="str">
        <f t="shared" si="874"/>
        <v/>
      </c>
      <c r="C1569" s="8" t="s">
        <v>111</v>
      </c>
      <c r="D1569" s="12" t="s">
        <v>175</v>
      </c>
      <c r="E1569" s="28"/>
      <c r="F1569" s="28"/>
      <c r="G1569" s="28"/>
      <c r="H1569" s="28"/>
      <c r="I1569" s="28"/>
      <c r="J1569" s="28"/>
      <c r="K1569" s="28"/>
      <c r="L1569" s="28"/>
      <c r="M1569" s="28"/>
      <c r="N1569" s="28"/>
      <c r="O1569" s="28"/>
      <c r="P1569" s="28"/>
      <c r="Q1569" s="28"/>
      <c r="R1569" s="28"/>
      <c r="S1569" s="28"/>
      <c r="T1569" s="28"/>
      <c r="U1569" s="28"/>
      <c r="V1569" s="28"/>
      <c r="W1569" s="28"/>
      <c r="X1569" s="28"/>
      <c r="Y1569" s="28"/>
      <c r="Z1569" s="28"/>
      <c r="AA1569" s="28"/>
      <c r="AB1569" s="28"/>
      <c r="AC1569" s="28"/>
      <c r="AD1569" s="28"/>
      <c r="AE1569" s="28"/>
      <c r="AF1569" s="26" t="str">
        <f t="shared" ref="AF1569:AF1572" si="877">IF(E1569=F1569+I1569+J1569+K1569+L1569+M1569+N1569+O1569+P1569+Q1569+R1569+S1569+T1569+U1569+V1569+W1569+X1569+Y1569+Z1569+AA1569+AB1569+AC1569+AD1569,"проверка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69" s="26" t="str">
        <f t="shared" si="873"/>
        <v>проверка пройдена</v>
      </c>
      <c r="AH1569" s="41" t="e">
        <f>IF(B1569=VLOOKUP(B1569,'Списки (не редактирутся)'!A:A,1,0),"проверка пройдена","проверьте или заполните графу 02")</f>
        <v>#N/A</v>
      </c>
      <c r="AI1569" s="3">
        <f t="shared" si="871"/>
        <v>0</v>
      </c>
    </row>
    <row r="1570" spans="1:35" ht="31.5" x14ac:dyDescent="0.3">
      <c r="A1570" s="40" t="s">
        <v>15</v>
      </c>
      <c r="B1570" s="27" t="str">
        <f t="shared" si="874"/>
        <v/>
      </c>
      <c r="C1570" s="8" t="s">
        <v>112</v>
      </c>
      <c r="D1570" s="12" t="s">
        <v>176</v>
      </c>
      <c r="E1570" s="28"/>
      <c r="F1570" s="28"/>
      <c r="G1570" s="28"/>
      <c r="H1570" s="28"/>
      <c r="I1570" s="28"/>
      <c r="J1570" s="28"/>
      <c r="K1570" s="28"/>
      <c r="L1570" s="28"/>
      <c r="M1570" s="28"/>
      <c r="N1570" s="28"/>
      <c r="O1570" s="28"/>
      <c r="P1570" s="28"/>
      <c r="Q1570" s="28"/>
      <c r="R1570" s="28"/>
      <c r="S1570" s="28"/>
      <c r="T1570" s="28"/>
      <c r="U1570" s="28"/>
      <c r="V1570" s="28"/>
      <c r="W1570" s="28"/>
      <c r="X1570" s="28"/>
      <c r="Y1570" s="28"/>
      <c r="Z1570" s="28"/>
      <c r="AA1570" s="28"/>
      <c r="AB1570" s="28"/>
      <c r="AC1570" s="28"/>
      <c r="AD1570" s="28"/>
      <c r="AE1570" s="28"/>
      <c r="AF1570" s="26" t="str">
        <f t="shared" si="877"/>
        <v>проверка пройдена</v>
      </c>
      <c r="AG1570" s="26" t="str">
        <f t="shared" si="873"/>
        <v>проверка пройдена</v>
      </c>
      <c r="AH1570" s="41" t="e">
        <f>IF(B1570=VLOOKUP(B1570,'Списки (не редактирутся)'!A:A,1,0),"проверка пройдена","проверьте или заполните графу 02")</f>
        <v>#N/A</v>
      </c>
      <c r="AI1570" s="3">
        <f t="shared" si="871"/>
        <v>0</v>
      </c>
    </row>
    <row r="1571" spans="1:35" ht="63" x14ac:dyDescent="0.3">
      <c r="A1571" s="40" t="s">
        <v>15</v>
      </c>
      <c r="B1571" s="27" t="str">
        <f t="shared" si="874"/>
        <v/>
      </c>
      <c r="C1571" s="8" t="s">
        <v>113</v>
      </c>
      <c r="D1571" s="13" t="s">
        <v>170</v>
      </c>
      <c r="E1571" s="28"/>
      <c r="F1571" s="28"/>
      <c r="G1571" s="28"/>
      <c r="H1571" s="28"/>
      <c r="I1571" s="28"/>
      <c r="J1571" s="28"/>
      <c r="K1571" s="28"/>
      <c r="L1571" s="28"/>
      <c r="M1571" s="28"/>
      <c r="N1571" s="28"/>
      <c r="O1571" s="28"/>
      <c r="P1571" s="28"/>
      <c r="Q1571" s="28"/>
      <c r="R1571" s="28"/>
      <c r="S1571" s="28"/>
      <c r="T1571" s="28"/>
      <c r="U1571" s="28"/>
      <c r="V1571" s="28"/>
      <c r="W1571" s="28"/>
      <c r="X1571" s="28"/>
      <c r="Y1571" s="28"/>
      <c r="Z1571" s="28"/>
      <c r="AA1571" s="28"/>
      <c r="AB1571" s="28"/>
      <c r="AC1571" s="28"/>
      <c r="AD1571" s="28"/>
      <c r="AE1571" s="28"/>
      <c r="AF1571" s="26" t="str">
        <f t="shared" si="877"/>
        <v>проверка пройдена</v>
      </c>
      <c r="AG1571" s="26" t="str">
        <f t="shared" si="873"/>
        <v>проверка пройдена</v>
      </c>
      <c r="AH1571" s="41" t="e">
        <f>IF(B1571=VLOOKUP(B1571,'Списки (не редактирутся)'!A:A,1,0),"проверка пройдена","проверьте или заполните графу 02")</f>
        <v>#N/A</v>
      </c>
      <c r="AI1571" s="3">
        <f t="shared" si="871"/>
        <v>0</v>
      </c>
    </row>
    <row r="1572" spans="1:35" ht="78.75" x14ac:dyDescent="0.3">
      <c r="A1572" s="40" t="s">
        <v>15</v>
      </c>
      <c r="B1572" s="27" t="str">
        <f t="shared" si="874"/>
        <v/>
      </c>
      <c r="C1572" s="8" t="s">
        <v>114</v>
      </c>
      <c r="D1572" s="13" t="s">
        <v>171</v>
      </c>
      <c r="E1572" s="28"/>
      <c r="F1572" s="28"/>
      <c r="G1572" s="28"/>
      <c r="H1572" s="28"/>
      <c r="I1572" s="28"/>
      <c r="J1572" s="28"/>
      <c r="K1572" s="28"/>
      <c r="L1572" s="28"/>
      <c r="M1572" s="28"/>
      <c r="N1572" s="28"/>
      <c r="O1572" s="28"/>
      <c r="P1572" s="28"/>
      <c r="Q1572" s="28"/>
      <c r="R1572" s="28"/>
      <c r="S1572" s="28"/>
      <c r="T1572" s="28"/>
      <c r="U1572" s="28"/>
      <c r="V1572" s="28"/>
      <c r="W1572" s="28"/>
      <c r="X1572" s="28"/>
      <c r="Y1572" s="28"/>
      <c r="Z1572" s="28"/>
      <c r="AA1572" s="28"/>
      <c r="AB1572" s="28"/>
      <c r="AC1572" s="28"/>
      <c r="AD1572" s="28"/>
      <c r="AE1572" s="28"/>
      <c r="AF1572" s="26" t="str">
        <f t="shared" si="877"/>
        <v>проверка пройдена</v>
      </c>
      <c r="AG1572" s="26" t="str">
        <f t="shared" si="873"/>
        <v>проверка пройдена</v>
      </c>
      <c r="AH1572" s="41" t="e">
        <f>IF(B1572=VLOOKUP(B1572,'Списки (не редактирутся)'!A:A,1,0),"проверка пройдена","проверьте или заполните графу 02")</f>
        <v>#N/A</v>
      </c>
      <c r="AI1572" s="3">
        <f t="shared" si="871"/>
        <v>0</v>
      </c>
    </row>
    <row r="1573" spans="1:35" ht="48" thickBot="1" x14ac:dyDescent="0.35">
      <c r="A1573" s="42" t="s">
        <v>15</v>
      </c>
      <c r="B1573" s="43" t="str">
        <f t="shared" si="874"/>
        <v/>
      </c>
      <c r="C1573" s="44" t="s">
        <v>115</v>
      </c>
      <c r="D1573" s="45" t="s">
        <v>779</v>
      </c>
      <c r="E1573" s="46" t="str">
        <f>IF(AND(E1559&lt;=E1558,E1560&lt;=E1559,E1561&lt;=E1558,E1562&lt;=E1558,E1563=(E1559+E1561),E1563=(E1564+E1565+E1566+E1567+E1568+E1569+E1570),E1571&lt;=E1563,E1572&lt;=E1563,(E1559+E1561)&lt;=E1558,E1564&lt;=E1563,E1565&lt;=E1563,E1566&lt;=E1563,E1567&lt;=E1563,E1568&lt;=E1563,E1569&lt;=E1563,E1570&lt;=E1563,E1571&lt;=E1562,E1571&lt;=E1563),"проверка пройдена","ВНИМАНИЕ! Не пройдены формулы логического контроля между строками. Скорректируйте введенные данные!")</f>
        <v>проверка пройдена</v>
      </c>
      <c r="F1573" s="46" t="str">
        <f t="shared" ref="F1573:AD1573" si="878">IF(AND(F1559&lt;=F1558,F1560&lt;=F1559,F1561&lt;=F1558,F1562&lt;=F1558,F1563=(F1559+F1561),F1563=(F1564+F1565+F1566+F1567+F1568+F1569+F1570),F1571&lt;=F1563,F1572&lt;=F1563,(F1559+F1561)&lt;=F1558,F1564&lt;=F1563,F1565&lt;=F1563,F1566&lt;=F1563,F1567&lt;=F1563,F1568&lt;=F1563,F1569&lt;=F1563,F1570&lt;=F1563,F1571&lt;=F1562,F1571&lt;=F1563),"проверка пройдена","ВНИМАНИЕ! Не пройдены формулы логического контроля между строками. Скорректируйте введенные данные!")</f>
        <v>проверка пройдена</v>
      </c>
      <c r="G1573" s="46" t="str">
        <f t="shared" si="878"/>
        <v>проверка пройдена</v>
      </c>
      <c r="H1573" s="46" t="str">
        <f t="shared" si="878"/>
        <v>проверка пройдена</v>
      </c>
      <c r="I1573" s="46" t="str">
        <f t="shared" si="878"/>
        <v>проверка пройдена</v>
      </c>
      <c r="J1573" s="46" t="str">
        <f t="shared" si="878"/>
        <v>проверка пройдена</v>
      </c>
      <c r="K1573" s="46" t="str">
        <f t="shared" si="878"/>
        <v>проверка пройдена</v>
      </c>
      <c r="L1573" s="46" t="str">
        <f t="shared" si="878"/>
        <v>проверка пройдена</v>
      </c>
      <c r="M1573" s="46" t="str">
        <f t="shared" si="878"/>
        <v>проверка пройдена</v>
      </c>
      <c r="N1573" s="46" t="str">
        <f t="shared" si="878"/>
        <v>проверка пройдена</v>
      </c>
      <c r="O1573" s="46" t="str">
        <f t="shared" si="878"/>
        <v>проверка пройдена</v>
      </c>
      <c r="P1573" s="46" t="str">
        <f t="shared" si="878"/>
        <v>проверка пройдена</v>
      </c>
      <c r="Q1573" s="46" t="str">
        <f t="shared" si="878"/>
        <v>проверка пройдена</v>
      </c>
      <c r="R1573" s="46" t="str">
        <f t="shared" si="878"/>
        <v>проверка пройдена</v>
      </c>
      <c r="S1573" s="46" t="str">
        <f t="shared" si="878"/>
        <v>проверка пройдена</v>
      </c>
      <c r="T1573" s="46" t="str">
        <f t="shared" si="878"/>
        <v>проверка пройдена</v>
      </c>
      <c r="U1573" s="46" t="str">
        <f t="shared" si="878"/>
        <v>проверка пройдена</v>
      </c>
      <c r="V1573" s="46" t="str">
        <f t="shared" si="878"/>
        <v>проверка пройдена</v>
      </c>
      <c r="W1573" s="46" t="str">
        <f t="shared" si="878"/>
        <v>проверка пройдена</v>
      </c>
      <c r="X1573" s="46" t="str">
        <f t="shared" si="878"/>
        <v>проверка пройдена</v>
      </c>
      <c r="Y1573" s="46" t="str">
        <f t="shared" si="878"/>
        <v>проверка пройдена</v>
      </c>
      <c r="Z1573" s="46" t="str">
        <f t="shared" si="878"/>
        <v>проверка пройдена</v>
      </c>
      <c r="AA1573" s="46" t="str">
        <f t="shared" si="878"/>
        <v>проверка пройдена</v>
      </c>
      <c r="AB1573" s="46" t="str">
        <f t="shared" si="878"/>
        <v>проверка пройдена</v>
      </c>
      <c r="AC1573" s="46" t="str">
        <f t="shared" si="878"/>
        <v>проверка пройдена</v>
      </c>
      <c r="AD1573" s="46" t="str">
        <f t="shared" si="878"/>
        <v>проверка пройдена</v>
      </c>
      <c r="AE1573" s="47"/>
      <c r="AF1573" s="48"/>
      <c r="AG1573" s="48"/>
      <c r="AH1573" s="49"/>
      <c r="AI1573" s="1">
        <f t="shared" ref="AI1573" si="879">IFERROR(IF(AND(AI1558="проверка пройдена",AI1559="проверка пройдена",AI1560="проверка пройдена",AI1561="проверка пройдена",AI1562="проверка пройдена",AI1563="проверка пройдена",AI1564="проверка пройдена",AI1565="проверка пройдена",AI1566="проверка пройдена",AI1567="проверка пройдена",AI1568="проверка пройдена",AI1569="проверка пройдена",AI1570="проверка пройдена",AI1571="проверка пройдена",AI1572="проверка пройдена",E1573="проверка пройдена",F1573="проверка пройдена",G1573="проверка пройдена",H1573="проверка пройдена",I1573="проверка пройдена",J1573="проверка пройдена",K1573="проверка пройдена",L1573="проверка пройдена",M1573="проверка пройдена",N1573="проверка пройдена",O1573="проверка пройдена",P1573="проверка пройдена",Q1573="проверка пройдена",R1573="проверка пройдена",S1573="проверка пройдена",T1573="проверка пройдена",U1573="проверка пройдена",V1573="проверка пройдена",W1573="проверка пройдена",X1573="проверка пройдена",Y1573="проверка пройдена",Z1573="проверка пройдена",AA1573="проверка пройдена",AB1573="проверка пройдена",AC1573="проверка пройдена",AD1573="проверка пройдена"),1,0),0)</f>
        <v>0</v>
      </c>
    </row>
    <row r="1574" spans="1:35" s="3" customFormat="1" ht="47.25" x14ac:dyDescent="0.25">
      <c r="A1574" s="32" t="s">
        <v>15</v>
      </c>
      <c r="B1574" s="33"/>
      <c r="C1574" s="34" t="s">
        <v>9</v>
      </c>
      <c r="D1574" s="35" t="s">
        <v>134</v>
      </c>
      <c r="E1574" s="36" t="str">
        <f>IF('Панель управления'!$B$3="","ВНИМАНИЕ! На листе 'Панель управления' не выбрана организация!",IF(B1574="","Не заполнена графа 3!",IF(SUMIFS('Спики 2022'!E:E,'Спики 2022'!A:A,'Панель управления'!$B$3,'Спики 2022'!B:B,B1574,'Спики 2022'!C:C,C1574)=0,"У Вас нет данной специальности!",SUMIFS('Спики 2022'!D:D,'Спики 2022'!A:A,'Панель управления'!$B$3,'Спики 2022'!B:B,B1574,'Спики 2022'!C:C,C1574))))</f>
        <v>Не заполнена графа 3!</v>
      </c>
      <c r="F1574" s="37"/>
      <c r="G1574" s="37"/>
      <c r="H1574" s="37"/>
      <c r="I1574" s="37"/>
      <c r="J1574" s="37"/>
      <c r="K1574" s="37"/>
      <c r="L1574" s="37"/>
      <c r="M1574" s="37"/>
      <c r="N1574" s="37"/>
      <c r="O1574" s="37"/>
      <c r="P1574" s="37"/>
      <c r="Q1574" s="37"/>
      <c r="R1574" s="37"/>
      <c r="S1574" s="37"/>
      <c r="T1574" s="37"/>
      <c r="U1574" s="37"/>
      <c r="V1574" s="37"/>
      <c r="W1574" s="37"/>
      <c r="X1574" s="37"/>
      <c r="Y1574" s="37"/>
      <c r="Z1574" s="37"/>
      <c r="AA1574" s="37"/>
      <c r="AB1574" s="37"/>
      <c r="AC1574" s="37"/>
      <c r="AD1574" s="37"/>
      <c r="AE1574" s="37"/>
      <c r="AF1574" s="38" t="str">
        <f>IF(E1574=F1574+I1574+J1574+K1574+L1574+M1574+N1574+O1574+P1574+Q1574+R1574+S1574+T1574+U1574+V1574+W1574+X1574+Y1574+Z1574+AA1574+AB1574+AC1574+AD1574,"проверка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574" s="38" t="str">
        <f>IF(OR(G1574&gt;F1574,H1574&gt;F1574),"ВНИМАНИЕ! В гр.09 и/или 10 не может стоять значение большее, чем в гр.08","проверка пройдена")</f>
        <v>проверка пройдена</v>
      </c>
      <c r="AH1574" s="39" t="e">
        <f>IF(B1574=VLOOKUP(B1574,'Списки (не редактирутся)'!A:A,1,0),"проверка пройдена","проверьте или заполните графу 02")</f>
        <v>#N/A</v>
      </c>
      <c r="AI1574" s="3">
        <f t="shared" ref="AI1574" si="880">IFERROR(IF(AND(AF1574="проверка пройдена",AG1574="проверка пройдена",AH1574="проверка пройдена"),"проверка пройдена",0),0)</f>
        <v>0</v>
      </c>
    </row>
    <row r="1575" spans="1:35" s="3" customFormat="1" ht="31.5" x14ac:dyDescent="0.25">
      <c r="A1575" s="40" t="s">
        <v>15</v>
      </c>
      <c r="B1575" s="27" t="str">
        <f>IF(B1574&lt;&gt;"",B1574,"")</f>
        <v/>
      </c>
      <c r="C1575" s="9" t="s">
        <v>10</v>
      </c>
      <c r="D1575" s="11" t="s">
        <v>135</v>
      </c>
      <c r="E1575" s="57"/>
      <c r="F1575" s="28"/>
      <c r="G1575" s="28"/>
      <c r="H1575" s="28"/>
      <c r="I1575" s="28"/>
      <c r="J1575" s="28"/>
      <c r="K1575" s="28"/>
      <c r="L1575" s="28"/>
      <c r="M1575" s="28"/>
      <c r="N1575" s="28"/>
      <c r="O1575" s="28"/>
      <c r="P1575" s="28"/>
      <c r="Q1575" s="28"/>
      <c r="R1575" s="28"/>
      <c r="S1575" s="28"/>
      <c r="T1575" s="28"/>
      <c r="U1575" s="28"/>
      <c r="V1575" s="28"/>
      <c r="W1575" s="28"/>
      <c r="X1575" s="28"/>
      <c r="Y1575" s="28"/>
      <c r="Z1575" s="28"/>
      <c r="AA1575" s="28"/>
      <c r="AB1575" s="28"/>
      <c r="AC1575" s="28"/>
      <c r="AD1575" s="28"/>
      <c r="AE1575" s="28"/>
      <c r="AF1575" s="26" t="str">
        <f t="shared" ref="AF1575:AF1578" si="881">IF(E1575=F1575+I1575+J1575+K1575+L1575+M1575+N1575+O1575+P1575+Q1575+R1575+S1575+T1575+U1575+V1575+W1575+X1575+Y1575+Z1575+AA1575+AB1575+AC1575+AD1575,"проверка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75" s="26" t="str">
        <f t="shared" ref="AG1575:AG1588" si="882">IF(OR(G1575&gt;F1575,H1575&gt;F1575),"ВНИМАНИЕ! В гр.09 и/или 10 не может стоять значение большее, чем в гр.08","проверка пройдена")</f>
        <v>проверка пройдена</v>
      </c>
      <c r="AH1575" s="41" t="e">
        <f>IF(B1575=VLOOKUP(B1575,'Списки (не редактирутся)'!A:A,1,0),"проверка пройдена","проверьте или заполните графу 02")</f>
        <v>#N/A</v>
      </c>
      <c r="AI1575" s="3">
        <f t="shared" si="871"/>
        <v>0</v>
      </c>
    </row>
    <row r="1576" spans="1:35" s="3" customFormat="1" ht="31.5" x14ac:dyDescent="0.25">
      <c r="A1576" s="40" t="s">
        <v>15</v>
      </c>
      <c r="B1576" s="27" t="str">
        <f t="shared" ref="B1576:B1589" si="883">IF(B1575&lt;&gt;"",B1575,"")</f>
        <v/>
      </c>
      <c r="C1576" s="9" t="s">
        <v>11</v>
      </c>
      <c r="D1576" s="11" t="s">
        <v>136</v>
      </c>
      <c r="E1576" s="57"/>
      <c r="F1576" s="28"/>
      <c r="G1576" s="28"/>
      <c r="H1576" s="28"/>
      <c r="I1576" s="28"/>
      <c r="J1576" s="28"/>
      <c r="K1576" s="28"/>
      <c r="L1576" s="28"/>
      <c r="M1576" s="28"/>
      <c r="N1576" s="28"/>
      <c r="O1576" s="28"/>
      <c r="P1576" s="28"/>
      <c r="Q1576" s="28"/>
      <c r="R1576" s="28"/>
      <c r="S1576" s="28"/>
      <c r="T1576" s="28"/>
      <c r="U1576" s="28"/>
      <c r="V1576" s="28"/>
      <c r="W1576" s="28"/>
      <c r="X1576" s="28"/>
      <c r="Y1576" s="28"/>
      <c r="Z1576" s="28"/>
      <c r="AA1576" s="28"/>
      <c r="AB1576" s="28"/>
      <c r="AC1576" s="28"/>
      <c r="AD1576" s="28"/>
      <c r="AE1576" s="28"/>
      <c r="AF1576" s="26" t="str">
        <f t="shared" si="881"/>
        <v>проверка пройдена</v>
      </c>
      <c r="AG1576" s="26" t="str">
        <f t="shared" si="882"/>
        <v>проверка пройдена</v>
      </c>
      <c r="AH1576" s="41" t="e">
        <f>IF(B1576=VLOOKUP(B1576,'Списки (не редактирутся)'!A:A,1,0),"проверка пройдена","проверьте или заполните графу 02")</f>
        <v>#N/A</v>
      </c>
      <c r="AI1576" s="3">
        <f t="shared" si="871"/>
        <v>0</v>
      </c>
    </row>
    <row r="1577" spans="1:35" s="3" customFormat="1" ht="31.5" x14ac:dyDescent="0.25">
      <c r="A1577" s="40" t="s">
        <v>15</v>
      </c>
      <c r="B1577" s="27" t="str">
        <f t="shared" si="883"/>
        <v/>
      </c>
      <c r="C1577" s="9" t="s">
        <v>12</v>
      </c>
      <c r="D1577" s="11" t="s">
        <v>14</v>
      </c>
      <c r="E1577" s="57"/>
      <c r="F1577" s="28"/>
      <c r="G1577" s="28"/>
      <c r="H1577" s="28"/>
      <c r="I1577" s="28"/>
      <c r="J1577" s="28"/>
      <c r="K1577" s="28"/>
      <c r="L1577" s="28"/>
      <c r="M1577" s="28"/>
      <c r="N1577" s="28"/>
      <c r="O1577" s="28"/>
      <c r="P1577" s="28"/>
      <c r="Q1577" s="28"/>
      <c r="R1577" s="28"/>
      <c r="S1577" s="28"/>
      <c r="T1577" s="28"/>
      <c r="U1577" s="28"/>
      <c r="V1577" s="28"/>
      <c r="W1577" s="28"/>
      <c r="X1577" s="28"/>
      <c r="Y1577" s="28"/>
      <c r="Z1577" s="28"/>
      <c r="AA1577" s="28"/>
      <c r="AB1577" s="28"/>
      <c r="AC1577" s="28"/>
      <c r="AD1577" s="28"/>
      <c r="AE1577" s="28"/>
      <c r="AF1577" s="26" t="str">
        <f t="shared" si="881"/>
        <v>проверка пройдена</v>
      </c>
      <c r="AG1577" s="26" t="str">
        <f t="shared" si="882"/>
        <v>проверка пройдена</v>
      </c>
      <c r="AH1577" s="41" t="e">
        <f>IF(B1577=VLOOKUP(B1577,'Списки (не редактирутся)'!A:A,1,0),"проверка пройдена","проверьте или заполните графу 02")</f>
        <v>#N/A</v>
      </c>
      <c r="AI1577" s="3">
        <f t="shared" si="871"/>
        <v>0</v>
      </c>
    </row>
    <row r="1578" spans="1:35" s="3" customFormat="1" ht="47.25" x14ac:dyDescent="0.25">
      <c r="A1578" s="40" t="s">
        <v>15</v>
      </c>
      <c r="B1578" s="27" t="str">
        <f t="shared" si="883"/>
        <v/>
      </c>
      <c r="C1578" s="9" t="s">
        <v>13</v>
      </c>
      <c r="D1578" s="11" t="s">
        <v>17</v>
      </c>
      <c r="E1578" s="30" t="str">
        <f>IF('Панель управления'!$B$3="","ВНИМАНИЕ! На листе 'Панель управления' не выбрана организация!",IF(B1578="","Не заполнена графа 3!",IF(SUMIFS('Спики 2022'!E:E,'Спики 2022'!A:A,'Панель управления'!$B$3,'Спики 2022'!B:B,B1578,'Спики 2022'!C:C,C1578)=0,"У Вас нет данной специальности!",SUMIFS('Спики 2022'!D:D,'Спики 2022'!A:A,'Панель управления'!$B$3,'Спики 2022'!B:B,B1578,'Спики 2022'!C:C,C1578))))</f>
        <v>Не заполнена графа 3!</v>
      </c>
      <c r="F1578" s="28"/>
      <c r="G1578" s="28"/>
      <c r="H1578" s="28"/>
      <c r="I1578" s="28"/>
      <c r="J1578" s="28"/>
      <c r="K1578" s="28"/>
      <c r="L1578" s="28"/>
      <c r="M1578" s="28"/>
      <c r="N1578" s="28"/>
      <c r="O1578" s="28"/>
      <c r="P1578" s="28"/>
      <c r="Q1578" s="28"/>
      <c r="R1578" s="28"/>
      <c r="S1578" s="28"/>
      <c r="T1578" s="28"/>
      <c r="U1578" s="28"/>
      <c r="V1578" s="28"/>
      <c r="W1578" s="28"/>
      <c r="X1578" s="28"/>
      <c r="Y1578" s="28"/>
      <c r="Z1578" s="28"/>
      <c r="AA1578" s="28"/>
      <c r="AB1578" s="28"/>
      <c r="AC1578" s="28"/>
      <c r="AD1578" s="28"/>
      <c r="AE1578" s="28"/>
      <c r="AF1578" s="26" t="str">
        <f t="shared" si="881"/>
        <v>ВНИМАНИЕ! Сумма по строке не сходится с общей численностью выпускников! Исправьте ошибку в расчетах, пока это сообщение не исчезнет!</v>
      </c>
      <c r="AG1578" s="26" t="str">
        <f t="shared" si="882"/>
        <v>проверка пройдена</v>
      </c>
      <c r="AH1578" s="41" t="e">
        <f>IF(B1578=VLOOKUP(B1578,'Списки (не редактирутся)'!A:A,1,0),"проверка пройдена","проверьте или заполните графу 02")</f>
        <v>#N/A</v>
      </c>
      <c r="AI1578" s="3">
        <f t="shared" si="871"/>
        <v>0</v>
      </c>
    </row>
    <row r="1579" spans="1:35" s="3" customFormat="1" ht="63" x14ac:dyDescent="0.25">
      <c r="A1579" s="40" t="s">
        <v>15</v>
      </c>
      <c r="B1579" s="27" t="str">
        <f t="shared" si="883"/>
        <v/>
      </c>
      <c r="C1579" s="8" t="s">
        <v>105</v>
      </c>
      <c r="D1579" s="12" t="s">
        <v>172</v>
      </c>
      <c r="E1579" s="10">
        <f>E1575+E1577</f>
        <v>0</v>
      </c>
      <c r="F1579" s="10">
        <f t="shared" ref="F1579:AD1579" si="884">F1575+F1577</f>
        <v>0</v>
      </c>
      <c r="G1579" s="10">
        <f t="shared" si="884"/>
        <v>0</v>
      </c>
      <c r="H1579" s="10">
        <f t="shared" si="884"/>
        <v>0</v>
      </c>
      <c r="I1579" s="10">
        <f t="shared" si="884"/>
        <v>0</v>
      </c>
      <c r="J1579" s="10">
        <f t="shared" si="884"/>
        <v>0</v>
      </c>
      <c r="K1579" s="10">
        <f t="shared" si="884"/>
        <v>0</v>
      </c>
      <c r="L1579" s="10">
        <f t="shared" si="884"/>
        <v>0</v>
      </c>
      <c r="M1579" s="10">
        <f t="shared" si="884"/>
        <v>0</v>
      </c>
      <c r="N1579" s="10">
        <f t="shared" si="884"/>
        <v>0</v>
      </c>
      <c r="O1579" s="10">
        <f t="shared" si="884"/>
        <v>0</v>
      </c>
      <c r="P1579" s="10">
        <f t="shared" si="884"/>
        <v>0</v>
      </c>
      <c r="Q1579" s="10">
        <f t="shared" si="884"/>
        <v>0</v>
      </c>
      <c r="R1579" s="10">
        <f t="shared" si="884"/>
        <v>0</v>
      </c>
      <c r="S1579" s="10">
        <f t="shared" si="884"/>
        <v>0</v>
      </c>
      <c r="T1579" s="10">
        <f t="shared" si="884"/>
        <v>0</v>
      </c>
      <c r="U1579" s="10">
        <f t="shared" si="884"/>
        <v>0</v>
      </c>
      <c r="V1579" s="10">
        <f t="shared" si="884"/>
        <v>0</v>
      </c>
      <c r="W1579" s="10">
        <f t="shared" si="884"/>
        <v>0</v>
      </c>
      <c r="X1579" s="10">
        <f t="shared" si="884"/>
        <v>0</v>
      </c>
      <c r="Y1579" s="10">
        <f t="shared" si="884"/>
        <v>0</v>
      </c>
      <c r="Z1579" s="10">
        <f t="shared" si="884"/>
        <v>0</v>
      </c>
      <c r="AA1579" s="10">
        <f t="shared" si="884"/>
        <v>0</v>
      </c>
      <c r="AB1579" s="10">
        <f t="shared" si="884"/>
        <v>0</v>
      </c>
      <c r="AC1579" s="10">
        <f t="shared" si="884"/>
        <v>0</v>
      </c>
      <c r="AD1579" s="10">
        <f t="shared" si="884"/>
        <v>0</v>
      </c>
      <c r="AE1579" s="10"/>
      <c r="AF1579" s="26" t="str">
        <f>IF(E1579=F1579+I1579+J1579+K1579+L1579+M1579+N1579+O1579+P1579+Q1579+R1579+S1579+T1579+U1579+V1579+W1579+X1579+Y1579+Z1579+AA1579+AB1579+AC1579+AD1579,"проверка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79" s="26" t="str">
        <f t="shared" si="882"/>
        <v>проверка пройдена</v>
      </c>
      <c r="AH1579" s="41" t="e">
        <f>IF(B1579=VLOOKUP(B1579,'Списки (не редактирутся)'!A:A,1,0),"проверка пройдена","проверьте или заполните графу 02")</f>
        <v>#N/A</v>
      </c>
      <c r="AI1579" s="3">
        <f t="shared" si="871"/>
        <v>0</v>
      </c>
    </row>
    <row r="1580" spans="1:35" ht="78.75" x14ac:dyDescent="0.3">
      <c r="A1580" s="40" t="s">
        <v>15</v>
      </c>
      <c r="B1580" s="27" t="str">
        <f t="shared" si="883"/>
        <v/>
      </c>
      <c r="C1580" s="8" t="s">
        <v>106</v>
      </c>
      <c r="D1580" s="12" t="s">
        <v>169</v>
      </c>
      <c r="E1580" s="28"/>
      <c r="F1580" s="28"/>
      <c r="G1580" s="28"/>
      <c r="H1580" s="28"/>
      <c r="I1580" s="28"/>
      <c r="J1580" s="28"/>
      <c r="K1580" s="28"/>
      <c r="L1580" s="28"/>
      <c r="M1580" s="28"/>
      <c r="N1580" s="28"/>
      <c r="O1580" s="28"/>
      <c r="P1580" s="28"/>
      <c r="Q1580" s="28"/>
      <c r="R1580" s="28"/>
      <c r="S1580" s="28"/>
      <c r="T1580" s="28"/>
      <c r="U1580" s="28"/>
      <c r="V1580" s="28"/>
      <c r="W1580" s="28"/>
      <c r="X1580" s="28"/>
      <c r="Y1580" s="28"/>
      <c r="Z1580" s="28"/>
      <c r="AA1580" s="28"/>
      <c r="AB1580" s="28"/>
      <c r="AC1580" s="28"/>
      <c r="AD1580" s="28"/>
      <c r="AE1580" s="28"/>
      <c r="AF1580" s="26" t="str">
        <f>IF(E1580=F1580+I1580+J1580+K1580+L1580+M1580+N1580+O1580+P1580+Q1580+R1580+S1580+T1580+U1580+V1580+W1580+X1580+Y1580+Z1580+AA1580+AB1580+AC1580+AD1580,"проверка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80" s="26" t="str">
        <f t="shared" si="882"/>
        <v>проверка пройдена</v>
      </c>
      <c r="AH1580" s="41" t="e">
        <f>IF(B1580=VLOOKUP(B1580,'Списки (не редактирутся)'!A:A,1,0),"проверка пройдена","проверьте или заполните графу 02")</f>
        <v>#N/A</v>
      </c>
      <c r="AI1580" s="3">
        <f t="shared" si="871"/>
        <v>0</v>
      </c>
    </row>
    <row r="1581" spans="1:35" ht="31.5" x14ac:dyDescent="0.3">
      <c r="A1581" s="40" t="s">
        <v>15</v>
      </c>
      <c r="B1581" s="27" t="str">
        <f t="shared" si="883"/>
        <v/>
      </c>
      <c r="C1581" s="8" t="s">
        <v>107</v>
      </c>
      <c r="D1581" s="12" t="s">
        <v>167</v>
      </c>
      <c r="E1581" s="28"/>
      <c r="F1581" s="28"/>
      <c r="G1581" s="28"/>
      <c r="H1581" s="28"/>
      <c r="I1581" s="28"/>
      <c r="J1581" s="28"/>
      <c r="K1581" s="28"/>
      <c r="L1581" s="28"/>
      <c r="M1581" s="28"/>
      <c r="N1581" s="28"/>
      <c r="O1581" s="28"/>
      <c r="P1581" s="28"/>
      <c r="Q1581" s="28"/>
      <c r="R1581" s="28"/>
      <c r="S1581" s="28"/>
      <c r="T1581" s="28"/>
      <c r="U1581" s="28"/>
      <c r="V1581" s="28"/>
      <c r="W1581" s="28"/>
      <c r="X1581" s="28"/>
      <c r="Y1581" s="28"/>
      <c r="Z1581" s="28"/>
      <c r="AA1581" s="28"/>
      <c r="AB1581" s="28"/>
      <c r="AC1581" s="28"/>
      <c r="AD1581" s="28"/>
      <c r="AE1581" s="28"/>
      <c r="AF1581" s="26" t="str">
        <f t="shared" ref="AF1581:AF1583" si="885">IF(E1581=F1581+I1581+J1581+K1581+L1581+M1581+N1581+O1581+P1581+Q1581+R1581+S1581+T1581+U1581+V1581+W1581+X1581+Y1581+Z1581+AA1581+AB1581+AC1581+AD1581,"проверка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81" s="26" t="str">
        <f t="shared" si="882"/>
        <v>проверка пройдена</v>
      </c>
      <c r="AH1581" s="41" t="e">
        <f>IF(B1581=VLOOKUP(B1581,'Списки (не редактирутся)'!A:A,1,0),"проверка пройдена","проверьте или заполните графу 02")</f>
        <v>#N/A</v>
      </c>
      <c r="AI1581" s="3">
        <f t="shared" si="871"/>
        <v>0</v>
      </c>
    </row>
    <row r="1582" spans="1:35" ht="31.5" x14ac:dyDescent="0.3">
      <c r="A1582" s="40" t="s">
        <v>15</v>
      </c>
      <c r="B1582" s="27" t="str">
        <f t="shared" si="883"/>
        <v/>
      </c>
      <c r="C1582" s="8" t="s">
        <v>108</v>
      </c>
      <c r="D1582" s="12" t="s">
        <v>168</v>
      </c>
      <c r="E1582" s="28"/>
      <c r="F1582" s="28"/>
      <c r="G1582" s="28"/>
      <c r="H1582" s="28"/>
      <c r="I1582" s="28"/>
      <c r="J1582" s="28"/>
      <c r="K1582" s="28"/>
      <c r="L1582" s="28"/>
      <c r="M1582" s="28"/>
      <c r="N1582" s="28"/>
      <c r="O1582" s="28"/>
      <c r="P1582" s="28"/>
      <c r="Q1582" s="28"/>
      <c r="R1582" s="28"/>
      <c r="S1582" s="28"/>
      <c r="T1582" s="28"/>
      <c r="U1582" s="28"/>
      <c r="V1582" s="28"/>
      <c r="W1582" s="28"/>
      <c r="X1582" s="28"/>
      <c r="Y1582" s="28"/>
      <c r="Z1582" s="28"/>
      <c r="AA1582" s="28"/>
      <c r="AB1582" s="28"/>
      <c r="AC1582" s="28"/>
      <c r="AD1582" s="28"/>
      <c r="AE1582" s="28"/>
      <c r="AF1582" s="26" t="str">
        <f t="shared" si="885"/>
        <v>проверка пройдена</v>
      </c>
      <c r="AG1582" s="26" t="str">
        <f t="shared" si="882"/>
        <v>проверка пройдена</v>
      </c>
      <c r="AH1582" s="41" t="e">
        <f>IF(B1582=VLOOKUP(B1582,'Списки (не редактирутся)'!A:A,1,0),"проверка пройдена","проверьте или заполните графу 02")</f>
        <v>#N/A</v>
      </c>
      <c r="AI1582" s="3">
        <f t="shared" si="871"/>
        <v>0</v>
      </c>
    </row>
    <row r="1583" spans="1:35" ht="31.5" x14ac:dyDescent="0.3">
      <c r="A1583" s="40" t="s">
        <v>15</v>
      </c>
      <c r="B1583" s="27" t="str">
        <f t="shared" si="883"/>
        <v/>
      </c>
      <c r="C1583" s="8" t="s">
        <v>109</v>
      </c>
      <c r="D1583" s="12" t="s">
        <v>173</v>
      </c>
      <c r="E1583" s="28"/>
      <c r="F1583" s="28"/>
      <c r="G1583" s="28"/>
      <c r="H1583" s="28"/>
      <c r="I1583" s="28"/>
      <c r="J1583" s="28"/>
      <c r="K1583" s="28"/>
      <c r="L1583" s="28"/>
      <c r="M1583" s="28"/>
      <c r="N1583" s="28"/>
      <c r="O1583" s="28"/>
      <c r="P1583" s="28"/>
      <c r="Q1583" s="28"/>
      <c r="R1583" s="28"/>
      <c r="S1583" s="28"/>
      <c r="T1583" s="28"/>
      <c r="U1583" s="28"/>
      <c r="V1583" s="28"/>
      <c r="W1583" s="28"/>
      <c r="X1583" s="28"/>
      <c r="Y1583" s="28"/>
      <c r="Z1583" s="28"/>
      <c r="AA1583" s="28"/>
      <c r="AB1583" s="28"/>
      <c r="AC1583" s="28"/>
      <c r="AD1583" s="28"/>
      <c r="AE1583" s="28"/>
      <c r="AF1583" s="26" t="str">
        <f t="shared" si="885"/>
        <v>проверка пройдена</v>
      </c>
      <c r="AG1583" s="26" t="str">
        <f t="shared" si="882"/>
        <v>проверка пройдена</v>
      </c>
      <c r="AH1583" s="41" t="e">
        <f>IF(B1583=VLOOKUP(B1583,'Списки (не редактирутся)'!A:A,1,0),"проверка пройдена","проверьте или заполните графу 02")</f>
        <v>#N/A</v>
      </c>
      <c r="AI1583" s="3">
        <f t="shared" si="871"/>
        <v>0</v>
      </c>
    </row>
    <row r="1584" spans="1:35" ht="31.5" x14ac:dyDescent="0.3">
      <c r="A1584" s="40" t="s">
        <v>15</v>
      </c>
      <c r="B1584" s="27" t="str">
        <f t="shared" si="883"/>
        <v/>
      </c>
      <c r="C1584" s="8" t="s">
        <v>110</v>
      </c>
      <c r="D1584" s="12" t="s">
        <v>174</v>
      </c>
      <c r="E1584" s="28"/>
      <c r="F1584" s="28"/>
      <c r="G1584" s="28"/>
      <c r="H1584" s="28"/>
      <c r="I1584" s="28"/>
      <c r="J1584" s="28"/>
      <c r="K1584" s="28"/>
      <c r="L1584" s="28"/>
      <c r="M1584" s="28"/>
      <c r="N1584" s="28"/>
      <c r="O1584" s="28"/>
      <c r="P1584" s="28"/>
      <c r="Q1584" s="28"/>
      <c r="R1584" s="28"/>
      <c r="S1584" s="28"/>
      <c r="T1584" s="28"/>
      <c r="U1584" s="28"/>
      <c r="V1584" s="28"/>
      <c r="W1584" s="28"/>
      <c r="X1584" s="28"/>
      <c r="Y1584" s="28"/>
      <c r="Z1584" s="28"/>
      <c r="AA1584" s="28"/>
      <c r="AB1584" s="28"/>
      <c r="AC1584" s="28"/>
      <c r="AD1584" s="28"/>
      <c r="AE1584" s="28"/>
      <c r="AF1584" s="26" t="str">
        <f>IF(E1584=F1584+I1584+J1584+K1584+L1584+M1584+N1584+O1584+P1584+Q1584+R1584+S1584+T1584+U1584+V1584+W1584+X1584+Y1584+Z1584+AA1584+AB1584+AC1584+AD1584,"проверка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84" s="26" t="str">
        <f t="shared" si="882"/>
        <v>проверка пройдена</v>
      </c>
      <c r="AH1584" s="41" t="e">
        <f>IF(B1584=VLOOKUP(B1584,'Списки (не редактирутся)'!A:A,1,0),"проверка пройдена","проверьте или заполните графу 02")</f>
        <v>#N/A</v>
      </c>
      <c r="AI1584" s="3">
        <f t="shared" si="871"/>
        <v>0</v>
      </c>
    </row>
    <row r="1585" spans="1:35" ht="31.5" x14ac:dyDescent="0.3">
      <c r="A1585" s="40" t="s">
        <v>15</v>
      </c>
      <c r="B1585" s="27" t="str">
        <f t="shared" si="883"/>
        <v/>
      </c>
      <c r="C1585" s="8" t="s">
        <v>111</v>
      </c>
      <c r="D1585" s="12" t="s">
        <v>175</v>
      </c>
      <c r="E1585" s="28"/>
      <c r="F1585" s="28"/>
      <c r="G1585" s="28"/>
      <c r="H1585" s="28"/>
      <c r="I1585" s="28"/>
      <c r="J1585" s="28"/>
      <c r="K1585" s="28"/>
      <c r="L1585" s="28"/>
      <c r="M1585" s="28"/>
      <c r="N1585" s="28"/>
      <c r="O1585" s="28"/>
      <c r="P1585" s="28"/>
      <c r="Q1585" s="28"/>
      <c r="R1585" s="28"/>
      <c r="S1585" s="28"/>
      <c r="T1585" s="28"/>
      <c r="U1585" s="28"/>
      <c r="V1585" s="28"/>
      <c r="W1585" s="28"/>
      <c r="X1585" s="28"/>
      <c r="Y1585" s="28"/>
      <c r="Z1585" s="28"/>
      <c r="AA1585" s="28"/>
      <c r="AB1585" s="28"/>
      <c r="AC1585" s="28"/>
      <c r="AD1585" s="28"/>
      <c r="AE1585" s="28"/>
      <c r="AF1585" s="26" t="str">
        <f t="shared" ref="AF1585:AF1588" si="886">IF(E1585=F1585+I1585+J1585+K1585+L1585+M1585+N1585+O1585+P1585+Q1585+R1585+S1585+T1585+U1585+V1585+W1585+X1585+Y1585+Z1585+AA1585+AB1585+AC1585+AD1585,"проверка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85" s="26" t="str">
        <f t="shared" si="882"/>
        <v>проверка пройдена</v>
      </c>
      <c r="AH1585" s="41" t="e">
        <f>IF(B1585=VLOOKUP(B1585,'Списки (не редактирутся)'!A:A,1,0),"проверка пройдена","проверьте или заполните графу 02")</f>
        <v>#N/A</v>
      </c>
      <c r="AI1585" s="3">
        <f t="shared" si="871"/>
        <v>0</v>
      </c>
    </row>
    <row r="1586" spans="1:35" ht="31.5" x14ac:dyDescent="0.3">
      <c r="A1586" s="40" t="s">
        <v>15</v>
      </c>
      <c r="B1586" s="27" t="str">
        <f t="shared" si="883"/>
        <v/>
      </c>
      <c r="C1586" s="8" t="s">
        <v>112</v>
      </c>
      <c r="D1586" s="12" t="s">
        <v>176</v>
      </c>
      <c r="E1586" s="28"/>
      <c r="F1586" s="28"/>
      <c r="G1586" s="28"/>
      <c r="H1586" s="28"/>
      <c r="I1586" s="28"/>
      <c r="J1586" s="28"/>
      <c r="K1586" s="28"/>
      <c r="L1586" s="28"/>
      <c r="M1586" s="28"/>
      <c r="N1586" s="28"/>
      <c r="O1586" s="28"/>
      <c r="P1586" s="28"/>
      <c r="Q1586" s="28"/>
      <c r="R1586" s="28"/>
      <c r="S1586" s="28"/>
      <c r="T1586" s="28"/>
      <c r="U1586" s="28"/>
      <c r="V1586" s="28"/>
      <c r="W1586" s="28"/>
      <c r="X1586" s="28"/>
      <c r="Y1586" s="28"/>
      <c r="Z1586" s="28"/>
      <c r="AA1586" s="28"/>
      <c r="AB1586" s="28"/>
      <c r="AC1586" s="28"/>
      <c r="AD1586" s="28"/>
      <c r="AE1586" s="28"/>
      <c r="AF1586" s="26" t="str">
        <f t="shared" si="886"/>
        <v>проверка пройдена</v>
      </c>
      <c r="AG1586" s="26" t="str">
        <f t="shared" si="882"/>
        <v>проверка пройдена</v>
      </c>
      <c r="AH1586" s="41" t="e">
        <f>IF(B1586=VLOOKUP(B1586,'Списки (не редактирутся)'!A:A,1,0),"проверка пройдена","проверьте или заполните графу 02")</f>
        <v>#N/A</v>
      </c>
      <c r="AI1586" s="3">
        <f t="shared" si="871"/>
        <v>0</v>
      </c>
    </row>
    <row r="1587" spans="1:35" ht="63" x14ac:dyDescent="0.3">
      <c r="A1587" s="40" t="s">
        <v>15</v>
      </c>
      <c r="B1587" s="27" t="str">
        <f t="shared" si="883"/>
        <v/>
      </c>
      <c r="C1587" s="8" t="s">
        <v>113</v>
      </c>
      <c r="D1587" s="13" t="s">
        <v>170</v>
      </c>
      <c r="E1587" s="28"/>
      <c r="F1587" s="28"/>
      <c r="G1587" s="28"/>
      <c r="H1587" s="28"/>
      <c r="I1587" s="28"/>
      <c r="J1587" s="28"/>
      <c r="K1587" s="28"/>
      <c r="L1587" s="28"/>
      <c r="M1587" s="28"/>
      <c r="N1587" s="28"/>
      <c r="O1587" s="28"/>
      <c r="P1587" s="28"/>
      <c r="Q1587" s="28"/>
      <c r="R1587" s="28"/>
      <c r="S1587" s="28"/>
      <c r="T1587" s="28"/>
      <c r="U1587" s="28"/>
      <c r="V1587" s="28"/>
      <c r="W1587" s="28"/>
      <c r="X1587" s="28"/>
      <c r="Y1587" s="28"/>
      <c r="Z1587" s="28"/>
      <c r="AA1587" s="28"/>
      <c r="AB1587" s="28"/>
      <c r="AC1587" s="28"/>
      <c r="AD1587" s="28"/>
      <c r="AE1587" s="28"/>
      <c r="AF1587" s="26" t="str">
        <f t="shared" si="886"/>
        <v>проверка пройдена</v>
      </c>
      <c r="AG1587" s="26" t="str">
        <f t="shared" si="882"/>
        <v>проверка пройдена</v>
      </c>
      <c r="AH1587" s="41" t="e">
        <f>IF(B1587=VLOOKUP(B1587,'Списки (не редактирутся)'!A:A,1,0),"проверка пройдена","проверьте или заполните графу 02")</f>
        <v>#N/A</v>
      </c>
      <c r="AI1587" s="3">
        <f t="shared" si="871"/>
        <v>0</v>
      </c>
    </row>
    <row r="1588" spans="1:35" ht="78.75" x14ac:dyDescent="0.3">
      <c r="A1588" s="40" t="s">
        <v>15</v>
      </c>
      <c r="B1588" s="27" t="str">
        <f t="shared" si="883"/>
        <v/>
      </c>
      <c r="C1588" s="8" t="s">
        <v>114</v>
      </c>
      <c r="D1588" s="13" t="s">
        <v>171</v>
      </c>
      <c r="E1588" s="28"/>
      <c r="F1588" s="28"/>
      <c r="G1588" s="28"/>
      <c r="H1588" s="28"/>
      <c r="I1588" s="28"/>
      <c r="J1588" s="28"/>
      <c r="K1588" s="28"/>
      <c r="L1588" s="28"/>
      <c r="M1588" s="28"/>
      <c r="N1588" s="28"/>
      <c r="O1588" s="28"/>
      <c r="P1588" s="28"/>
      <c r="Q1588" s="28"/>
      <c r="R1588" s="28"/>
      <c r="S1588" s="28"/>
      <c r="T1588" s="28"/>
      <c r="U1588" s="28"/>
      <c r="V1588" s="28"/>
      <c r="W1588" s="28"/>
      <c r="X1588" s="28"/>
      <c r="Y1588" s="28"/>
      <c r="Z1588" s="28"/>
      <c r="AA1588" s="28"/>
      <c r="AB1588" s="28"/>
      <c r="AC1588" s="28"/>
      <c r="AD1588" s="28"/>
      <c r="AE1588" s="28"/>
      <c r="AF1588" s="26" t="str">
        <f t="shared" si="886"/>
        <v>проверка пройдена</v>
      </c>
      <c r="AG1588" s="26" t="str">
        <f t="shared" si="882"/>
        <v>проверка пройдена</v>
      </c>
      <c r="AH1588" s="41" t="e">
        <f>IF(B1588=VLOOKUP(B1588,'Списки (не редактирутся)'!A:A,1,0),"проверка пройдена","проверьте или заполните графу 02")</f>
        <v>#N/A</v>
      </c>
      <c r="AI1588" s="3">
        <f t="shared" si="871"/>
        <v>0</v>
      </c>
    </row>
    <row r="1589" spans="1:35" ht="48" thickBot="1" x14ac:dyDescent="0.35">
      <c r="A1589" s="42" t="s">
        <v>15</v>
      </c>
      <c r="B1589" s="43" t="str">
        <f t="shared" si="883"/>
        <v/>
      </c>
      <c r="C1589" s="44" t="s">
        <v>115</v>
      </c>
      <c r="D1589" s="45" t="s">
        <v>779</v>
      </c>
      <c r="E1589" s="46" t="str">
        <f>IF(AND(E1575&lt;=E1574,E1576&lt;=E1575,E1577&lt;=E1574,E1578&lt;=E1574,E1579=(E1575+E1577),E1579=(E1580+E1581+E1582+E1583+E1584+E1585+E1586),E1587&lt;=E1579,E1588&lt;=E1579,(E1575+E1577)&lt;=E1574,E1580&lt;=E1579,E1581&lt;=E1579,E1582&lt;=E1579,E1583&lt;=E1579,E1584&lt;=E1579,E1585&lt;=E1579,E1586&lt;=E1579,E1587&lt;=E1578,E1587&lt;=E1579),"проверка пройдена","ВНИМАНИЕ! Не пройдены формулы логического контроля между строками. Скорректируйте введенные данные!")</f>
        <v>проверка пройдена</v>
      </c>
      <c r="F1589" s="46" t="str">
        <f t="shared" ref="F1589:AD1589" si="887">IF(AND(F1575&lt;=F1574,F1576&lt;=F1575,F1577&lt;=F1574,F1578&lt;=F1574,F1579=(F1575+F1577),F1579=(F1580+F1581+F1582+F1583+F1584+F1585+F1586),F1587&lt;=F1579,F1588&lt;=F1579,(F1575+F1577)&lt;=F1574,F1580&lt;=F1579,F1581&lt;=F1579,F1582&lt;=F1579,F1583&lt;=F1579,F1584&lt;=F1579,F1585&lt;=F1579,F1586&lt;=F1579,F1587&lt;=F1578,F1587&lt;=F1579),"проверка пройдена","ВНИМАНИЕ! Не пройдены формулы логического контроля между строками. Скорректируйте введенные данные!")</f>
        <v>проверка пройдена</v>
      </c>
      <c r="G1589" s="46" t="str">
        <f t="shared" si="887"/>
        <v>проверка пройдена</v>
      </c>
      <c r="H1589" s="46" t="str">
        <f t="shared" si="887"/>
        <v>проверка пройдена</v>
      </c>
      <c r="I1589" s="46" t="str">
        <f t="shared" si="887"/>
        <v>проверка пройдена</v>
      </c>
      <c r="J1589" s="46" t="str">
        <f t="shared" si="887"/>
        <v>проверка пройдена</v>
      </c>
      <c r="K1589" s="46" t="str">
        <f t="shared" si="887"/>
        <v>проверка пройдена</v>
      </c>
      <c r="L1589" s="46" t="str">
        <f t="shared" si="887"/>
        <v>проверка пройдена</v>
      </c>
      <c r="M1589" s="46" t="str">
        <f t="shared" si="887"/>
        <v>проверка пройдена</v>
      </c>
      <c r="N1589" s="46" t="str">
        <f t="shared" si="887"/>
        <v>проверка пройдена</v>
      </c>
      <c r="O1589" s="46" t="str">
        <f t="shared" si="887"/>
        <v>проверка пройдена</v>
      </c>
      <c r="P1589" s="46" t="str">
        <f t="shared" si="887"/>
        <v>проверка пройдена</v>
      </c>
      <c r="Q1589" s="46" t="str">
        <f t="shared" si="887"/>
        <v>проверка пройдена</v>
      </c>
      <c r="R1589" s="46" t="str">
        <f t="shared" si="887"/>
        <v>проверка пройдена</v>
      </c>
      <c r="S1589" s="46" t="str">
        <f t="shared" si="887"/>
        <v>проверка пройдена</v>
      </c>
      <c r="T1589" s="46" t="str">
        <f t="shared" si="887"/>
        <v>проверка пройдена</v>
      </c>
      <c r="U1589" s="46" t="str">
        <f t="shared" si="887"/>
        <v>проверка пройдена</v>
      </c>
      <c r="V1589" s="46" t="str">
        <f t="shared" si="887"/>
        <v>проверка пройдена</v>
      </c>
      <c r="W1589" s="46" t="str">
        <f t="shared" si="887"/>
        <v>проверка пройдена</v>
      </c>
      <c r="X1589" s="46" t="str">
        <f t="shared" si="887"/>
        <v>проверка пройдена</v>
      </c>
      <c r="Y1589" s="46" t="str">
        <f t="shared" si="887"/>
        <v>проверка пройдена</v>
      </c>
      <c r="Z1589" s="46" t="str">
        <f t="shared" si="887"/>
        <v>проверка пройдена</v>
      </c>
      <c r="AA1589" s="46" t="str">
        <f t="shared" si="887"/>
        <v>проверка пройдена</v>
      </c>
      <c r="AB1589" s="46" t="str">
        <f t="shared" si="887"/>
        <v>проверка пройдена</v>
      </c>
      <c r="AC1589" s="46" t="str">
        <f t="shared" si="887"/>
        <v>проверка пройдена</v>
      </c>
      <c r="AD1589" s="46" t="str">
        <f t="shared" si="887"/>
        <v>проверка пройдена</v>
      </c>
      <c r="AE1589" s="47"/>
      <c r="AF1589" s="48"/>
      <c r="AG1589" s="48"/>
      <c r="AH1589" s="49"/>
      <c r="AI1589" s="1">
        <f t="shared" ref="AI1589" si="888">IFERROR(IF(AND(AI1574="проверка пройдена",AI1575="проверка пройдена",AI1576="проверка пройдена",AI1577="проверка пройдена",AI1578="проверка пройдена",AI1579="проверка пройдена",AI1580="проверка пройдена",AI1581="проверка пройдена",AI1582="проверка пройдена",AI1583="проверка пройдена",AI1584="проверка пройдена",AI1585="проверка пройдена",AI1586="проверка пройдена",AI1587="проверка пройдена",AI1588="проверка пройдена",E1589="проверка пройдена",F1589="проверка пройдена",G1589="проверка пройдена",H1589="проверка пройдена",I1589="проверка пройдена",J1589="проверка пройдена",K1589="проверка пройдена",L1589="проверка пройдена",M1589="проверка пройдена",N1589="проверка пройдена",O1589="проверка пройдена",P1589="проверка пройдена",Q1589="проверка пройдена",R1589="проверка пройдена",S1589="проверка пройдена",T1589="проверка пройдена",U1589="проверка пройдена",V1589="проверка пройдена",W1589="проверка пройдена",X1589="проверка пройдена",Y1589="проверка пройдена",Z1589="проверка пройдена",AA1589="проверка пройдена",AB1589="проверка пройдена",AC1589="проверка пройдена",AD1589="проверка пройдена"),1,0),0)</f>
        <v>0</v>
      </c>
    </row>
    <row r="1590" spans="1:35" s="3" customFormat="1" ht="47.25" x14ac:dyDescent="0.25">
      <c r="A1590" s="32" t="s">
        <v>15</v>
      </c>
      <c r="B1590" s="33"/>
      <c r="C1590" s="34" t="s">
        <v>9</v>
      </c>
      <c r="D1590" s="35" t="s">
        <v>134</v>
      </c>
      <c r="E1590" s="36" t="str">
        <f>IF('Панель управления'!$B$3="","ВНИМАНИЕ! На листе 'Панель управления' не выбрана организация!",IF(B1590="","Не заполнена графа 3!",IF(SUMIFS('Спики 2022'!E:E,'Спики 2022'!A:A,'Панель управления'!$B$3,'Спики 2022'!B:B,B1590,'Спики 2022'!C:C,C1590)=0,"У Вас нет данной специальности!",SUMIFS('Спики 2022'!D:D,'Спики 2022'!A:A,'Панель управления'!$B$3,'Спики 2022'!B:B,B1590,'Спики 2022'!C:C,C1590))))</f>
        <v>Не заполнена графа 3!</v>
      </c>
      <c r="F1590" s="37"/>
      <c r="G1590" s="37"/>
      <c r="H1590" s="37"/>
      <c r="I1590" s="37"/>
      <c r="J1590" s="37"/>
      <c r="K1590" s="37"/>
      <c r="L1590" s="37"/>
      <c r="M1590" s="37"/>
      <c r="N1590" s="37"/>
      <c r="O1590" s="37"/>
      <c r="P1590" s="37"/>
      <c r="Q1590" s="37"/>
      <c r="R1590" s="37"/>
      <c r="S1590" s="37"/>
      <c r="T1590" s="37"/>
      <c r="U1590" s="37"/>
      <c r="V1590" s="37"/>
      <c r="W1590" s="37"/>
      <c r="X1590" s="37"/>
      <c r="Y1590" s="37"/>
      <c r="Z1590" s="37"/>
      <c r="AA1590" s="37"/>
      <c r="AB1590" s="37"/>
      <c r="AC1590" s="37"/>
      <c r="AD1590" s="37"/>
      <c r="AE1590" s="37"/>
      <c r="AF1590" s="38" t="str">
        <f>IF(E1590=F1590+I1590+J1590+K1590+L1590+M1590+N1590+O1590+P1590+Q1590+R1590+S1590+T1590+U1590+V1590+W1590+X1590+Y1590+Z1590+AA1590+AB1590+AC1590+AD1590,"проверка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c r="AG1590" s="38" t="str">
        <f>IF(OR(G1590&gt;F1590,H1590&gt;F1590),"ВНИМАНИЕ! В гр.09 и/или 10 не может стоять значение большее, чем в гр.08","проверка пройдена")</f>
        <v>проверка пройдена</v>
      </c>
      <c r="AH1590" s="39" t="e">
        <f>IF(B1590=VLOOKUP(B1590,'Списки (не редактирутся)'!A:A,1,0),"проверка пройдена","проверьте или заполните графу 02")</f>
        <v>#N/A</v>
      </c>
      <c r="AI1590" s="3">
        <f t="shared" ref="AI1590" si="889">IFERROR(IF(AND(AF1590="проверка пройдена",AG1590="проверка пройдена",AH1590="проверка пройдена"),"проверка пройдена",0),0)</f>
        <v>0</v>
      </c>
    </row>
    <row r="1591" spans="1:35" s="3" customFormat="1" ht="31.5" x14ac:dyDescent="0.25">
      <c r="A1591" s="40" t="s">
        <v>15</v>
      </c>
      <c r="B1591" s="27" t="str">
        <f>IF(B1590&lt;&gt;"",B1590,"")</f>
        <v/>
      </c>
      <c r="C1591" s="9" t="s">
        <v>10</v>
      </c>
      <c r="D1591" s="11" t="s">
        <v>135</v>
      </c>
      <c r="E1591" s="57"/>
      <c r="F1591" s="28"/>
      <c r="G1591" s="28"/>
      <c r="H1591" s="28"/>
      <c r="I1591" s="28"/>
      <c r="J1591" s="28"/>
      <c r="K1591" s="28"/>
      <c r="L1591" s="28"/>
      <c r="M1591" s="28"/>
      <c r="N1591" s="28"/>
      <c r="O1591" s="28"/>
      <c r="P1591" s="28"/>
      <c r="Q1591" s="28"/>
      <c r="R1591" s="28"/>
      <c r="S1591" s="28"/>
      <c r="T1591" s="28"/>
      <c r="U1591" s="28"/>
      <c r="V1591" s="28"/>
      <c r="W1591" s="28"/>
      <c r="X1591" s="28"/>
      <c r="Y1591" s="28"/>
      <c r="Z1591" s="28"/>
      <c r="AA1591" s="28"/>
      <c r="AB1591" s="28"/>
      <c r="AC1591" s="28"/>
      <c r="AD1591" s="28"/>
      <c r="AE1591" s="28"/>
      <c r="AF1591" s="26" t="str">
        <f t="shared" ref="AF1591:AF1594" si="890">IF(E1591=F1591+I1591+J1591+K1591+L1591+M1591+N1591+O1591+P1591+Q1591+R1591+S1591+T1591+U1591+V1591+W1591+X1591+Y1591+Z1591+AA1591+AB1591+AC1591+AD1591,"проверка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91" s="26" t="str">
        <f t="shared" ref="AG1591:AG1604" si="891">IF(OR(G1591&gt;F1591,H1591&gt;F1591),"ВНИМАНИЕ! В гр.09 и/или 10 не может стоять значение большее, чем в гр.08","проверка пройдена")</f>
        <v>проверка пройдена</v>
      </c>
      <c r="AH1591" s="41" t="e">
        <f>IF(B1591=VLOOKUP(B1591,'Списки (не редактирутся)'!A:A,1,0),"проверка пройдена","проверьте или заполните графу 02")</f>
        <v>#N/A</v>
      </c>
      <c r="AI1591" s="3">
        <f t="shared" si="871"/>
        <v>0</v>
      </c>
    </row>
    <row r="1592" spans="1:35" s="3" customFormat="1" ht="31.5" x14ac:dyDescent="0.25">
      <c r="A1592" s="40" t="s">
        <v>15</v>
      </c>
      <c r="B1592" s="27" t="str">
        <f t="shared" ref="B1592:B1605" si="892">IF(B1591&lt;&gt;"",B1591,"")</f>
        <v/>
      </c>
      <c r="C1592" s="9" t="s">
        <v>11</v>
      </c>
      <c r="D1592" s="11" t="s">
        <v>136</v>
      </c>
      <c r="E1592" s="57"/>
      <c r="F1592" s="28"/>
      <c r="G1592" s="28"/>
      <c r="H1592" s="28"/>
      <c r="I1592" s="28"/>
      <c r="J1592" s="28"/>
      <c r="K1592" s="28"/>
      <c r="L1592" s="28"/>
      <c r="M1592" s="28"/>
      <c r="N1592" s="28"/>
      <c r="O1592" s="28"/>
      <c r="P1592" s="28"/>
      <c r="Q1592" s="28"/>
      <c r="R1592" s="28"/>
      <c r="S1592" s="28"/>
      <c r="T1592" s="28"/>
      <c r="U1592" s="28"/>
      <c r="V1592" s="28"/>
      <c r="W1592" s="28"/>
      <c r="X1592" s="28"/>
      <c r="Y1592" s="28"/>
      <c r="Z1592" s="28"/>
      <c r="AA1592" s="28"/>
      <c r="AB1592" s="28"/>
      <c r="AC1592" s="28"/>
      <c r="AD1592" s="28"/>
      <c r="AE1592" s="28"/>
      <c r="AF1592" s="26" t="str">
        <f t="shared" si="890"/>
        <v>проверка пройдена</v>
      </c>
      <c r="AG1592" s="26" t="str">
        <f t="shared" si="891"/>
        <v>проверка пройдена</v>
      </c>
      <c r="AH1592" s="41" t="e">
        <f>IF(B1592=VLOOKUP(B1592,'Списки (не редактирутся)'!A:A,1,0),"проверка пройдена","проверьте или заполните графу 02")</f>
        <v>#N/A</v>
      </c>
      <c r="AI1592" s="3">
        <f t="shared" si="871"/>
        <v>0</v>
      </c>
    </row>
    <row r="1593" spans="1:35" s="3" customFormat="1" ht="31.5" x14ac:dyDescent="0.25">
      <c r="A1593" s="40" t="s">
        <v>15</v>
      </c>
      <c r="B1593" s="27" t="str">
        <f t="shared" si="892"/>
        <v/>
      </c>
      <c r="C1593" s="9" t="s">
        <v>12</v>
      </c>
      <c r="D1593" s="11" t="s">
        <v>14</v>
      </c>
      <c r="E1593" s="57"/>
      <c r="F1593" s="28"/>
      <c r="G1593" s="28"/>
      <c r="H1593" s="28"/>
      <c r="I1593" s="28"/>
      <c r="J1593" s="28"/>
      <c r="K1593" s="28"/>
      <c r="L1593" s="28"/>
      <c r="M1593" s="28"/>
      <c r="N1593" s="28"/>
      <c r="O1593" s="28"/>
      <c r="P1593" s="28"/>
      <c r="Q1593" s="28"/>
      <c r="R1593" s="28"/>
      <c r="S1593" s="28"/>
      <c r="T1593" s="28"/>
      <c r="U1593" s="28"/>
      <c r="V1593" s="28"/>
      <c r="W1593" s="28"/>
      <c r="X1593" s="28"/>
      <c r="Y1593" s="28"/>
      <c r="Z1593" s="28"/>
      <c r="AA1593" s="28"/>
      <c r="AB1593" s="28"/>
      <c r="AC1593" s="28"/>
      <c r="AD1593" s="28"/>
      <c r="AE1593" s="28"/>
      <c r="AF1593" s="26" t="str">
        <f t="shared" si="890"/>
        <v>проверка пройдена</v>
      </c>
      <c r="AG1593" s="26" t="str">
        <f t="shared" si="891"/>
        <v>проверка пройдена</v>
      </c>
      <c r="AH1593" s="41" t="e">
        <f>IF(B1593=VLOOKUP(B1593,'Списки (не редактирутся)'!A:A,1,0),"проверка пройдена","проверьте или заполните графу 02")</f>
        <v>#N/A</v>
      </c>
      <c r="AI1593" s="3">
        <f t="shared" si="871"/>
        <v>0</v>
      </c>
    </row>
    <row r="1594" spans="1:35" s="3" customFormat="1" ht="47.25" x14ac:dyDescent="0.25">
      <c r="A1594" s="40" t="s">
        <v>15</v>
      </c>
      <c r="B1594" s="27" t="str">
        <f t="shared" si="892"/>
        <v/>
      </c>
      <c r="C1594" s="9" t="s">
        <v>13</v>
      </c>
      <c r="D1594" s="11" t="s">
        <v>17</v>
      </c>
      <c r="E1594" s="30" t="str">
        <f>IF('Панель управления'!$B$3="","ВНИМАНИЕ! На листе 'Панель управления' не выбрана организация!",IF(B1594="","Не заполнена графа 3!",IF(SUMIFS('Спики 2022'!E:E,'Спики 2022'!A:A,'Панель управления'!$B$3,'Спики 2022'!B:B,B1594,'Спики 2022'!C:C,C1594)=0,"У Вас нет данной специальности!",SUMIFS('Спики 2022'!D:D,'Спики 2022'!A:A,'Панель управления'!$B$3,'Спики 2022'!B:B,B1594,'Спики 2022'!C:C,C1594))))</f>
        <v>Не заполнена графа 3!</v>
      </c>
      <c r="F1594" s="28"/>
      <c r="G1594" s="28"/>
      <c r="H1594" s="28"/>
      <c r="I1594" s="28"/>
      <c r="J1594" s="28"/>
      <c r="K1594" s="28"/>
      <c r="L1594" s="28"/>
      <c r="M1594" s="28"/>
      <c r="N1594" s="28"/>
      <c r="O1594" s="28"/>
      <c r="P1594" s="28"/>
      <c r="Q1594" s="28"/>
      <c r="R1594" s="28"/>
      <c r="S1594" s="28"/>
      <c r="T1594" s="28"/>
      <c r="U1594" s="28"/>
      <c r="V1594" s="28"/>
      <c r="W1594" s="28"/>
      <c r="X1594" s="28"/>
      <c r="Y1594" s="28"/>
      <c r="Z1594" s="28"/>
      <c r="AA1594" s="28"/>
      <c r="AB1594" s="28"/>
      <c r="AC1594" s="28"/>
      <c r="AD1594" s="28"/>
      <c r="AE1594" s="28"/>
      <c r="AF1594" s="26" t="str">
        <f t="shared" si="890"/>
        <v>ВНИМАНИЕ! Сумма по строке не сходится с общей численностью выпускников! Исправьте ошибку в расчетах, пока это сообщение не исчезнет!</v>
      </c>
      <c r="AG1594" s="26" t="str">
        <f t="shared" si="891"/>
        <v>проверка пройдена</v>
      </c>
      <c r="AH1594" s="41" t="e">
        <f>IF(B1594=VLOOKUP(B1594,'Списки (не редактирутся)'!A:A,1,0),"проверка пройдена","проверьте или заполните графу 02")</f>
        <v>#N/A</v>
      </c>
      <c r="AI1594" s="3">
        <f t="shared" si="871"/>
        <v>0</v>
      </c>
    </row>
    <row r="1595" spans="1:35" s="3" customFormat="1" ht="63" x14ac:dyDescent="0.25">
      <c r="A1595" s="40" t="s">
        <v>15</v>
      </c>
      <c r="B1595" s="27" t="str">
        <f t="shared" si="892"/>
        <v/>
      </c>
      <c r="C1595" s="8" t="s">
        <v>105</v>
      </c>
      <c r="D1595" s="12" t="s">
        <v>172</v>
      </c>
      <c r="E1595" s="10">
        <f>E1591+E1593</f>
        <v>0</v>
      </c>
      <c r="F1595" s="10">
        <f t="shared" ref="F1595:AD1595" si="893">F1591+F1593</f>
        <v>0</v>
      </c>
      <c r="G1595" s="10">
        <f t="shared" si="893"/>
        <v>0</v>
      </c>
      <c r="H1595" s="10">
        <f t="shared" si="893"/>
        <v>0</v>
      </c>
      <c r="I1595" s="10">
        <f t="shared" si="893"/>
        <v>0</v>
      </c>
      <c r="J1595" s="10">
        <f t="shared" si="893"/>
        <v>0</v>
      </c>
      <c r="K1595" s="10">
        <f t="shared" si="893"/>
        <v>0</v>
      </c>
      <c r="L1595" s="10">
        <f t="shared" si="893"/>
        <v>0</v>
      </c>
      <c r="M1595" s="10">
        <f t="shared" si="893"/>
        <v>0</v>
      </c>
      <c r="N1595" s="10">
        <f t="shared" si="893"/>
        <v>0</v>
      </c>
      <c r="O1595" s="10">
        <f t="shared" si="893"/>
        <v>0</v>
      </c>
      <c r="P1595" s="10">
        <f t="shared" si="893"/>
        <v>0</v>
      </c>
      <c r="Q1595" s="10">
        <f t="shared" si="893"/>
        <v>0</v>
      </c>
      <c r="R1595" s="10">
        <f t="shared" si="893"/>
        <v>0</v>
      </c>
      <c r="S1595" s="10">
        <f t="shared" si="893"/>
        <v>0</v>
      </c>
      <c r="T1595" s="10">
        <f t="shared" si="893"/>
        <v>0</v>
      </c>
      <c r="U1595" s="10">
        <f t="shared" si="893"/>
        <v>0</v>
      </c>
      <c r="V1595" s="10">
        <f t="shared" si="893"/>
        <v>0</v>
      </c>
      <c r="W1595" s="10">
        <f t="shared" si="893"/>
        <v>0</v>
      </c>
      <c r="X1595" s="10">
        <f t="shared" si="893"/>
        <v>0</v>
      </c>
      <c r="Y1595" s="10">
        <f t="shared" si="893"/>
        <v>0</v>
      </c>
      <c r="Z1595" s="10">
        <f t="shared" si="893"/>
        <v>0</v>
      </c>
      <c r="AA1595" s="10">
        <f t="shared" si="893"/>
        <v>0</v>
      </c>
      <c r="AB1595" s="10">
        <f t="shared" si="893"/>
        <v>0</v>
      </c>
      <c r="AC1595" s="10">
        <f t="shared" si="893"/>
        <v>0</v>
      </c>
      <c r="AD1595" s="10">
        <f t="shared" si="893"/>
        <v>0</v>
      </c>
      <c r="AE1595" s="10"/>
      <c r="AF1595" s="26" t="str">
        <f>IF(E1595=F1595+I1595+J1595+K1595+L1595+M1595+N1595+O1595+P1595+Q1595+R1595+S1595+T1595+U1595+V1595+W1595+X1595+Y1595+Z1595+AA1595+AB1595+AC1595+AD1595,"проверка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95" s="26" t="str">
        <f t="shared" si="891"/>
        <v>проверка пройдена</v>
      </c>
      <c r="AH1595" s="41" t="e">
        <f>IF(B1595=VLOOKUP(B1595,'Списки (не редактирутся)'!A:A,1,0),"проверка пройдена","проверьте или заполните графу 02")</f>
        <v>#N/A</v>
      </c>
      <c r="AI1595" s="3">
        <f t="shared" si="871"/>
        <v>0</v>
      </c>
    </row>
    <row r="1596" spans="1:35" ht="78.75" x14ac:dyDescent="0.3">
      <c r="A1596" s="40" t="s">
        <v>15</v>
      </c>
      <c r="B1596" s="27" t="str">
        <f t="shared" si="892"/>
        <v/>
      </c>
      <c r="C1596" s="8" t="s">
        <v>106</v>
      </c>
      <c r="D1596" s="12" t="s">
        <v>169</v>
      </c>
      <c r="E1596" s="28"/>
      <c r="F1596" s="28"/>
      <c r="G1596" s="28"/>
      <c r="H1596" s="28"/>
      <c r="I1596" s="28"/>
      <c r="J1596" s="28"/>
      <c r="K1596" s="28"/>
      <c r="L1596" s="28"/>
      <c r="M1596" s="28"/>
      <c r="N1596" s="28"/>
      <c r="O1596" s="28"/>
      <c r="P1596" s="28"/>
      <c r="Q1596" s="28"/>
      <c r="R1596" s="28"/>
      <c r="S1596" s="28"/>
      <c r="T1596" s="28"/>
      <c r="U1596" s="28"/>
      <c r="V1596" s="28"/>
      <c r="W1596" s="28"/>
      <c r="X1596" s="28"/>
      <c r="Y1596" s="28"/>
      <c r="Z1596" s="28"/>
      <c r="AA1596" s="28"/>
      <c r="AB1596" s="28"/>
      <c r="AC1596" s="28"/>
      <c r="AD1596" s="28"/>
      <c r="AE1596" s="28"/>
      <c r="AF1596" s="26" t="str">
        <f>IF(E1596=F1596+I1596+J1596+K1596+L1596+M1596+N1596+O1596+P1596+Q1596+R1596+S1596+T1596+U1596+V1596+W1596+X1596+Y1596+Z1596+AA1596+AB1596+AC1596+AD1596,"проверка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96" s="26" t="str">
        <f t="shared" si="891"/>
        <v>проверка пройдена</v>
      </c>
      <c r="AH1596" s="41" t="e">
        <f>IF(B1596=VLOOKUP(B1596,'Списки (не редактирутся)'!A:A,1,0),"проверка пройдена","проверьте или заполните графу 02")</f>
        <v>#N/A</v>
      </c>
      <c r="AI1596" s="3">
        <f t="shared" si="871"/>
        <v>0</v>
      </c>
    </row>
    <row r="1597" spans="1:35" ht="31.5" x14ac:dyDescent="0.3">
      <c r="A1597" s="40" t="s">
        <v>15</v>
      </c>
      <c r="B1597" s="27" t="str">
        <f t="shared" si="892"/>
        <v/>
      </c>
      <c r="C1597" s="8" t="s">
        <v>107</v>
      </c>
      <c r="D1597" s="12" t="s">
        <v>167</v>
      </c>
      <c r="E1597" s="28"/>
      <c r="F1597" s="28"/>
      <c r="G1597" s="28"/>
      <c r="H1597" s="28"/>
      <c r="I1597" s="28"/>
      <c r="J1597" s="28"/>
      <c r="K1597" s="28"/>
      <c r="L1597" s="28"/>
      <c r="M1597" s="28"/>
      <c r="N1597" s="28"/>
      <c r="O1597" s="28"/>
      <c r="P1597" s="28"/>
      <c r="Q1597" s="28"/>
      <c r="R1597" s="28"/>
      <c r="S1597" s="28"/>
      <c r="T1597" s="28"/>
      <c r="U1597" s="28"/>
      <c r="V1597" s="28"/>
      <c r="W1597" s="28"/>
      <c r="X1597" s="28"/>
      <c r="Y1597" s="28"/>
      <c r="Z1597" s="28"/>
      <c r="AA1597" s="28"/>
      <c r="AB1597" s="28"/>
      <c r="AC1597" s="28"/>
      <c r="AD1597" s="28"/>
      <c r="AE1597" s="28"/>
      <c r="AF1597" s="26" t="str">
        <f t="shared" ref="AF1597:AF1599" si="894">IF(E1597=F1597+I1597+J1597+K1597+L1597+M1597+N1597+O1597+P1597+Q1597+R1597+S1597+T1597+U1597+V1597+W1597+X1597+Y1597+Z1597+AA1597+AB1597+AC1597+AD1597,"проверка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597" s="26" t="str">
        <f t="shared" si="891"/>
        <v>проверка пройдена</v>
      </c>
      <c r="AH1597" s="41" t="e">
        <f>IF(B1597=VLOOKUP(B1597,'Списки (не редактирутся)'!A:A,1,0),"проверка пройдена","проверьте или заполните графу 02")</f>
        <v>#N/A</v>
      </c>
      <c r="AI1597" s="3">
        <f t="shared" si="871"/>
        <v>0</v>
      </c>
    </row>
    <row r="1598" spans="1:35" ht="31.5" x14ac:dyDescent="0.3">
      <c r="A1598" s="40" t="s">
        <v>15</v>
      </c>
      <c r="B1598" s="27" t="str">
        <f t="shared" si="892"/>
        <v/>
      </c>
      <c r="C1598" s="8" t="s">
        <v>108</v>
      </c>
      <c r="D1598" s="12" t="s">
        <v>168</v>
      </c>
      <c r="E1598" s="28"/>
      <c r="F1598" s="28"/>
      <c r="G1598" s="28"/>
      <c r="H1598" s="28"/>
      <c r="I1598" s="28"/>
      <c r="J1598" s="28"/>
      <c r="K1598" s="28"/>
      <c r="L1598" s="28"/>
      <c r="M1598" s="28"/>
      <c r="N1598" s="28"/>
      <c r="O1598" s="28"/>
      <c r="P1598" s="28"/>
      <c r="Q1598" s="28"/>
      <c r="R1598" s="28"/>
      <c r="S1598" s="28"/>
      <c r="T1598" s="28"/>
      <c r="U1598" s="28"/>
      <c r="V1598" s="28"/>
      <c r="W1598" s="28"/>
      <c r="X1598" s="28"/>
      <c r="Y1598" s="28"/>
      <c r="Z1598" s="28"/>
      <c r="AA1598" s="28"/>
      <c r="AB1598" s="28"/>
      <c r="AC1598" s="28"/>
      <c r="AD1598" s="28"/>
      <c r="AE1598" s="28"/>
      <c r="AF1598" s="26" t="str">
        <f t="shared" si="894"/>
        <v>проверка пройдена</v>
      </c>
      <c r="AG1598" s="26" t="str">
        <f t="shared" si="891"/>
        <v>проверка пройдена</v>
      </c>
      <c r="AH1598" s="41" t="e">
        <f>IF(B1598=VLOOKUP(B1598,'Списки (не редактирутся)'!A:A,1,0),"проверка пройдена","проверьте или заполните графу 02")</f>
        <v>#N/A</v>
      </c>
      <c r="AI1598" s="3">
        <f t="shared" si="871"/>
        <v>0</v>
      </c>
    </row>
    <row r="1599" spans="1:35" ht="31.5" x14ac:dyDescent="0.3">
      <c r="A1599" s="40" t="s">
        <v>15</v>
      </c>
      <c r="B1599" s="27" t="str">
        <f t="shared" si="892"/>
        <v/>
      </c>
      <c r="C1599" s="8" t="s">
        <v>109</v>
      </c>
      <c r="D1599" s="12" t="s">
        <v>173</v>
      </c>
      <c r="E1599" s="28"/>
      <c r="F1599" s="28"/>
      <c r="G1599" s="28"/>
      <c r="H1599" s="28"/>
      <c r="I1599" s="28"/>
      <c r="J1599" s="28"/>
      <c r="K1599" s="28"/>
      <c r="L1599" s="28"/>
      <c r="M1599" s="28"/>
      <c r="N1599" s="28"/>
      <c r="O1599" s="28"/>
      <c r="P1599" s="28"/>
      <c r="Q1599" s="28"/>
      <c r="R1599" s="28"/>
      <c r="S1599" s="28"/>
      <c r="T1599" s="28"/>
      <c r="U1599" s="28"/>
      <c r="V1599" s="28"/>
      <c r="W1599" s="28"/>
      <c r="X1599" s="28"/>
      <c r="Y1599" s="28"/>
      <c r="Z1599" s="28"/>
      <c r="AA1599" s="28"/>
      <c r="AB1599" s="28"/>
      <c r="AC1599" s="28"/>
      <c r="AD1599" s="28"/>
      <c r="AE1599" s="28"/>
      <c r="AF1599" s="26" t="str">
        <f t="shared" si="894"/>
        <v>проверка пройдена</v>
      </c>
      <c r="AG1599" s="26" t="str">
        <f t="shared" si="891"/>
        <v>проверка пройдена</v>
      </c>
      <c r="AH1599" s="41" t="e">
        <f>IF(B1599=VLOOKUP(B1599,'Списки (не редактирутся)'!A:A,1,0),"проверка пройдена","проверьте или заполните графу 02")</f>
        <v>#N/A</v>
      </c>
      <c r="AI1599" s="3">
        <f t="shared" si="871"/>
        <v>0</v>
      </c>
    </row>
    <row r="1600" spans="1:35" ht="31.5" x14ac:dyDescent="0.3">
      <c r="A1600" s="40" t="s">
        <v>15</v>
      </c>
      <c r="B1600" s="27" t="str">
        <f t="shared" si="892"/>
        <v/>
      </c>
      <c r="C1600" s="8" t="s">
        <v>110</v>
      </c>
      <c r="D1600" s="12" t="s">
        <v>174</v>
      </c>
      <c r="E1600" s="28"/>
      <c r="F1600" s="28"/>
      <c r="G1600" s="28"/>
      <c r="H1600" s="28"/>
      <c r="I1600" s="28"/>
      <c r="J1600" s="28"/>
      <c r="K1600" s="28"/>
      <c r="L1600" s="28"/>
      <c r="M1600" s="28"/>
      <c r="N1600" s="28"/>
      <c r="O1600" s="28"/>
      <c r="P1600" s="28"/>
      <c r="Q1600" s="28"/>
      <c r="R1600" s="28"/>
      <c r="S1600" s="28"/>
      <c r="T1600" s="28"/>
      <c r="U1600" s="28"/>
      <c r="V1600" s="28"/>
      <c r="W1600" s="28"/>
      <c r="X1600" s="28"/>
      <c r="Y1600" s="28"/>
      <c r="Z1600" s="28"/>
      <c r="AA1600" s="28"/>
      <c r="AB1600" s="28"/>
      <c r="AC1600" s="28"/>
      <c r="AD1600" s="28"/>
      <c r="AE1600" s="28"/>
      <c r="AF1600" s="26" t="str">
        <f>IF(E1600=F1600+I1600+J1600+K1600+L1600+M1600+N1600+O1600+P1600+Q1600+R1600+S1600+T1600+U1600+V1600+W1600+X1600+Y1600+Z1600+AA1600+AB1600+AC1600+AD1600,"проверка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600" s="26" t="str">
        <f t="shared" si="891"/>
        <v>проверка пройдена</v>
      </c>
      <c r="AH1600" s="41" t="e">
        <f>IF(B1600=VLOOKUP(B1600,'Списки (не редактирутся)'!A:A,1,0),"проверка пройдена","проверьте или заполните графу 02")</f>
        <v>#N/A</v>
      </c>
      <c r="AI1600" s="3">
        <f t="shared" si="871"/>
        <v>0</v>
      </c>
    </row>
    <row r="1601" spans="1:35" ht="31.5" x14ac:dyDescent="0.3">
      <c r="A1601" s="40" t="s">
        <v>15</v>
      </c>
      <c r="B1601" s="27" t="str">
        <f t="shared" si="892"/>
        <v/>
      </c>
      <c r="C1601" s="8" t="s">
        <v>111</v>
      </c>
      <c r="D1601" s="12" t="s">
        <v>175</v>
      </c>
      <c r="E1601" s="28"/>
      <c r="F1601" s="28"/>
      <c r="G1601" s="28"/>
      <c r="H1601" s="28"/>
      <c r="I1601" s="28"/>
      <c r="J1601" s="28"/>
      <c r="K1601" s="28"/>
      <c r="L1601" s="28"/>
      <c r="M1601" s="28"/>
      <c r="N1601" s="28"/>
      <c r="O1601" s="28"/>
      <c r="P1601" s="28"/>
      <c r="Q1601" s="28"/>
      <c r="R1601" s="28"/>
      <c r="S1601" s="28"/>
      <c r="T1601" s="28"/>
      <c r="U1601" s="28"/>
      <c r="V1601" s="28"/>
      <c r="W1601" s="28"/>
      <c r="X1601" s="28"/>
      <c r="Y1601" s="28"/>
      <c r="Z1601" s="28"/>
      <c r="AA1601" s="28"/>
      <c r="AB1601" s="28"/>
      <c r="AC1601" s="28"/>
      <c r="AD1601" s="28"/>
      <c r="AE1601" s="28"/>
      <c r="AF1601" s="26" t="str">
        <f t="shared" ref="AF1601:AF1604" si="895">IF(E1601=F1601+I1601+J1601+K1601+L1601+M1601+N1601+O1601+P1601+Q1601+R1601+S1601+T1601+U1601+V1601+W1601+X1601+Y1601+Z1601+AA1601+AB1601+AC1601+AD1601,"проверка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G1601" s="26" t="str">
        <f t="shared" si="891"/>
        <v>проверка пройдена</v>
      </c>
      <c r="AH1601" s="41" t="e">
        <f>IF(B1601=VLOOKUP(B1601,'Списки (не редактирутся)'!A:A,1,0),"проверка пройдена","проверьте или заполните графу 02")</f>
        <v>#N/A</v>
      </c>
      <c r="AI1601" s="3">
        <f t="shared" si="871"/>
        <v>0</v>
      </c>
    </row>
    <row r="1602" spans="1:35" ht="31.5" x14ac:dyDescent="0.3">
      <c r="A1602" s="40" t="s">
        <v>15</v>
      </c>
      <c r="B1602" s="27" t="str">
        <f t="shared" si="892"/>
        <v/>
      </c>
      <c r="C1602" s="8" t="s">
        <v>112</v>
      </c>
      <c r="D1602" s="12" t="s">
        <v>176</v>
      </c>
      <c r="E1602" s="28"/>
      <c r="F1602" s="28"/>
      <c r="G1602" s="28"/>
      <c r="H1602" s="28"/>
      <c r="I1602" s="28"/>
      <c r="J1602" s="28"/>
      <c r="K1602" s="28"/>
      <c r="L1602" s="28"/>
      <c r="M1602" s="28"/>
      <c r="N1602" s="28"/>
      <c r="O1602" s="28"/>
      <c r="P1602" s="28"/>
      <c r="Q1602" s="28"/>
      <c r="R1602" s="28"/>
      <c r="S1602" s="28"/>
      <c r="T1602" s="28"/>
      <c r="U1602" s="28"/>
      <c r="V1602" s="28"/>
      <c r="W1602" s="28"/>
      <c r="X1602" s="28"/>
      <c r="Y1602" s="28"/>
      <c r="Z1602" s="28"/>
      <c r="AA1602" s="28"/>
      <c r="AB1602" s="28"/>
      <c r="AC1602" s="28"/>
      <c r="AD1602" s="28"/>
      <c r="AE1602" s="28"/>
      <c r="AF1602" s="26" t="str">
        <f t="shared" si="895"/>
        <v>проверка пройдена</v>
      </c>
      <c r="AG1602" s="26" t="str">
        <f t="shared" si="891"/>
        <v>проверка пройдена</v>
      </c>
      <c r="AH1602" s="41" t="e">
        <f>IF(B1602=VLOOKUP(B1602,'Списки (не редактирутся)'!A:A,1,0),"проверка пройдена","проверьте или заполните графу 02")</f>
        <v>#N/A</v>
      </c>
      <c r="AI1602" s="3">
        <f t="shared" si="871"/>
        <v>0</v>
      </c>
    </row>
    <row r="1603" spans="1:35" ht="63" x14ac:dyDescent="0.3">
      <c r="A1603" s="40" t="s">
        <v>15</v>
      </c>
      <c r="B1603" s="27" t="str">
        <f t="shared" si="892"/>
        <v/>
      </c>
      <c r="C1603" s="8" t="s">
        <v>113</v>
      </c>
      <c r="D1603" s="13" t="s">
        <v>170</v>
      </c>
      <c r="E1603" s="28"/>
      <c r="F1603" s="28"/>
      <c r="G1603" s="28"/>
      <c r="H1603" s="28"/>
      <c r="I1603" s="28"/>
      <c r="J1603" s="28"/>
      <c r="K1603" s="28"/>
      <c r="L1603" s="28"/>
      <c r="M1603" s="28"/>
      <c r="N1603" s="28"/>
      <c r="O1603" s="28"/>
      <c r="P1603" s="28"/>
      <c r="Q1603" s="28"/>
      <c r="R1603" s="28"/>
      <c r="S1603" s="28"/>
      <c r="T1603" s="28"/>
      <c r="U1603" s="28"/>
      <c r="V1603" s="28"/>
      <c r="W1603" s="28"/>
      <c r="X1603" s="28"/>
      <c r="Y1603" s="28"/>
      <c r="Z1603" s="28"/>
      <c r="AA1603" s="28"/>
      <c r="AB1603" s="28"/>
      <c r="AC1603" s="28"/>
      <c r="AD1603" s="28"/>
      <c r="AE1603" s="28"/>
      <c r="AF1603" s="26" t="str">
        <f t="shared" si="895"/>
        <v>проверка пройдена</v>
      </c>
      <c r="AG1603" s="26" t="str">
        <f t="shared" si="891"/>
        <v>проверка пройдена</v>
      </c>
      <c r="AH1603" s="41" t="e">
        <f>IF(B1603=VLOOKUP(B1603,'Списки (не редактирутся)'!A:A,1,0),"проверка пройдена","проверьте или заполните графу 02")</f>
        <v>#N/A</v>
      </c>
      <c r="AI1603" s="3">
        <f t="shared" si="871"/>
        <v>0</v>
      </c>
    </row>
    <row r="1604" spans="1:35" ht="78.75" x14ac:dyDescent="0.3">
      <c r="A1604" s="40" t="s">
        <v>15</v>
      </c>
      <c r="B1604" s="27" t="str">
        <f t="shared" si="892"/>
        <v/>
      </c>
      <c r="C1604" s="8" t="s">
        <v>114</v>
      </c>
      <c r="D1604" s="13" t="s">
        <v>171</v>
      </c>
      <c r="E1604" s="28"/>
      <c r="F1604" s="28"/>
      <c r="G1604" s="28"/>
      <c r="H1604" s="28"/>
      <c r="I1604" s="28"/>
      <c r="J1604" s="28"/>
      <c r="K1604" s="28"/>
      <c r="L1604" s="28"/>
      <c r="M1604" s="28"/>
      <c r="N1604" s="28"/>
      <c r="O1604" s="28"/>
      <c r="P1604" s="28"/>
      <c r="Q1604" s="28"/>
      <c r="R1604" s="28"/>
      <c r="S1604" s="28"/>
      <c r="T1604" s="28"/>
      <c r="U1604" s="28"/>
      <c r="V1604" s="28"/>
      <c r="W1604" s="28"/>
      <c r="X1604" s="28"/>
      <c r="Y1604" s="28"/>
      <c r="Z1604" s="28"/>
      <c r="AA1604" s="28"/>
      <c r="AB1604" s="28"/>
      <c r="AC1604" s="28"/>
      <c r="AD1604" s="28"/>
      <c r="AE1604" s="28"/>
      <c r="AF1604" s="26" t="str">
        <f t="shared" si="895"/>
        <v>проверка пройдена</v>
      </c>
      <c r="AG1604" s="26" t="str">
        <f t="shared" si="891"/>
        <v>проверка пройдена</v>
      </c>
      <c r="AH1604" s="41" t="e">
        <f>IF(B1604=VLOOKUP(B1604,'Списки (не редактирутся)'!A:A,1,0),"проверка пройдена","проверьте или заполните графу 02")</f>
        <v>#N/A</v>
      </c>
      <c r="AI1604" s="3">
        <f t="shared" si="871"/>
        <v>0</v>
      </c>
    </row>
    <row r="1605" spans="1:35" ht="48" thickBot="1" x14ac:dyDescent="0.35">
      <c r="A1605" s="42" t="s">
        <v>15</v>
      </c>
      <c r="B1605" s="43" t="str">
        <f t="shared" si="892"/>
        <v/>
      </c>
      <c r="C1605" s="44" t="s">
        <v>115</v>
      </c>
      <c r="D1605" s="45" t="s">
        <v>779</v>
      </c>
      <c r="E1605" s="46" t="str">
        <f>IF(AND(E1591&lt;=E1590,E1592&lt;=E1591,E1593&lt;=E1590,E1594&lt;=E1590,E1595=(E1591+E1593),E1595=(E1596+E1597+E1598+E1599+E1600+E1601+E1602),E1603&lt;=E1595,E1604&lt;=E1595,(E1591+E1593)&lt;=E1590,E1596&lt;=E1595,E1597&lt;=E1595,E1598&lt;=E1595,E1599&lt;=E1595,E1600&lt;=E1595,E1601&lt;=E1595,E1602&lt;=E1595,E1603&lt;=E1594,E1603&lt;=E1595),"проверка пройдена","ВНИМАНИЕ! Не пройдены формулы логического контроля между строками. Скорректируйте введенные данные!")</f>
        <v>проверка пройдена</v>
      </c>
      <c r="F1605" s="46" t="str">
        <f t="shared" ref="F1605:AD1605" si="896">IF(AND(F1591&lt;=F1590,F1592&lt;=F1591,F1593&lt;=F1590,F1594&lt;=F1590,F1595=(F1591+F1593),F1595=(F1596+F1597+F1598+F1599+F1600+F1601+F1602),F1603&lt;=F1595,F1604&lt;=F1595,(F1591+F1593)&lt;=F1590,F1596&lt;=F1595,F1597&lt;=F1595,F1598&lt;=F1595,F1599&lt;=F1595,F1600&lt;=F1595,F1601&lt;=F1595,F1602&lt;=F1595,F1603&lt;=F1594,F1603&lt;=F1595),"проверка пройдена","ВНИМАНИЕ! Не пройдены формулы логического контроля между строками. Скорректируйте введенные данные!")</f>
        <v>проверка пройдена</v>
      </c>
      <c r="G1605" s="46" t="str">
        <f t="shared" si="896"/>
        <v>проверка пройдена</v>
      </c>
      <c r="H1605" s="46" t="str">
        <f t="shared" si="896"/>
        <v>проверка пройдена</v>
      </c>
      <c r="I1605" s="46" t="str">
        <f t="shared" si="896"/>
        <v>проверка пройдена</v>
      </c>
      <c r="J1605" s="46" t="str">
        <f t="shared" si="896"/>
        <v>проверка пройдена</v>
      </c>
      <c r="K1605" s="46" t="str">
        <f t="shared" si="896"/>
        <v>проверка пройдена</v>
      </c>
      <c r="L1605" s="46" t="str">
        <f t="shared" si="896"/>
        <v>проверка пройдена</v>
      </c>
      <c r="M1605" s="46" t="str">
        <f t="shared" si="896"/>
        <v>проверка пройдена</v>
      </c>
      <c r="N1605" s="46" t="str">
        <f t="shared" si="896"/>
        <v>проверка пройдена</v>
      </c>
      <c r="O1605" s="46" t="str">
        <f t="shared" si="896"/>
        <v>проверка пройдена</v>
      </c>
      <c r="P1605" s="46" t="str">
        <f t="shared" si="896"/>
        <v>проверка пройдена</v>
      </c>
      <c r="Q1605" s="46" t="str">
        <f t="shared" si="896"/>
        <v>проверка пройдена</v>
      </c>
      <c r="R1605" s="46" t="str">
        <f t="shared" si="896"/>
        <v>проверка пройдена</v>
      </c>
      <c r="S1605" s="46" t="str">
        <f t="shared" si="896"/>
        <v>проверка пройдена</v>
      </c>
      <c r="T1605" s="46" t="str">
        <f t="shared" si="896"/>
        <v>проверка пройдена</v>
      </c>
      <c r="U1605" s="46" t="str">
        <f t="shared" si="896"/>
        <v>проверка пройдена</v>
      </c>
      <c r="V1605" s="46" t="str">
        <f t="shared" si="896"/>
        <v>проверка пройдена</v>
      </c>
      <c r="W1605" s="46" t="str">
        <f t="shared" si="896"/>
        <v>проверка пройдена</v>
      </c>
      <c r="X1605" s="46" t="str">
        <f t="shared" si="896"/>
        <v>проверка пройдена</v>
      </c>
      <c r="Y1605" s="46" t="str">
        <f t="shared" si="896"/>
        <v>проверка пройдена</v>
      </c>
      <c r="Z1605" s="46" t="str">
        <f t="shared" si="896"/>
        <v>проверка пройдена</v>
      </c>
      <c r="AA1605" s="46" t="str">
        <f t="shared" si="896"/>
        <v>проверка пройдена</v>
      </c>
      <c r="AB1605" s="46" t="str">
        <f t="shared" si="896"/>
        <v>проверка пройдена</v>
      </c>
      <c r="AC1605" s="46" t="str">
        <f t="shared" si="896"/>
        <v>проверка пройдена</v>
      </c>
      <c r="AD1605" s="46" t="str">
        <f t="shared" si="896"/>
        <v>проверка пройдена</v>
      </c>
      <c r="AE1605" s="47"/>
      <c r="AF1605" s="48"/>
      <c r="AG1605" s="48"/>
      <c r="AH1605" s="49"/>
      <c r="AI1605" s="1">
        <f>IFERROR(IF(AND(AI1590="проверка пройдена",AI1591="проверка пройдена",AI1592="проверка пройдена",AI1593="проверка пройдена",AI1594="проверка пройдена",AI1595="проверка пройдена",AI1596="проверка пройдена",AI1597="проверка пройдена",AI1598="проверка пройдена",AI1599="проверка пройдена",AI1600="проверка пройдена",AI1601="проверка пройдена",AI1602="проверка пройдена",AI1603="проверка пройдена",AI1604="проверка пройдена",E1605="проверка пройдена",F1605="проверка пройдена",G1605="проверка пройдена",H1605="проверка пройдена",I1605="проверка пройдена",J1605="проверка пройдена",K1605="проверка пройдена",L1605="проверка пройдена",M1605="проверка пройдена",N1605="проверка пройдена",O1605="проверка пройдена",P1605="проверка пройдена",Q1605="проверка пройдена",R1605="проверка пройдена",S1605="проверка пройдена",T1605="проверка пройдена",U1605="проверка пройдена",V1605="проверка пройдена",W1605="проверка пройдена",X1605="проверка пройдена",Y1605="проверка пройдена",Z1605="проверка пройдена",AA1605="проверка пройдена",AB1605="проверка пройдена",AC1605="проверка пройдена",AD1605="проверка пройдена"),1,0),0)</f>
        <v>0</v>
      </c>
    </row>
  </sheetData>
  <sheetProtection sheet="1" formatColumns="0" formatRows="0" sort="0"/>
  <autoFilter ref="A5:AH1605"/>
  <mergeCells count="16">
    <mergeCell ref="AH2:AH4"/>
    <mergeCell ref="A1:AH1"/>
    <mergeCell ref="AF2:AF4"/>
    <mergeCell ref="F3:K3"/>
    <mergeCell ref="F2:AD2"/>
    <mergeCell ref="O3:R3"/>
    <mergeCell ref="AG2:AG4"/>
    <mergeCell ref="AE2:AE4"/>
    <mergeCell ref="A2:A4"/>
    <mergeCell ref="D2:D4"/>
    <mergeCell ref="C2:C4"/>
    <mergeCell ref="E2:E4"/>
    <mergeCell ref="B2:B4"/>
    <mergeCell ref="Y3:AD3"/>
    <mergeCell ref="L3:N3"/>
    <mergeCell ref="S3:X3"/>
  </mergeCells>
  <phoneticPr fontId="12" type="noConversion"/>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'Списки (не редактирутся)'!$G$2:$G$90</xm:f>
          </x14:formula1>
          <xm:sqref>A6:A1048576</xm:sqref>
        </x14:dataValidation>
        <x14:dataValidation type="list" allowBlank="1" showInputMessage="1" showErrorMessage="1">
          <x14:formula1>
            <xm:f>'Списки (не редактирутся)'!$A$2:$A$549</xm:f>
          </x14:formula1>
          <xm:sqref>B6 B22 B38 B54 B70 B150 B86 B102 B118 B134 B230 B166 B182 B198 B214 B310 B246 B262 B278 B294 B390 B326 B342 B358 B374 B470 B406 B422 B438 B454 B550 B486 B502 B518 B534 B630 B566 B582 B598 B614 B710 B646 B662 B678 B694 B790 B726 B742 B758 B774 B870 B806 B822 B838 B854 B950 B886 B902 B918 B934 B1030 B966 B982 B998 B1014 B1110 B1046 B1062 B1078 B1094 B1190 B1126 B1142 B1158 B1174 B1270 B1206 B1222 B1238 B1254 B1350 B1286 B1302 B1318 B1334 B1430 B1366 B1382 B1398 B1414 B1510 B1446 B1462 B1478 B1494 B1606:B1048576 B1526 B1542 B1558 B1574 B1590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0"/>
  <sheetViews>
    <sheetView workbookViewId="0">
      <pane ySplit="1" topLeftCell="A2" activePane="bottomLeft" state="frozen"/>
      <selection activeCell="C3" sqref="C3:C1827"/>
      <selection pane="bottomLeft" activeCell="C3" sqref="C3:C1827"/>
    </sheetView>
  </sheetViews>
  <sheetFormatPr defaultRowHeight="12.75" x14ac:dyDescent="0.2"/>
  <cols>
    <col min="1" max="1" width="51.28515625" style="14" customWidth="1"/>
    <col min="2" max="2" width="77.7109375" style="15" customWidth="1"/>
    <col min="3" max="3" width="33.140625" style="15" customWidth="1"/>
    <col min="4" max="4" width="9.140625" style="15"/>
    <col min="5" max="5" width="13.85546875" style="15" customWidth="1"/>
    <col min="6" max="6" width="9.140625" style="15"/>
    <col min="7" max="7" width="39.140625" style="15" bestFit="1" customWidth="1"/>
    <col min="8" max="16384" width="9.140625" style="15"/>
  </cols>
  <sheetData>
    <row r="1" spans="1:12" x14ac:dyDescent="0.2">
      <c r="A1" s="22" t="s">
        <v>763</v>
      </c>
      <c r="B1" s="23" t="s">
        <v>764</v>
      </c>
      <c r="C1" s="23" t="s">
        <v>0</v>
      </c>
      <c r="E1" s="15" t="s">
        <v>5</v>
      </c>
      <c r="G1" s="15" t="s">
        <v>91</v>
      </c>
      <c r="I1" s="15" t="s">
        <v>102</v>
      </c>
      <c r="K1" s="16" t="s">
        <v>9</v>
      </c>
      <c r="L1" s="17" t="s">
        <v>134</v>
      </c>
    </row>
    <row r="2" spans="1:12" x14ac:dyDescent="0.2">
      <c r="A2" s="24" t="s">
        <v>181</v>
      </c>
      <c r="B2" s="24" t="s">
        <v>182</v>
      </c>
      <c r="C2" s="23" t="s">
        <v>1</v>
      </c>
      <c r="E2" s="15" t="s">
        <v>16</v>
      </c>
      <c r="G2" s="15" t="s">
        <v>18</v>
      </c>
      <c r="I2" s="15" t="s">
        <v>94</v>
      </c>
      <c r="K2" s="16" t="s">
        <v>10</v>
      </c>
      <c r="L2" s="18" t="s">
        <v>135</v>
      </c>
    </row>
    <row r="3" spans="1:12" x14ac:dyDescent="0.2">
      <c r="A3" s="24" t="s">
        <v>183</v>
      </c>
      <c r="B3" s="24" t="s">
        <v>182</v>
      </c>
      <c r="C3" s="23" t="s">
        <v>2</v>
      </c>
      <c r="E3" s="15" t="s">
        <v>6</v>
      </c>
      <c r="G3" s="15" t="s">
        <v>180</v>
      </c>
      <c r="I3" s="15" t="s">
        <v>95</v>
      </c>
      <c r="K3" s="16" t="s">
        <v>11</v>
      </c>
      <c r="L3" s="18" t="s">
        <v>136</v>
      </c>
    </row>
    <row r="4" spans="1:12" x14ac:dyDescent="0.2">
      <c r="A4" s="24" t="s">
        <v>184</v>
      </c>
      <c r="B4" s="24" t="s">
        <v>182</v>
      </c>
      <c r="C4" s="23" t="s">
        <v>3</v>
      </c>
      <c r="G4" s="15" t="s">
        <v>19</v>
      </c>
      <c r="I4" s="15" t="s">
        <v>96</v>
      </c>
      <c r="K4" s="16" t="s">
        <v>12</v>
      </c>
      <c r="L4" s="18" t="s">
        <v>14</v>
      </c>
    </row>
    <row r="5" spans="1:12" x14ac:dyDescent="0.2">
      <c r="A5" s="24" t="s">
        <v>185</v>
      </c>
      <c r="B5" s="24" t="s">
        <v>182</v>
      </c>
      <c r="C5" s="23" t="s">
        <v>4</v>
      </c>
      <c r="G5" s="15" t="s">
        <v>20</v>
      </c>
      <c r="I5" s="15" t="s">
        <v>97</v>
      </c>
      <c r="K5" s="16" t="s">
        <v>13</v>
      </c>
      <c r="L5" s="18" t="s">
        <v>17</v>
      </c>
    </row>
    <row r="6" spans="1:12" x14ac:dyDescent="0.2">
      <c r="A6" s="24" t="s">
        <v>186</v>
      </c>
      <c r="B6" s="24" t="s">
        <v>187</v>
      </c>
      <c r="C6" s="23"/>
      <c r="G6" s="15" t="s">
        <v>21</v>
      </c>
      <c r="I6" s="15" t="s">
        <v>98</v>
      </c>
      <c r="K6" s="19" t="s">
        <v>105</v>
      </c>
      <c r="L6" s="20" t="s">
        <v>172</v>
      </c>
    </row>
    <row r="7" spans="1:12" x14ac:dyDescent="0.2">
      <c r="A7" s="24" t="s">
        <v>188</v>
      </c>
      <c r="B7" s="24" t="s">
        <v>189</v>
      </c>
      <c r="C7" s="23"/>
      <c r="G7" s="15" t="s">
        <v>22</v>
      </c>
      <c r="I7" s="15" t="s">
        <v>99</v>
      </c>
      <c r="K7" s="19" t="s">
        <v>106</v>
      </c>
      <c r="L7" s="20" t="s">
        <v>169</v>
      </c>
    </row>
    <row r="8" spans="1:12" x14ac:dyDescent="0.2">
      <c r="A8" s="24" t="s">
        <v>190</v>
      </c>
      <c r="B8" s="24" t="s">
        <v>189</v>
      </c>
      <c r="C8" s="23"/>
      <c r="G8" s="15" t="s">
        <v>23</v>
      </c>
      <c r="I8" s="15" t="s">
        <v>100</v>
      </c>
      <c r="K8" s="19" t="s">
        <v>107</v>
      </c>
      <c r="L8" s="20" t="s">
        <v>167</v>
      </c>
    </row>
    <row r="9" spans="1:12" x14ac:dyDescent="0.2">
      <c r="A9" s="24" t="s">
        <v>191</v>
      </c>
      <c r="B9" s="24" t="s">
        <v>189</v>
      </c>
      <c r="C9" s="23"/>
      <c r="G9" s="15" t="s">
        <v>24</v>
      </c>
      <c r="I9" s="15" t="s">
        <v>101</v>
      </c>
      <c r="K9" s="19" t="s">
        <v>108</v>
      </c>
      <c r="L9" s="20" t="s">
        <v>168</v>
      </c>
    </row>
    <row r="10" spans="1:12" x14ac:dyDescent="0.2">
      <c r="A10" s="24" t="s">
        <v>192</v>
      </c>
      <c r="B10" s="24" t="s">
        <v>189</v>
      </c>
      <c r="C10" s="23"/>
      <c r="G10" s="15" t="s">
        <v>25</v>
      </c>
      <c r="K10" s="19" t="s">
        <v>109</v>
      </c>
      <c r="L10" s="20" t="s">
        <v>173</v>
      </c>
    </row>
    <row r="11" spans="1:12" x14ac:dyDescent="0.2">
      <c r="A11" s="24" t="s">
        <v>193</v>
      </c>
      <c r="B11" s="24" t="s">
        <v>189</v>
      </c>
      <c r="C11" s="23"/>
      <c r="G11" s="15" t="s">
        <v>26</v>
      </c>
      <c r="K11" s="19" t="s">
        <v>110</v>
      </c>
      <c r="L11" s="20" t="s">
        <v>174</v>
      </c>
    </row>
    <row r="12" spans="1:12" x14ac:dyDescent="0.2">
      <c r="A12" s="24" t="s">
        <v>194</v>
      </c>
      <c r="B12" s="24" t="s">
        <v>189</v>
      </c>
      <c r="C12" s="23"/>
      <c r="G12" s="15" t="s">
        <v>765</v>
      </c>
      <c r="K12" s="19" t="s">
        <v>111</v>
      </c>
      <c r="L12" s="20" t="s">
        <v>175</v>
      </c>
    </row>
    <row r="13" spans="1:12" x14ac:dyDescent="0.2">
      <c r="A13" s="24" t="s">
        <v>195</v>
      </c>
      <c r="B13" s="24" t="s">
        <v>189</v>
      </c>
      <c r="C13" s="23"/>
      <c r="G13" s="15" t="s">
        <v>766</v>
      </c>
      <c r="K13" s="19" t="s">
        <v>112</v>
      </c>
      <c r="L13" s="20" t="s">
        <v>176</v>
      </c>
    </row>
    <row r="14" spans="1:12" x14ac:dyDescent="0.2">
      <c r="A14" s="24" t="s">
        <v>196</v>
      </c>
      <c r="B14" s="24" t="s">
        <v>189</v>
      </c>
      <c r="C14" s="23"/>
      <c r="G14" s="15" t="s">
        <v>767</v>
      </c>
      <c r="K14" s="19" t="s">
        <v>113</v>
      </c>
      <c r="L14" s="21" t="s">
        <v>170</v>
      </c>
    </row>
    <row r="15" spans="1:12" x14ac:dyDescent="0.2">
      <c r="A15" s="24" t="s">
        <v>197</v>
      </c>
      <c r="B15" s="24" t="s">
        <v>189</v>
      </c>
      <c r="C15" s="23"/>
      <c r="G15" s="15" t="s">
        <v>773</v>
      </c>
      <c r="K15" s="19" t="s">
        <v>114</v>
      </c>
      <c r="L15" s="21" t="s">
        <v>171</v>
      </c>
    </row>
    <row r="16" spans="1:12" x14ac:dyDescent="0.2">
      <c r="A16" s="24" t="s">
        <v>198</v>
      </c>
      <c r="B16" s="24" t="s">
        <v>189</v>
      </c>
      <c r="C16" s="23"/>
      <c r="G16" s="15" t="s">
        <v>27</v>
      </c>
    </row>
    <row r="17" spans="1:7" x14ac:dyDescent="0.2">
      <c r="A17" s="24" t="s">
        <v>199</v>
      </c>
      <c r="B17" s="24" t="s">
        <v>189</v>
      </c>
      <c r="C17" s="23"/>
      <c r="G17" s="15" t="s">
        <v>28</v>
      </c>
    </row>
    <row r="18" spans="1:7" x14ac:dyDescent="0.2">
      <c r="A18" s="24" t="s">
        <v>200</v>
      </c>
      <c r="B18" s="24" t="s">
        <v>189</v>
      </c>
      <c r="C18" s="23"/>
      <c r="G18" s="15" t="s">
        <v>775</v>
      </c>
    </row>
    <row r="19" spans="1:7" x14ac:dyDescent="0.2">
      <c r="A19" s="24" t="s">
        <v>201</v>
      </c>
      <c r="B19" s="24" t="s">
        <v>189</v>
      </c>
      <c r="C19" s="23"/>
      <c r="G19" s="15" t="s">
        <v>29</v>
      </c>
    </row>
    <row r="20" spans="1:7" x14ac:dyDescent="0.2">
      <c r="A20" s="24" t="s">
        <v>202</v>
      </c>
      <c r="B20" s="24" t="s">
        <v>189</v>
      </c>
      <c r="C20" s="23"/>
      <c r="G20" s="15" t="s">
        <v>30</v>
      </c>
    </row>
    <row r="21" spans="1:7" x14ac:dyDescent="0.2">
      <c r="A21" s="24" t="s">
        <v>203</v>
      </c>
      <c r="B21" s="24" t="s">
        <v>189</v>
      </c>
      <c r="C21" s="23"/>
      <c r="G21" s="15" t="s">
        <v>768</v>
      </c>
    </row>
    <row r="22" spans="1:7" x14ac:dyDescent="0.2">
      <c r="A22" s="24" t="s">
        <v>204</v>
      </c>
      <c r="B22" s="24" t="s">
        <v>189</v>
      </c>
      <c r="C22" s="23"/>
      <c r="G22" s="15" t="s">
        <v>31</v>
      </c>
    </row>
    <row r="23" spans="1:7" x14ac:dyDescent="0.2">
      <c r="A23" s="24" t="s">
        <v>205</v>
      </c>
      <c r="B23" s="24" t="s">
        <v>189</v>
      </c>
      <c r="C23" s="23"/>
      <c r="G23" s="15" t="s">
        <v>32</v>
      </c>
    </row>
    <row r="24" spans="1:7" x14ac:dyDescent="0.2">
      <c r="A24" s="24" t="s">
        <v>206</v>
      </c>
      <c r="B24" s="24" t="s">
        <v>189</v>
      </c>
      <c r="C24" s="23"/>
      <c r="G24" s="15" t="s">
        <v>33</v>
      </c>
    </row>
    <row r="25" spans="1:7" x14ac:dyDescent="0.2">
      <c r="A25" s="24" t="s">
        <v>207</v>
      </c>
      <c r="B25" s="24" t="s">
        <v>189</v>
      </c>
      <c r="C25" s="23"/>
      <c r="G25" s="15" t="s">
        <v>34</v>
      </c>
    </row>
    <row r="26" spans="1:7" x14ac:dyDescent="0.2">
      <c r="A26" s="24" t="s">
        <v>208</v>
      </c>
      <c r="B26" s="24" t="s">
        <v>189</v>
      </c>
      <c r="C26" s="23"/>
      <c r="G26" s="15" t="s">
        <v>769</v>
      </c>
    </row>
    <row r="27" spans="1:7" x14ac:dyDescent="0.2">
      <c r="A27" s="24" t="s">
        <v>209</v>
      </c>
      <c r="B27" s="24" t="s">
        <v>189</v>
      </c>
      <c r="C27" s="23"/>
      <c r="G27" s="15" t="s">
        <v>35</v>
      </c>
    </row>
    <row r="28" spans="1:7" x14ac:dyDescent="0.2">
      <c r="A28" s="24" t="s">
        <v>210</v>
      </c>
      <c r="B28" s="24" t="s">
        <v>189</v>
      </c>
      <c r="C28" s="23"/>
      <c r="G28" s="15" t="s">
        <v>36</v>
      </c>
    </row>
    <row r="29" spans="1:7" x14ac:dyDescent="0.2">
      <c r="A29" s="24" t="s">
        <v>211</v>
      </c>
      <c r="B29" s="24" t="s">
        <v>189</v>
      </c>
      <c r="C29" s="23"/>
      <c r="G29" s="15" t="s">
        <v>37</v>
      </c>
    </row>
    <row r="30" spans="1:7" x14ac:dyDescent="0.2">
      <c r="A30" s="24" t="s">
        <v>212</v>
      </c>
      <c r="B30" s="24" t="s">
        <v>189</v>
      </c>
      <c r="C30" s="23"/>
      <c r="G30" s="15" t="s">
        <v>38</v>
      </c>
    </row>
    <row r="31" spans="1:7" x14ac:dyDescent="0.2">
      <c r="A31" s="24" t="s">
        <v>213</v>
      </c>
      <c r="B31" s="24" t="s">
        <v>189</v>
      </c>
      <c r="C31" s="23"/>
      <c r="G31" s="15" t="s">
        <v>39</v>
      </c>
    </row>
    <row r="32" spans="1:7" x14ac:dyDescent="0.2">
      <c r="A32" s="24" t="s">
        <v>214</v>
      </c>
      <c r="B32" s="24" t="s">
        <v>189</v>
      </c>
      <c r="C32" s="23"/>
      <c r="G32" s="15" t="s">
        <v>40</v>
      </c>
    </row>
    <row r="33" spans="1:7" x14ac:dyDescent="0.2">
      <c r="A33" s="24" t="s">
        <v>215</v>
      </c>
      <c r="B33" s="24" t="s">
        <v>189</v>
      </c>
      <c r="C33" s="23"/>
      <c r="G33" s="15" t="s">
        <v>41</v>
      </c>
    </row>
    <row r="34" spans="1:7" x14ac:dyDescent="0.2">
      <c r="A34" s="24" t="s">
        <v>216</v>
      </c>
      <c r="B34" s="24" t="s">
        <v>189</v>
      </c>
      <c r="C34" s="23"/>
      <c r="G34" s="15" t="s">
        <v>42</v>
      </c>
    </row>
    <row r="35" spans="1:7" x14ac:dyDescent="0.2">
      <c r="A35" s="24" t="s">
        <v>217</v>
      </c>
      <c r="B35" s="24" t="s">
        <v>189</v>
      </c>
      <c r="C35" s="23"/>
      <c r="G35" s="15" t="s">
        <v>774</v>
      </c>
    </row>
    <row r="36" spans="1:7" x14ac:dyDescent="0.2">
      <c r="A36" s="24" t="s">
        <v>218</v>
      </c>
      <c r="B36" s="24" t="s">
        <v>189</v>
      </c>
      <c r="C36" s="23"/>
      <c r="G36" s="15" t="s">
        <v>43</v>
      </c>
    </row>
    <row r="37" spans="1:7" x14ac:dyDescent="0.2">
      <c r="A37" s="24" t="s">
        <v>219</v>
      </c>
      <c r="B37" s="24" t="s">
        <v>189</v>
      </c>
      <c r="C37" s="23"/>
      <c r="G37" s="15" t="s">
        <v>15</v>
      </c>
    </row>
    <row r="38" spans="1:7" x14ac:dyDescent="0.2">
      <c r="A38" s="24" t="s">
        <v>220</v>
      </c>
      <c r="B38" s="24" t="s">
        <v>189</v>
      </c>
      <c r="C38" s="23"/>
      <c r="G38" s="15" t="s">
        <v>44</v>
      </c>
    </row>
    <row r="39" spans="1:7" x14ac:dyDescent="0.2">
      <c r="A39" s="24" t="s">
        <v>221</v>
      </c>
      <c r="B39" s="24" t="s">
        <v>189</v>
      </c>
      <c r="C39" s="23"/>
      <c r="G39" s="15" t="s">
        <v>45</v>
      </c>
    </row>
    <row r="40" spans="1:7" x14ac:dyDescent="0.2">
      <c r="A40" s="24" t="s">
        <v>222</v>
      </c>
      <c r="B40" s="24" t="s">
        <v>189</v>
      </c>
      <c r="C40" s="23"/>
      <c r="G40" s="15" t="s">
        <v>46</v>
      </c>
    </row>
    <row r="41" spans="1:7" x14ac:dyDescent="0.2">
      <c r="A41" s="24" t="s">
        <v>223</v>
      </c>
      <c r="B41" s="24" t="s">
        <v>189</v>
      </c>
      <c r="C41" s="23"/>
      <c r="G41" s="15" t="s">
        <v>47</v>
      </c>
    </row>
    <row r="42" spans="1:7" x14ac:dyDescent="0.2">
      <c r="A42" s="24" t="s">
        <v>224</v>
      </c>
      <c r="B42" s="24" t="s">
        <v>189</v>
      </c>
      <c r="C42" s="23"/>
      <c r="G42" s="15" t="s">
        <v>48</v>
      </c>
    </row>
    <row r="43" spans="1:7" x14ac:dyDescent="0.2">
      <c r="A43" s="24" t="s">
        <v>225</v>
      </c>
      <c r="B43" s="24" t="s">
        <v>189</v>
      </c>
      <c r="C43" s="23"/>
      <c r="G43" s="15" t="s">
        <v>49</v>
      </c>
    </row>
    <row r="44" spans="1:7" x14ac:dyDescent="0.2">
      <c r="A44" s="24" t="s">
        <v>226</v>
      </c>
      <c r="B44" s="24" t="s">
        <v>189</v>
      </c>
      <c r="C44" s="23"/>
      <c r="G44" s="15" t="s">
        <v>50</v>
      </c>
    </row>
    <row r="45" spans="1:7" x14ac:dyDescent="0.2">
      <c r="A45" s="24" t="s">
        <v>227</v>
      </c>
      <c r="B45" s="24" t="s">
        <v>189</v>
      </c>
      <c r="C45" s="23"/>
      <c r="G45" s="15" t="s">
        <v>51</v>
      </c>
    </row>
    <row r="46" spans="1:7" x14ac:dyDescent="0.2">
      <c r="A46" s="24" t="s">
        <v>228</v>
      </c>
      <c r="B46" s="24" t="s">
        <v>189</v>
      </c>
      <c r="C46" s="23"/>
      <c r="G46" s="15" t="s">
        <v>52</v>
      </c>
    </row>
    <row r="47" spans="1:7" x14ac:dyDescent="0.2">
      <c r="A47" s="24" t="s">
        <v>229</v>
      </c>
      <c r="B47" s="24" t="s">
        <v>189</v>
      </c>
      <c r="C47" s="23"/>
      <c r="G47" s="15" t="s">
        <v>53</v>
      </c>
    </row>
    <row r="48" spans="1:7" x14ac:dyDescent="0.2">
      <c r="A48" s="24" t="s">
        <v>230</v>
      </c>
      <c r="B48" s="24" t="s">
        <v>189</v>
      </c>
      <c r="C48" s="23"/>
      <c r="G48" s="15" t="s">
        <v>770</v>
      </c>
    </row>
    <row r="49" spans="1:7" x14ac:dyDescent="0.2">
      <c r="A49" s="24" t="s">
        <v>231</v>
      </c>
      <c r="B49" s="24" t="s">
        <v>232</v>
      </c>
      <c r="C49" s="23"/>
      <c r="G49" s="15" t="s">
        <v>54</v>
      </c>
    </row>
    <row r="50" spans="1:7" x14ac:dyDescent="0.2">
      <c r="A50" s="24" t="s">
        <v>233</v>
      </c>
      <c r="B50" s="24" t="s">
        <v>232</v>
      </c>
      <c r="C50" s="23"/>
      <c r="G50" s="15" t="s">
        <v>55</v>
      </c>
    </row>
    <row r="51" spans="1:7" x14ac:dyDescent="0.2">
      <c r="A51" s="24" t="s">
        <v>234</v>
      </c>
      <c r="B51" s="24" t="s">
        <v>232</v>
      </c>
      <c r="C51" s="23"/>
      <c r="G51" s="15" t="s">
        <v>56</v>
      </c>
    </row>
    <row r="52" spans="1:7" x14ac:dyDescent="0.2">
      <c r="A52" s="24" t="s">
        <v>235</v>
      </c>
      <c r="B52" s="24" t="s">
        <v>232</v>
      </c>
      <c r="C52" s="23"/>
      <c r="G52" s="15" t="s">
        <v>57</v>
      </c>
    </row>
    <row r="53" spans="1:7" x14ac:dyDescent="0.2">
      <c r="A53" s="24" t="s">
        <v>236</v>
      </c>
      <c r="B53" s="24" t="s">
        <v>232</v>
      </c>
      <c r="C53" s="23"/>
      <c r="G53" s="15" t="s">
        <v>58</v>
      </c>
    </row>
    <row r="54" spans="1:7" x14ac:dyDescent="0.2">
      <c r="A54" s="24" t="s">
        <v>237</v>
      </c>
      <c r="B54" s="24" t="s">
        <v>232</v>
      </c>
      <c r="C54" s="23"/>
      <c r="G54" s="15" t="s">
        <v>59</v>
      </c>
    </row>
    <row r="55" spans="1:7" x14ac:dyDescent="0.2">
      <c r="A55" s="24" t="s">
        <v>238</v>
      </c>
      <c r="B55" s="24" t="s">
        <v>232</v>
      </c>
      <c r="C55" s="23"/>
      <c r="G55" s="15" t="s">
        <v>60</v>
      </c>
    </row>
    <row r="56" spans="1:7" x14ac:dyDescent="0.2">
      <c r="A56" s="24" t="s">
        <v>239</v>
      </c>
      <c r="B56" s="24" t="s">
        <v>232</v>
      </c>
      <c r="C56" s="23"/>
      <c r="G56" s="15" t="s">
        <v>61</v>
      </c>
    </row>
    <row r="57" spans="1:7" x14ac:dyDescent="0.2">
      <c r="A57" s="24" t="s">
        <v>240</v>
      </c>
      <c r="B57" s="24" t="s">
        <v>232</v>
      </c>
      <c r="C57" s="23"/>
      <c r="G57" s="15" t="s">
        <v>62</v>
      </c>
    </row>
    <row r="58" spans="1:7" x14ac:dyDescent="0.2">
      <c r="A58" s="24" t="s">
        <v>241</v>
      </c>
      <c r="B58" s="24" t="s">
        <v>232</v>
      </c>
      <c r="C58" s="23"/>
      <c r="G58" s="15" t="s">
        <v>63</v>
      </c>
    </row>
    <row r="59" spans="1:7" x14ac:dyDescent="0.2">
      <c r="A59" s="24" t="s">
        <v>242</v>
      </c>
      <c r="B59" s="24" t="s">
        <v>232</v>
      </c>
      <c r="C59" s="23"/>
      <c r="G59" s="15" t="s">
        <v>64</v>
      </c>
    </row>
    <row r="60" spans="1:7" x14ac:dyDescent="0.2">
      <c r="A60" s="24" t="s">
        <v>243</v>
      </c>
      <c r="B60" s="24" t="s">
        <v>232</v>
      </c>
      <c r="C60" s="23"/>
      <c r="G60" s="15" t="s">
        <v>65</v>
      </c>
    </row>
    <row r="61" spans="1:7" x14ac:dyDescent="0.2">
      <c r="A61" s="24" t="s">
        <v>244</v>
      </c>
      <c r="B61" s="24" t="s">
        <v>232</v>
      </c>
      <c r="C61" s="23"/>
      <c r="G61" s="15" t="s">
        <v>66</v>
      </c>
    </row>
    <row r="62" spans="1:7" x14ac:dyDescent="0.2">
      <c r="A62" s="24" t="s">
        <v>245</v>
      </c>
      <c r="B62" s="24" t="s">
        <v>232</v>
      </c>
      <c r="C62" s="23"/>
      <c r="G62" s="15" t="s">
        <v>67</v>
      </c>
    </row>
    <row r="63" spans="1:7" x14ac:dyDescent="0.2">
      <c r="A63" s="24" t="s">
        <v>246</v>
      </c>
      <c r="B63" s="24" t="s">
        <v>247</v>
      </c>
      <c r="C63" s="23"/>
      <c r="G63" s="15" t="s">
        <v>93</v>
      </c>
    </row>
    <row r="64" spans="1:7" x14ac:dyDescent="0.2">
      <c r="A64" s="24" t="s">
        <v>248</v>
      </c>
      <c r="B64" s="24" t="s">
        <v>247</v>
      </c>
      <c r="C64" s="23"/>
      <c r="G64" s="15" t="s">
        <v>68</v>
      </c>
    </row>
    <row r="65" spans="1:7" x14ac:dyDescent="0.2">
      <c r="A65" s="24" t="s">
        <v>249</v>
      </c>
      <c r="B65" s="24" t="s">
        <v>247</v>
      </c>
      <c r="C65" s="23"/>
      <c r="G65" s="15" t="s">
        <v>69</v>
      </c>
    </row>
    <row r="66" spans="1:7" x14ac:dyDescent="0.2">
      <c r="A66" s="24" t="s">
        <v>250</v>
      </c>
      <c r="B66" s="24" t="s">
        <v>247</v>
      </c>
      <c r="C66" s="23"/>
      <c r="G66" s="15" t="s">
        <v>70</v>
      </c>
    </row>
    <row r="67" spans="1:7" x14ac:dyDescent="0.2">
      <c r="A67" s="24" t="s">
        <v>251</v>
      </c>
      <c r="B67" s="24" t="s">
        <v>247</v>
      </c>
      <c r="C67" s="23"/>
      <c r="G67" s="15" t="s">
        <v>71</v>
      </c>
    </row>
    <row r="68" spans="1:7" x14ac:dyDescent="0.2">
      <c r="A68" s="24" t="s">
        <v>252</v>
      </c>
      <c r="B68" s="24" t="s">
        <v>253</v>
      </c>
      <c r="C68" s="23"/>
      <c r="G68" s="15" t="s">
        <v>72</v>
      </c>
    </row>
    <row r="69" spans="1:7" x14ac:dyDescent="0.2">
      <c r="A69" s="24" t="s">
        <v>254</v>
      </c>
      <c r="B69" s="24" t="s">
        <v>253</v>
      </c>
      <c r="C69" s="23"/>
      <c r="G69" s="15" t="s">
        <v>73</v>
      </c>
    </row>
    <row r="70" spans="1:7" x14ac:dyDescent="0.2">
      <c r="A70" s="24" t="s">
        <v>255</v>
      </c>
      <c r="B70" s="24" t="s">
        <v>253</v>
      </c>
      <c r="C70" s="23"/>
      <c r="G70" s="15" t="s">
        <v>74</v>
      </c>
    </row>
    <row r="71" spans="1:7" x14ac:dyDescent="0.2">
      <c r="A71" s="24" t="s">
        <v>256</v>
      </c>
      <c r="B71" s="24" t="s">
        <v>253</v>
      </c>
      <c r="C71" s="23"/>
      <c r="G71" s="15" t="s">
        <v>75</v>
      </c>
    </row>
    <row r="72" spans="1:7" x14ac:dyDescent="0.2">
      <c r="A72" s="24" t="s">
        <v>257</v>
      </c>
      <c r="B72" s="24" t="s">
        <v>253</v>
      </c>
      <c r="C72" s="23"/>
      <c r="G72" s="15" t="s">
        <v>76</v>
      </c>
    </row>
    <row r="73" spans="1:7" x14ac:dyDescent="0.2">
      <c r="A73" s="24" t="s">
        <v>258</v>
      </c>
      <c r="B73" s="24" t="s">
        <v>253</v>
      </c>
      <c r="C73" s="23"/>
      <c r="G73" s="15" t="s">
        <v>77</v>
      </c>
    </row>
    <row r="74" spans="1:7" x14ac:dyDescent="0.2">
      <c r="A74" s="24" t="s">
        <v>259</v>
      </c>
      <c r="B74" s="24" t="s">
        <v>253</v>
      </c>
      <c r="C74" s="23"/>
      <c r="G74" s="15" t="s">
        <v>78</v>
      </c>
    </row>
    <row r="75" spans="1:7" x14ac:dyDescent="0.2">
      <c r="A75" s="23" t="s">
        <v>783</v>
      </c>
      <c r="B75" s="24" t="s">
        <v>253</v>
      </c>
      <c r="C75" s="23"/>
      <c r="G75" s="15" t="s">
        <v>79</v>
      </c>
    </row>
    <row r="76" spans="1:7" x14ac:dyDescent="0.2">
      <c r="A76" s="24" t="s">
        <v>260</v>
      </c>
      <c r="B76" s="24" t="s">
        <v>253</v>
      </c>
      <c r="C76" s="23"/>
      <c r="G76" s="15" t="s">
        <v>80</v>
      </c>
    </row>
    <row r="77" spans="1:7" x14ac:dyDescent="0.2">
      <c r="A77" s="24" t="s">
        <v>261</v>
      </c>
      <c r="B77" s="24" t="s">
        <v>253</v>
      </c>
      <c r="C77" s="23"/>
      <c r="G77" s="15" t="s">
        <v>81</v>
      </c>
    </row>
    <row r="78" spans="1:7" x14ac:dyDescent="0.2">
      <c r="A78" s="24" t="s">
        <v>262</v>
      </c>
      <c r="B78" s="24" t="s">
        <v>253</v>
      </c>
      <c r="C78" s="23"/>
      <c r="G78" s="15" t="s">
        <v>82</v>
      </c>
    </row>
    <row r="79" spans="1:7" x14ac:dyDescent="0.2">
      <c r="A79" s="24" t="s">
        <v>263</v>
      </c>
      <c r="B79" s="24" t="s">
        <v>253</v>
      </c>
      <c r="C79" s="23"/>
      <c r="G79" s="15" t="s">
        <v>83</v>
      </c>
    </row>
    <row r="80" spans="1:7" x14ac:dyDescent="0.2">
      <c r="A80" s="24" t="s">
        <v>264</v>
      </c>
      <c r="B80" s="24" t="s">
        <v>253</v>
      </c>
      <c r="C80" s="23"/>
      <c r="G80" s="15" t="s">
        <v>771</v>
      </c>
    </row>
    <row r="81" spans="1:7" x14ac:dyDescent="0.2">
      <c r="A81" s="24" t="s">
        <v>265</v>
      </c>
      <c r="B81" s="24" t="s">
        <v>253</v>
      </c>
      <c r="C81" s="23"/>
      <c r="G81" s="15" t="s">
        <v>84</v>
      </c>
    </row>
    <row r="82" spans="1:7" x14ac:dyDescent="0.2">
      <c r="A82" s="24" t="s">
        <v>266</v>
      </c>
      <c r="B82" s="24" t="s">
        <v>253</v>
      </c>
      <c r="C82" s="23"/>
      <c r="G82" s="15" t="s">
        <v>85</v>
      </c>
    </row>
    <row r="83" spans="1:7" x14ac:dyDescent="0.2">
      <c r="A83" s="24" t="s">
        <v>267</v>
      </c>
      <c r="B83" s="24" t="s">
        <v>253</v>
      </c>
      <c r="C83" s="23"/>
      <c r="G83" s="15" t="s">
        <v>772</v>
      </c>
    </row>
    <row r="84" spans="1:7" x14ac:dyDescent="0.2">
      <c r="A84" s="24" t="s">
        <v>268</v>
      </c>
      <c r="B84" s="24" t="s">
        <v>253</v>
      </c>
      <c r="C84" s="23"/>
      <c r="G84" s="15" t="s">
        <v>776</v>
      </c>
    </row>
    <row r="85" spans="1:7" x14ac:dyDescent="0.2">
      <c r="A85" s="24" t="s">
        <v>269</v>
      </c>
      <c r="B85" s="24" t="s">
        <v>253</v>
      </c>
      <c r="C85" s="23"/>
      <c r="G85" s="15" t="s">
        <v>86</v>
      </c>
    </row>
    <row r="86" spans="1:7" x14ac:dyDescent="0.2">
      <c r="A86" s="24" t="s">
        <v>270</v>
      </c>
      <c r="B86" s="24" t="s">
        <v>253</v>
      </c>
      <c r="C86" s="23"/>
      <c r="G86" s="15" t="s">
        <v>87</v>
      </c>
    </row>
    <row r="87" spans="1:7" x14ac:dyDescent="0.2">
      <c r="A87" s="24" t="s">
        <v>271</v>
      </c>
      <c r="B87" s="24" t="s">
        <v>253</v>
      </c>
      <c r="C87" s="23"/>
      <c r="G87" s="15" t="s">
        <v>88</v>
      </c>
    </row>
    <row r="88" spans="1:7" x14ac:dyDescent="0.2">
      <c r="A88" s="24" t="s">
        <v>272</v>
      </c>
      <c r="B88" s="24" t="s">
        <v>253</v>
      </c>
      <c r="C88" s="23"/>
      <c r="G88" s="15" t="s">
        <v>92</v>
      </c>
    </row>
    <row r="89" spans="1:7" x14ac:dyDescent="0.2">
      <c r="A89" s="24" t="s">
        <v>273</v>
      </c>
      <c r="B89" s="24" t="s">
        <v>253</v>
      </c>
      <c r="C89" s="23"/>
      <c r="G89" s="15" t="s">
        <v>89</v>
      </c>
    </row>
    <row r="90" spans="1:7" x14ac:dyDescent="0.2">
      <c r="A90" s="24" t="s">
        <v>274</v>
      </c>
      <c r="B90" s="24" t="s">
        <v>253</v>
      </c>
      <c r="C90" s="23"/>
      <c r="G90" s="15" t="s">
        <v>90</v>
      </c>
    </row>
    <row r="91" spans="1:7" x14ac:dyDescent="0.2">
      <c r="A91" s="24" t="s">
        <v>275</v>
      </c>
      <c r="B91" s="24" t="s">
        <v>253</v>
      </c>
      <c r="C91" s="23"/>
    </row>
    <row r="92" spans="1:7" x14ac:dyDescent="0.2">
      <c r="A92" s="24" t="s">
        <v>276</v>
      </c>
      <c r="B92" s="24" t="s">
        <v>253</v>
      </c>
      <c r="C92" s="23"/>
    </row>
    <row r="93" spans="1:7" x14ac:dyDescent="0.2">
      <c r="A93" s="24" t="s">
        <v>277</v>
      </c>
      <c r="B93" s="24" t="s">
        <v>253</v>
      </c>
      <c r="C93" s="23"/>
    </row>
    <row r="94" spans="1:7" x14ac:dyDescent="0.2">
      <c r="A94" s="24" t="s">
        <v>278</v>
      </c>
      <c r="B94" s="24" t="s">
        <v>279</v>
      </c>
      <c r="C94" s="23"/>
    </row>
    <row r="95" spans="1:7" x14ac:dyDescent="0.2">
      <c r="A95" s="24" t="s">
        <v>280</v>
      </c>
      <c r="B95" s="24" t="s">
        <v>279</v>
      </c>
      <c r="C95" s="23"/>
    </row>
    <row r="96" spans="1:7" x14ac:dyDescent="0.2">
      <c r="A96" s="24" t="s">
        <v>281</v>
      </c>
      <c r="B96" s="24" t="s">
        <v>279</v>
      </c>
      <c r="C96" s="23"/>
    </row>
    <row r="97" spans="1:3" x14ac:dyDescent="0.2">
      <c r="A97" s="24" t="s">
        <v>282</v>
      </c>
      <c r="B97" s="24" t="s">
        <v>279</v>
      </c>
      <c r="C97" s="23"/>
    </row>
    <row r="98" spans="1:3" x14ac:dyDescent="0.2">
      <c r="A98" s="24" t="s">
        <v>283</v>
      </c>
      <c r="B98" s="24" t="s">
        <v>279</v>
      </c>
      <c r="C98" s="23"/>
    </row>
    <row r="99" spans="1:3" x14ac:dyDescent="0.2">
      <c r="A99" s="24" t="s">
        <v>284</v>
      </c>
      <c r="B99" s="24" t="s">
        <v>279</v>
      </c>
      <c r="C99" s="23"/>
    </row>
    <row r="100" spans="1:3" x14ac:dyDescent="0.2">
      <c r="A100" s="24" t="s">
        <v>285</v>
      </c>
      <c r="B100" s="24" t="s">
        <v>279</v>
      </c>
      <c r="C100" s="23"/>
    </row>
    <row r="101" spans="1:3" x14ac:dyDescent="0.2">
      <c r="A101" s="24" t="s">
        <v>286</v>
      </c>
      <c r="B101" s="24" t="s">
        <v>279</v>
      </c>
      <c r="C101" s="23"/>
    </row>
    <row r="102" spans="1:3" x14ac:dyDescent="0.2">
      <c r="A102" s="24" t="s">
        <v>287</v>
      </c>
      <c r="B102" s="24" t="s">
        <v>279</v>
      </c>
      <c r="C102" s="23"/>
    </row>
    <row r="103" spans="1:3" x14ac:dyDescent="0.2">
      <c r="A103" s="24" t="s">
        <v>288</v>
      </c>
      <c r="B103" s="24" t="s">
        <v>279</v>
      </c>
      <c r="C103" s="23"/>
    </row>
    <row r="104" spans="1:3" x14ac:dyDescent="0.2">
      <c r="A104" s="24" t="s">
        <v>289</v>
      </c>
      <c r="B104" s="24" t="s">
        <v>279</v>
      </c>
      <c r="C104" s="23"/>
    </row>
    <row r="105" spans="1:3" x14ac:dyDescent="0.2">
      <c r="A105" s="24" t="s">
        <v>290</v>
      </c>
      <c r="B105" s="24" t="s">
        <v>279</v>
      </c>
      <c r="C105" s="23"/>
    </row>
    <row r="106" spans="1:3" x14ac:dyDescent="0.2">
      <c r="A106" s="24" t="s">
        <v>291</v>
      </c>
      <c r="B106" s="24" t="s">
        <v>292</v>
      </c>
      <c r="C106" s="23"/>
    </row>
    <row r="107" spans="1:3" x14ac:dyDescent="0.2">
      <c r="A107" s="24" t="s">
        <v>293</v>
      </c>
      <c r="B107" s="24" t="s">
        <v>292</v>
      </c>
      <c r="C107" s="23"/>
    </row>
    <row r="108" spans="1:3" x14ac:dyDescent="0.2">
      <c r="A108" s="24" t="s">
        <v>294</v>
      </c>
      <c r="B108" s="24" t="s">
        <v>292</v>
      </c>
      <c r="C108" s="23"/>
    </row>
    <row r="109" spans="1:3" x14ac:dyDescent="0.2">
      <c r="A109" s="24" t="s">
        <v>295</v>
      </c>
      <c r="B109" s="24" t="s">
        <v>292</v>
      </c>
      <c r="C109" s="23"/>
    </row>
    <row r="110" spans="1:3" x14ac:dyDescent="0.2">
      <c r="A110" s="24" t="s">
        <v>296</v>
      </c>
      <c r="B110" s="24" t="s">
        <v>292</v>
      </c>
      <c r="C110" s="23"/>
    </row>
    <row r="111" spans="1:3" x14ac:dyDescent="0.2">
      <c r="A111" s="24" t="s">
        <v>297</v>
      </c>
      <c r="B111" s="24" t="s">
        <v>292</v>
      </c>
      <c r="C111" s="23"/>
    </row>
    <row r="112" spans="1:3" x14ac:dyDescent="0.2">
      <c r="A112" s="23" t="s">
        <v>784</v>
      </c>
      <c r="B112" s="24" t="s">
        <v>292</v>
      </c>
      <c r="C112" s="23"/>
    </row>
    <row r="113" spans="1:3" x14ac:dyDescent="0.2">
      <c r="A113" s="24" t="s">
        <v>298</v>
      </c>
      <c r="B113" s="24" t="s">
        <v>292</v>
      </c>
      <c r="C113" s="23"/>
    </row>
    <row r="114" spans="1:3" x14ac:dyDescent="0.2">
      <c r="A114" s="23" t="s">
        <v>785</v>
      </c>
      <c r="B114" s="24" t="s">
        <v>292</v>
      </c>
      <c r="C114" s="23"/>
    </row>
    <row r="115" spans="1:3" x14ac:dyDescent="0.2">
      <c r="A115" s="24" t="s">
        <v>299</v>
      </c>
      <c r="B115" s="24" t="s">
        <v>292</v>
      </c>
      <c r="C115" s="23"/>
    </row>
    <row r="116" spans="1:3" x14ac:dyDescent="0.2">
      <c r="A116" s="24" t="s">
        <v>300</v>
      </c>
      <c r="B116" s="24" t="s">
        <v>292</v>
      </c>
      <c r="C116" s="23"/>
    </row>
    <row r="117" spans="1:3" x14ac:dyDescent="0.2">
      <c r="A117" s="24" t="s">
        <v>301</v>
      </c>
      <c r="B117" s="24" t="s">
        <v>292</v>
      </c>
      <c r="C117" s="23"/>
    </row>
    <row r="118" spans="1:3" x14ac:dyDescent="0.2">
      <c r="A118" s="24" t="s">
        <v>302</v>
      </c>
      <c r="B118" s="24" t="s">
        <v>292</v>
      </c>
      <c r="C118" s="23"/>
    </row>
    <row r="119" spans="1:3" x14ac:dyDescent="0.2">
      <c r="A119" s="24" t="s">
        <v>303</v>
      </c>
      <c r="B119" s="24" t="s">
        <v>292</v>
      </c>
      <c r="C119" s="23"/>
    </row>
    <row r="120" spans="1:3" x14ac:dyDescent="0.2">
      <c r="A120" s="24" t="s">
        <v>304</v>
      </c>
      <c r="B120" s="24" t="s">
        <v>292</v>
      </c>
      <c r="C120" s="23"/>
    </row>
    <row r="121" spans="1:3" x14ac:dyDescent="0.2">
      <c r="A121" s="24" t="s">
        <v>305</v>
      </c>
      <c r="B121" s="24" t="s">
        <v>292</v>
      </c>
      <c r="C121" s="23"/>
    </row>
    <row r="122" spans="1:3" x14ac:dyDescent="0.2">
      <c r="A122" s="24" t="s">
        <v>306</v>
      </c>
      <c r="B122" s="24" t="s">
        <v>292</v>
      </c>
      <c r="C122" s="23"/>
    </row>
    <row r="123" spans="1:3" x14ac:dyDescent="0.2">
      <c r="A123" s="24" t="s">
        <v>307</v>
      </c>
      <c r="B123" s="24" t="s">
        <v>292</v>
      </c>
      <c r="C123" s="23"/>
    </row>
    <row r="124" spans="1:3" x14ac:dyDescent="0.2">
      <c r="A124" s="24" t="s">
        <v>308</v>
      </c>
      <c r="B124" s="24" t="s">
        <v>292</v>
      </c>
      <c r="C124" s="23"/>
    </row>
    <row r="125" spans="1:3" x14ac:dyDescent="0.2">
      <c r="A125" s="24" t="s">
        <v>309</v>
      </c>
      <c r="B125" s="24" t="s">
        <v>292</v>
      </c>
      <c r="C125" s="23"/>
    </row>
    <row r="126" spans="1:3" x14ac:dyDescent="0.2">
      <c r="A126" s="24" t="s">
        <v>310</v>
      </c>
      <c r="B126" s="24" t="s">
        <v>292</v>
      </c>
      <c r="C126" s="23"/>
    </row>
    <row r="127" spans="1:3" x14ac:dyDescent="0.2">
      <c r="A127" s="24" t="s">
        <v>311</v>
      </c>
      <c r="B127" s="24" t="s">
        <v>292</v>
      </c>
      <c r="C127" s="23"/>
    </row>
    <row r="128" spans="1:3" x14ac:dyDescent="0.2">
      <c r="A128" s="24" t="s">
        <v>312</v>
      </c>
      <c r="B128" s="24" t="s">
        <v>292</v>
      </c>
      <c r="C128" s="23"/>
    </row>
    <row r="129" spans="1:3" x14ac:dyDescent="0.2">
      <c r="A129" s="24" t="s">
        <v>313</v>
      </c>
      <c r="B129" s="24" t="s">
        <v>314</v>
      </c>
      <c r="C129" s="23"/>
    </row>
    <row r="130" spans="1:3" x14ac:dyDescent="0.2">
      <c r="A130" s="24" t="s">
        <v>315</v>
      </c>
      <c r="B130" s="24" t="s">
        <v>314</v>
      </c>
      <c r="C130" s="23"/>
    </row>
    <row r="131" spans="1:3" x14ac:dyDescent="0.2">
      <c r="A131" s="23" t="s">
        <v>786</v>
      </c>
      <c r="B131" s="24" t="s">
        <v>314</v>
      </c>
      <c r="C131" s="23"/>
    </row>
    <row r="132" spans="1:3" x14ac:dyDescent="0.2">
      <c r="A132" s="24" t="s">
        <v>316</v>
      </c>
      <c r="B132" s="24" t="s">
        <v>317</v>
      </c>
      <c r="C132" s="23"/>
    </row>
    <row r="133" spans="1:3" x14ac:dyDescent="0.2">
      <c r="A133" s="24" t="s">
        <v>318</v>
      </c>
      <c r="B133" s="24" t="s">
        <v>317</v>
      </c>
      <c r="C133" s="23"/>
    </row>
    <row r="134" spans="1:3" x14ac:dyDescent="0.2">
      <c r="A134" s="24" t="s">
        <v>319</v>
      </c>
      <c r="B134" s="24" t="s">
        <v>317</v>
      </c>
      <c r="C134" s="23"/>
    </row>
    <row r="135" spans="1:3" x14ac:dyDescent="0.2">
      <c r="A135" s="24" t="s">
        <v>320</v>
      </c>
      <c r="B135" s="24" t="s">
        <v>317</v>
      </c>
      <c r="C135" s="23"/>
    </row>
    <row r="136" spans="1:3" x14ac:dyDescent="0.2">
      <c r="A136" s="24" t="s">
        <v>321</v>
      </c>
      <c r="B136" s="24" t="s">
        <v>317</v>
      </c>
      <c r="C136" s="23"/>
    </row>
    <row r="137" spans="1:3" x14ac:dyDescent="0.2">
      <c r="A137" s="24" t="s">
        <v>322</v>
      </c>
      <c r="B137" s="24" t="s">
        <v>317</v>
      </c>
      <c r="C137" s="23"/>
    </row>
    <row r="138" spans="1:3" x14ac:dyDescent="0.2">
      <c r="A138" s="24" t="s">
        <v>323</v>
      </c>
      <c r="B138" s="24" t="s">
        <v>317</v>
      </c>
      <c r="C138" s="23"/>
    </row>
    <row r="139" spans="1:3" x14ac:dyDescent="0.2">
      <c r="A139" s="24" t="s">
        <v>324</v>
      </c>
      <c r="B139" s="24" t="s">
        <v>317</v>
      </c>
      <c r="C139" s="23"/>
    </row>
    <row r="140" spans="1:3" x14ac:dyDescent="0.2">
      <c r="A140" s="24" t="s">
        <v>325</v>
      </c>
      <c r="B140" s="24" t="s">
        <v>317</v>
      </c>
      <c r="C140" s="23"/>
    </row>
    <row r="141" spans="1:3" x14ac:dyDescent="0.2">
      <c r="A141" s="24" t="s">
        <v>326</v>
      </c>
      <c r="B141" s="24" t="s">
        <v>317</v>
      </c>
      <c r="C141" s="23"/>
    </row>
    <row r="142" spans="1:3" x14ac:dyDescent="0.2">
      <c r="A142" s="24" t="s">
        <v>327</v>
      </c>
      <c r="B142" s="24" t="s">
        <v>317</v>
      </c>
      <c r="C142" s="23"/>
    </row>
    <row r="143" spans="1:3" x14ac:dyDescent="0.2">
      <c r="A143" s="24" t="s">
        <v>328</v>
      </c>
      <c r="B143" s="24" t="s">
        <v>317</v>
      </c>
      <c r="C143" s="23"/>
    </row>
    <row r="144" spans="1:3" x14ac:dyDescent="0.2">
      <c r="A144" s="24" t="s">
        <v>329</v>
      </c>
      <c r="B144" s="24" t="s">
        <v>317</v>
      </c>
      <c r="C144" s="23"/>
    </row>
    <row r="145" spans="1:3" x14ac:dyDescent="0.2">
      <c r="A145" s="24" t="s">
        <v>330</v>
      </c>
      <c r="B145" s="24" t="s">
        <v>317</v>
      </c>
      <c r="C145" s="23"/>
    </row>
    <row r="146" spans="1:3" x14ac:dyDescent="0.2">
      <c r="A146" s="24" t="s">
        <v>331</v>
      </c>
      <c r="B146" s="24" t="s">
        <v>317</v>
      </c>
      <c r="C146" s="23"/>
    </row>
    <row r="147" spans="1:3" x14ac:dyDescent="0.2">
      <c r="A147" s="24" t="s">
        <v>332</v>
      </c>
      <c r="B147" s="24" t="s">
        <v>317</v>
      </c>
      <c r="C147" s="23"/>
    </row>
    <row r="148" spans="1:3" x14ac:dyDescent="0.2">
      <c r="A148" s="24" t="s">
        <v>333</v>
      </c>
      <c r="B148" s="24" t="s">
        <v>317</v>
      </c>
      <c r="C148" s="23"/>
    </row>
    <row r="149" spans="1:3" x14ac:dyDescent="0.2">
      <c r="A149" s="24" t="s">
        <v>334</v>
      </c>
      <c r="B149" s="24" t="s">
        <v>317</v>
      </c>
      <c r="C149" s="23"/>
    </row>
    <row r="150" spans="1:3" x14ac:dyDescent="0.2">
      <c r="A150" s="24" t="s">
        <v>335</v>
      </c>
      <c r="B150" s="24" t="s">
        <v>317</v>
      </c>
      <c r="C150" s="23"/>
    </row>
    <row r="151" spans="1:3" x14ac:dyDescent="0.2">
      <c r="A151" s="24" t="s">
        <v>336</v>
      </c>
      <c r="B151" s="24" t="s">
        <v>317</v>
      </c>
      <c r="C151" s="23"/>
    </row>
    <row r="152" spans="1:3" x14ac:dyDescent="0.2">
      <c r="A152" s="24" t="s">
        <v>337</v>
      </c>
      <c r="B152" s="24" t="s">
        <v>317</v>
      </c>
      <c r="C152" s="23"/>
    </row>
    <row r="153" spans="1:3" x14ac:dyDescent="0.2">
      <c r="A153" s="24" t="s">
        <v>338</v>
      </c>
      <c r="B153" s="24" t="s">
        <v>317</v>
      </c>
      <c r="C153" s="23"/>
    </row>
    <row r="154" spans="1:3" x14ac:dyDescent="0.2">
      <c r="A154" s="24" t="s">
        <v>339</v>
      </c>
      <c r="B154" s="24" t="s">
        <v>317</v>
      </c>
      <c r="C154" s="23"/>
    </row>
    <row r="155" spans="1:3" x14ac:dyDescent="0.2">
      <c r="A155" s="24" t="s">
        <v>340</v>
      </c>
      <c r="B155" s="24" t="s">
        <v>317</v>
      </c>
      <c r="C155" s="23"/>
    </row>
    <row r="156" spans="1:3" x14ac:dyDescent="0.2">
      <c r="A156" s="24" t="s">
        <v>341</v>
      </c>
      <c r="B156" s="24" t="s">
        <v>317</v>
      </c>
      <c r="C156" s="23"/>
    </row>
    <row r="157" spans="1:3" x14ac:dyDescent="0.2">
      <c r="A157" s="24" t="s">
        <v>342</v>
      </c>
      <c r="B157" s="24" t="s">
        <v>317</v>
      </c>
      <c r="C157" s="23"/>
    </row>
    <row r="158" spans="1:3" x14ac:dyDescent="0.2">
      <c r="A158" s="24" t="s">
        <v>343</v>
      </c>
      <c r="B158" s="24" t="s">
        <v>317</v>
      </c>
      <c r="C158" s="23"/>
    </row>
    <row r="159" spans="1:3" x14ac:dyDescent="0.2">
      <c r="A159" s="24" t="s">
        <v>344</v>
      </c>
      <c r="B159" s="24" t="s">
        <v>317</v>
      </c>
      <c r="C159" s="23"/>
    </row>
    <row r="160" spans="1:3" x14ac:dyDescent="0.2">
      <c r="A160" s="24" t="s">
        <v>345</v>
      </c>
      <c r="B160" s="24" t="s">
        <v>317</v>
      </c>
      <c r="C160" s="23"/>
    </row>
    <row r="161" spans="1:3" x14ac:dyDescent="0.2">
      <c r="A161" s="24" t="s">
        <v>346</v>
      </c>
      <c r="B161" s="24" t="s">
        <v>317</v>
      </c>
      <c r="C161" s="23"/>
    </row>
    <row r="162" spans="1:3" x14ac:dyDescent="0.2">
      <c r="A162" s="24" t="s">
        <v>347</v>
      </c>
      <c r="B162" s="24" t="s">
        <v>317</v>
      </c>
      <c r="C162" s="23"/>
    </row>
    <row r="163" spans="1:3" x14ac:dyDescent="0.2">
      <c r="A163" s="24" t="s">
        <v>348</v>
      </c>
      <c r="B163" s="24" t="s">
        <v>317</v>
      </c>
      <c r="C163" s="23"/>
    </row>
    <row r="164" spans="1:3" x14ac:dyDescent="0.2">
      <c r="A164" s="24" t="s">
        <v>349</v>
      </c>
      <c r="B164" s="24" t="s">
        <v>317</v>
      </c>
      <c r="C164" s="23"/>
    </row>
    <row r="165" spans="1:3" x14ac:dyDescent="0.2">
      <c r="A165" s="24" t="s">
        <v>350</v>
      </c>
      <c r="B165" s="24" t="s">
        <v>317</v>
      </c>
      <c r="C165" s="23"/>
    </row>
    <row r="166" spans="1:3" x14ac:dyDescent="0.2">
      <c r="A166" s="24" t="s">
        <v>351</v>
      </c>
      <c r="B166" s="24" t="s">
        <v>317</v>
      </c>
      <c r="C166" s="23"/>
    </row>
    <row r="167" spans="1:3" x14ac:dyDescent="0.2">
      <c r="A167" s="24" t="s">
        <v>352</v>
      </c>
      <c r="B167" s="24" t="s">
        <v>317</v>
      </c>
      <c r="C167" s="23"/>
    </row>
    <row r="168" spans="1:3" x14ac:dyDescent="0.2">
      <c r="A168" s="24" t="s">
        <v>353</v>
      </c>
      <c r="B168" s="24" t="s">
        <v>317</v>
      </c>
      <c r="C168" s="23"/>
    </row>
    <row r="169" spans="1:3" x14ac:dyDescent="0.2">
      <c r="A169" s="24" t="s">
        <v>354</v>
      </c>
      <c r="B169" s="24" t="s">
        <v>317</v>
      </c>
      <c r="C169" s="23"/>
    </row>
    <row r="170" spans="1:3" x14ac:dyDescent="0.2">
      <c r="A170" s="24" t="s">
        <v>355</v>
      </c>
      <c r="B170" s="24" t="s">
        <v>317</v>
      </c>
      <c r="C170" s="23"/>
    </row>
    <row r="171" spans="1:3" x14ac:dyDescent="0.2">
      <c r="A171" s="24" t="s">
        <v>356</v>
      </c>
      <c r="B171" s="24" t="s">
        <v>317</v>
      </c>
      <c r="C171" s="23"/>
    </row>
    <row r="172" spans="1:3" x14ac:dyDescent="0.2">
      <c r="A172" s="24" t="s">
        <v>357</v>
      </c>
      <c r="B172" s="24" t="s">
        <v>317</v>
      </c>
      <c r="C172" s="23"/>
    </row>
    <row r="173" spans="1:3" x14ac:dyDescent="0.2">
      <c r="A173" s="24" t="s">
        <v>358</v>
      </c>
      <c r="B173" s="24" t="s">
        <v>317</v>
      </c>
      <c r="C173" s="23"/>
    </row>
    <row r="174" spans="1:3" x14ac:dyDescent="0.2">
      <c r="A174" s="24" t="s">
        <v>359</v>
      </c>
      <c r="B174" s="24" t="s">
        <v>317</v>
      </c>
      <c r="C174" s="23"/>
    </row>
    <row r="175" spans="1:3" x14ac:dyDescent="0.2">
      <c r="A175" s="24" t="s">
        <v>360</v>
      </c>
      <c r="B175" s="24" t="s">
        <v>361</v>
      </c>
      <c r="C175" s="23"/>
    </row>
    <row r="176" spans="1:3" x14ac:dyDescent="0.2">
      <c r="A176" s="24" t="s">
        <v>362</v>
      </c>
      <c r="B176" s="24" t="s">
        <v>361</v>
      </c>
      <c r="C176" s="23"/>
    </row>
    <row r="177" spans="1:3" x14ac:dyDescent="0.2">
      <c r="A177" s="24" t="s">
        <v>363</v>
      </c>
      <c r="B177" s="24" t="s">
        <v>361</v>
      </c>
      <c r="C177" s="23"/>
    </row>
    <row r="178" spans="1:3" x14ac:dyDescent="0.2">
      <c r="A178" s="24" t="s">
        <v>364</v>
      </c>
      <c r="B178" s="24" t="s">
        <v>361</v>
      </c>
      <c r="C178" s="23"/>
    </row>
    <row r="179" spans="1:3" x14ac:dyDescent="0.2">
      <c r="A179" s="24" t="s">
        <v>365</v>
      </c>
      <c r="B179" s="24" t="s">
        <v>361</v>
      </c>
      <c r="C179" s="23"/>
    </row>
    <row r="180" spans="1:3" x14ac:dyDescent="0.2">
      <c r="A180" s="24" t="s">
        <v>366</v>
      </c>
      <c r="B180" s="24" t="s">
        <v>361</v>
      </c>
      <c r="C180" s="23"/>
    </row>
    <row r="181" spans="1:3" x14ac:dyDescent="0.2">
      <c r="A181" s="24" t="s">
        <v>367</v>
      </c>
      <c r="B181" s="24" t="s">
        <v>361</v>
      </c>
      <c r="C181" s="23"/>
    </row>
    <row r="182" spans="1:3" x14ac:dyDescent="0.2">
      <c r="A182" s="24" t="s">
        <v>368</v>
      </c>
      <c r="B182" s="24" t="s">
        <v>361</v>
      </c>
      <c r="C182" s="23"/>
    </row>
    <row r="183" spans="1:3" x14ac:dyDescent="0.2">
      <c r="A183" s="24" t="s">
        <v>369</v>
      </c>
      <c r="B183" s="24" t="s">
        <v>361</v>
      </c>
      <c r="C183" s="23"/>
    </row>
    <row r="184" spans="1:3" x14ac:dyDescent="0.2">
      <c r="A184" s="24" t="s">
        <v>370</v>
      </c>
      <c r="B184" s="24" t="s">
        <v>361</v>
      </c>
      <c r="C184" s="23"/>
    </row>
    <row r="185" spans="1:3" x14ac:dyDescent="0.2">
      <c r="A185" s="24" t="s">
        <v>371</v>
      </c>
      <c r="B185" s="24" t="s">
        <v>361</v>
      </c>
      <c r="C185" s="23"/>
    </row>
    <row r="186" spans="1:3" x14ac:dyDescent="0.2">
      <c r="A186" s="24" t="s">
        <v>372</v>
      </c>
      <c r="B186" s="24" t="s">
        <v>361</v>
      </c>
      <c r="C186" s="23"/>
    </row>
    <row r="187" spans="1:3" x14ac:dyDescent="0.2">
      <c r="A187" s="24" t="s">
        <v>373</v>
      </c>
      <c r="B187" s="24" t="s">
        <v>361</v>
      </c>
      <c r="C187" s="23"/>
    </row>
    <row r="188" spans="1:3" x14ac:dyDescent="0.2">
      <c r="A188" s="24" t="s">
        <v>374</v>
      </c>
      <c r="B188" s="24" t="s">
        <v>361</v>
      </c>
      <c r="C188" s="23"/>
    </row>
    <row r="189" spans="1:3" x14ac:dyDescent="0.2">
      <c r="A189" s="24" t="s">
        <v>375</v>
      </c>
      <c r="B189" s="24" t="s">
        <v>361</v>
      </c>
      <c r="C189" s="23"/>
    </row>
    <row r="190" spans="1:3" x14ac:dyDescent="0.2">
      <c r="A190" s="24" t="s">
        <v>376</v>
      </c>
      <c r="B190" s="24" t="s">
        <v>361</v>
      </c>
      <c r="C190" s="23"/>
    </row>
    <row r="191" spans="1:3" x14ac:dyDescent="0.2">
      <c r="A191" s="24" t="s">
        <v>377</v>
      </c>
      <c r="B191" s="24" t="s">
        <v>361</v>
      </c>
      <c r="C191" s="23"/>
    </row>
    <row r="192" spans="1:3" x14ac:dyDescent="0.2">
      <c r="A192" s="24" t="s">
        <v>378</v>
      </c>
      <c r="B192" s="24" t="s">
        <v>361</v>
      </c>
      <c r="C192" s="23"/>
    </row>
    <row r="193" spans="1:3" x14ac:dyDescent="0.2">
      <c r="A193" s="24" t="s">
        <v>379</v>
      </c>
      <c r="B193" s="24" t="s">
        <v>361</v>
      </c>
      <c r="C193" s="23"/>
    </row>
    <row r="194" spans="1:3" x14ac:dyDescent="0.2">
      <c r="A194" s="24" t="s">
        <v>380</v>
      </c>
      <c r="B194" s="24" t="s">
        <v>361</v>
      </c>
      <c r="C194" s="23"/>
    </row>
    <row r="195" spans="1:3" x14ac:dyDescent="0.2">
      <c r="A195" s="24" t="s">
        <v>381</v>
      </c>
      <c r="B195" s="24" t="s">
        <v>361</v>
      </c>
      <c r="C195" s="23"/>
    </row>
    <row r="196" spans="1:3" x14ac:dyDescent="0.2">
      <c r="A196" s="24" t="s">
        <v>382</v>
      </c>
      <c r="B196" s="24" t="s">
        <v>361</v>
      </c>
      <c r="C196" s="23"/>
    </row>
    <row r="197" spans="1:3" x14ac:dyDescent="0.2">
      <c r="A197" s="24" t="s">
        <v>383</v>
      </c>
      <c r="B197" s="24" t="s">
        <v>361</v>
      </c>
      <c r="C197" s="23"/>
    </row>
    <row r="198" spans="1:3" x14ac:dyDescent="0.2">
      <c r="A198" s="24" t="s">
        <v>384</v>
      </c>
      <c r="B198" s="24" t="s">
        <v>361</v>
      </c>
      <c r="C198" s="23"/>
    </row>
    <row r="199" spans="1:3" x14ac:dyDescent="0.2">
      <c r="A199" s="24" t="s">
        <v>385</v>
      </c>
      <c r="B199" s="24" t="s">
        <v>361</v>
      </c>
      <c r="C199" s="23"/>
    </row>
    <row r="200" spans="1:3" x14ac:dyDescent="0.2">
      <c r="A200" s="24" t="s">
        <v>386</v>
      </c>
      <c r="B200" s="24" t="s">
        <v>361</v>
      </c>
      <c r="C200" s="23"/>
    </row>
    <row r="201" spans="1:3" x14ac:dyDescent="0.2">
      <c r="A201" s="24" t="s">
        <v>387</v>
      </c>
      <c r="B201" s="24" t="s">
        <v>361</v>
      </c>
      <c r="C201" s="23"/>
    </row>
    <row r="202" spans="1:3" x14ac:dyDescent="0.2">
      <c r="A202" s="24" t="s">
        <v>388</v>
      </c>
      <c r="B202" s="24" t="s">
        <v>389</v>
      </c>
      <c r="C202" s="23"/>
    </row>
    <row r="203" spans="1:3" x14ac:dyDescent="0.2">
      <c r="A203" s="24" t="s">
        <v>390</v>
      </c>
      <c r="B203" s="24" t="s">
        <v>389</v>
      </c>
      <c r="C203" s="23"/>
    </row>
    <row r="204" spans="1:3" x14ac:dyDescent="0.2">
      <c r="A204" s="24" t="s">
        <v>391</v>
      </c>
      <c r="B204" s="24" t="s">
        <v>389</v>
      </c>
      <c r="C204" s="23"/>
    </row>
    <row r="205" spans="1:3" x14ac:dyDescent="0.2">
      <c r="A205" s="24" t="s">
        <v>392</v>
      </c>
      <c r="B205" s="24" t="s">
        <v>389</v>
      </c>
      <c r="C205" s="23"/>
    </row>
    <row r="206" spans="1:3" x14ac:dyDescent="0.2">
      <c r="A206" s="24" t="s">
        <v>393</v>
      </c>
      <c r="B206" s="24" t="s">
        <v>389</v>
      </c>
      <c r="C206" s="23"/>
    </row>
    <row r="207" spans="1:3" x14ac:dyDescent="0.2">
      <c r="A207" s="24" t="s">
        <v>395</v>
      </c>
      <c r="B207" s="24" t="s">
        <v>389</v>
      </c>
      <c r="C207" s="23"/>
    </row>
    <row r="208" spans="1:3" x14ac:dyDescent="0.2">
      <c r="A208" s="24" t="s">
        <v>394</v>
      </c>
      <c r="B208" s="24" t="s">
        <v>389</v>
      </c>
      <c r="C208" s="23"/>
    </row>
    <row r="209" spans="1:3" x14ac:dyDescent="0.2">
      <c r="A209" s="24" t="s">
        <v>396</v>
      </c>
      <c r="B209" s="24" t="s">
        <v>389</v>
      </c>
      <c r="C209" s="23"/>
    </row>
    <row r="210" spans="1:3" x14ac:dyDescent="0.2">
      <c r="A210" s="24" t="s">
        <v>397</v>
      </c>
      <c r="B210" s="24" t="s">
        <v>389</v>
      </c>
      <c r="C210" s="23"/>
    </row>
    <row r="211" spans="1:3" x14ac:dyDescent="0.2">
      <c r="A211" s="24" t="s">
        <v>398</v>
      </c>
      <c r="B211" s="24" t="s">
        <v>389</v>
      </c>
      <c r="C211" s="23"/>
    </row>
    <row r="212" spans="1:3" x14ac:dyDescent="0.2">
      <c r="A212" s="24" t="s">
        <v>399</v>
      </c>
      <c r="B212" s="24" t="s">
        <v>389</v>
      </c>
      <c r="C212" s="23"/>
    </row>
    <row r="213" spans="1:3" x14ac:dyDescent="0.2">
      <c r="A213" s="24" t="s">
        <v>400</v>
      </c>
      <c r="B213" s="24" t="s">
        <v>389</v>
      </c>
      <c r="C213" s="23"/>
    </row>
    <row r="214" spans="1:3" x14ac:dyDescent="0.2">
      <c r="A214" s="23" t="s">
        <v>787</v>
      </c>
      <c r="B214" s="24" t="s">
        <v>389</v>
      </c>
      <c r="C214" s="23"/>
    </row>
    <row r="215" spans="1:3" x14ac:dyDescent="0.2">
      <c r="A215" s="24" t="s">
        <v>401</v>
      </c>
      <c r="B215" s="24" t="s">
        <v>389</v>
      </c>
      <c r="C215" s="23"/>
    </row>
    <row r="216" spans="1:3" x14ac:dyDescent="0.2">
      <c r="A216" s="24" t="s">
        <v>402</v>
      </c>
      <c r="B216" s="24" t="s">
        <v>389</v>
      </c>
      <c r="C216" s="23"/>
    </row>
    <row r="217" spans="1:3" x14ac:dyDescent="0.2">
      <c r="A217" s="24" t="s">
        <v>403</v>
      </c>
      <c r="B217" s="24" t="s">
        <v>389</v>
      </c>
      <c r="C217" s="23"/>
    </row>
    <row r="218" spans="1:3" x14ac:dyDescent="0.2">
      <c r="A218" s="24" t="s">
        <v>404</v>
      </c>
      <c r="B218" s="24" t="s">
        <v>389</v>
      </c>
      <c r="C218" s="23"/>
    </row>
    <row r="219" spans="1:3" x14ac:dyDescent="0.2">
      <c r="A219" s="24" t="s">
        <v>405</v>
      </c>
      <c r="B219" s="24" t="s">
        <v>389</v>
      </c>
      <c r="C219" s="23"/>
    </row>
    <row r="220" spans="1:3" x14ac:dyDescent="0.2">
      <c r="A220" s="24" t="s">
        <v>406</v>
      </c>
      <c r="B220" s="24" t="s">
        <v>389</v>
      </c>
      <c r="C220" s="23"/>
    </row>
    <row r="221" spans="1:3" x14ac:dyDescent="0.2">
      <c r="A221" s="24" t="s">
        <v>407</v>
      </c>
      <c r="B221" s="24" t="s">
        <v>389</v>
      </c>
      <c r="C221" s="23"/>
    </row>
    <row r="222" spans="1:3" x14ac:dyDescent="0.2">
      <c r="A222" s="24" t="s">
        <v>408</v>
      </c>
      <c r="B222" s="24" t="s">
        <v>389</v>
      </c>
      <c r="C222" s="23"/>
    </row>
    <row r="223" spans="1:3" x14ac:dyDescent="0.2">
      <c r="A223" s="24" t="s">
        <v>409</v>
      </c>
      <c r="B223" s="24" t="s">
        <v>389</v>
      </c>
      <c r="C223" s="23"/>
    </row>
    <row r="224" spans="1:3" x14ac:dyDescent="0.2">
      <c r="A224" s="24" t="s">
        <v>410</v>
      </c>
      <c r="B224" s="24" t="s">
        <v>389</v>
      </c>
      <c r="C224" s="23"/>
    </row>
    <row r="225" spans="1:3" x14ac:dyDescent="0.2">
      <c r="A225" s="24" t="s">
        <v>411</v>
      </c>
      <c r="B225" s="24" t="s">
        <v>389</v>
      </c>
      <c r="C225" s="23"/>
    </row>
    <row r="226" spans="1:3" x14ac:dyDescent="0.2">
      <c r="A226" s="24" t="s">
        <v>412</v>
      </c>
      <c r="B226" s="24" t="s">
        <v>389</v>
      </c>
      <c r="C226" s="23"/>
    </row>
    <row r="227" spans="1:3" x14ac:dyDescent="0.2">
      <c r="A227" s="24" t="s">
        <v>413</v>
      </c>
      <c r="B227" s="24" t="s">
        <v>389</v>
      </c>
      <c r="C227" s="23"/>
    </row>
    <row r="228" spans="1:3" x14ac:dyDescent="0.2">
      <c r="A228" s="24" t="s">
        <v>414</v>
      </c>
      <c r="B228" s="24" t="s">
        <v>389</v>
      </c>
      <c r="C228" s="23"/>
    </row>
    <row r="229" spans="1:3" x14ac:dyDescent="0.2">
      <c r="A229" s="24" t="s">
        <v>415</v>
      </c>
      <c r="B229" s="24" t="s">
        <v>389</v>
      </c>
      <c r="C229" s="23"/>
    </row>
    <row r="230" spans="1:3" x14ac:dyDescent="0.2">
      <c r="A230" s="24" t="s">
        <v>416</v>
      </c>
      <c r="B230" s="24" t="s">
        <v>389</v>
      </c>
      <c r="C230" s="23"/>
    </row>
    <row r="231" spans="1:3" x14ac:dyDescent="0.2">
      <c r="A231" s="24" t="s">
        <v>417</v>
      </c>
      <c r="B231" s="24" t="s">
        <v>389</v>
      </c>
      <c r="C231" s="23"/>
    </row>
    <row r="232" spans="1:3" x14ac:dyDescent="0.2">
      <c r="A232" s="24" t="s">
        <v>418</v>
      </c>
      <c r="B232" s="24" t="s">
        <v>389</v>
      </c>
      <c r="C232" s="23"/>
    </row>
    <row r="233" spans="1:3" x14ac:dyDescent="0.2">
      <c r="A233" s="24" t="s">
        <v>419</v>
      </c>
      <c r="B233" s="24" t="s">
        <v>420</v>
      </c>
      <c r="C233" s="23"/>
    </row>
    <row r="234" spans="1:3" x14ac:dyDescent="0.2">
      <c r="A234" s="24" t="s">
        <v>421</v>
      </c>
      <c r="B234" s="24" t="s">
        <v>420</v>
      </c>
      <c r="C234" s="23"/>
    </row>
    <row r="235" spans="1:3" x14ac:dyDescent="0.2">
      <c r="A235" s="24" t="s">
        <v>422</v>
      </c>
      <c r="B235" s="24" t="s">
        <v>420</v>
      </c>
      <c r="C235" s="23"/>
    </row>
    <row r="236" spans="1:3" x14ac:dyDescent="0.2">
      <c r="A236" s="24" t="s">
        <v>423</v>
      </c>
      <c r="B236" s="24" t="s">
        <v>420</v>
      </c>
      <c r="C236" s="23"/>
    </row>
    <row r="237" spans="1:3" x14ac:dyDescent="0.2">
      <c r="A237" s="24" t="s">
        <v>424</v>
      </c>
      <c r="B237" s="24" t="s">
        <v>420</v>
      </c>
      <c r="C237" s="23"/>
    </row>
    <row r="238" spans="1:3" x14ac:dyDescent="0.2">
      <c r="A238" s="24" t="s">
        <v>425</v>
      </c>
      <c r="B238" s="24" t="s">
        <v>420</v>
      </c>
      <c r="C238" s="23"/>
    </row>
    <row r="239" spans="1:3" x14ac:dyDescent="0.2">
      <c r="A239" s="24" t="s">
        <v>426</v>
      </c>
      <c r="B239" s="24" t="s">
        <v>420</v>
      </c>
      <c r="C239" s="23"/>
    </row>
    <row r="240" spans="1:3" x14ac:dyDescent="0.2">
      <c r="A240" s="24" t="s">
        <v>427</v>
      </c>
      <c r="B240" s="24" t="s">
        <v>420</v>
      </c>
      <c r="C240" s="23"/>
    </row>
    <row r="241" spans="1:3" x14ac:dyDescent="0.2">
      <c r="A241" s="24" t="s">
        <v>428</v>
      </c>
      <c r="B241" s="24" t="s">
        <v>429</v>
      </c>
      <c r="C241" s="23"/>
    </row>
    <row r="242" spans="1:3" x14ac:dyDescent="0.2">
      <c r="A242" s="24" t="s">
        <v>430</v>
      </c>
      <c r="B242" s="24" t="s">
        <v>429</v>
      </c>
      <c r="C242" s="23"/>
    </row>
    <row r="243" spans="1:3" x14ac:dyDescent="0.2">
      <c r="A243" s="24" t="s">
        <v>431</v>
      </c>
      <c r="B243" s="24" t="s">
        <v>429</v>
      </c>
      <c r="C243" s="23"/>
    </row>
    <row r="244" spans="1:3" x14ac:dyDescent="0.2">
      <c r="A244" s="24" t="s">
        <v>432</v>
      </c>
      <c r="B244" s="24" t="s">
        <v>429</v>
      </c>
      <c r="C244" s="23"/>
    </row>
    <row r="245" spans="1:3" x14ac:dyDescent="0.2">
      <c r="A245" s="24" t="s">
        <v>433</v>
      </c>
      <c r="B245" s="24" t="s">
        <v>429</v>
      </c>
      <c r="C245" s="23"/>
    </row>
    <row r="246" spans="1:3" x14ac:dyDescent="0.2">
      <c r="A246" s="24" t="s">
        <v>434</v>
      </c>
      <c r="B246" s="24" t="s">
        <v>429</v>
      </c>
      <c r="C246" s="23"/>
    </row>
    <row r="247" spans="1:3" x14ac:dyDescent="0.2">
      <c r="A247" s="24" t="s">
        <v>435</v>
      </c>
      <c r="B247" s="24" t="s">
        <v>429</v>
      </c>
      <c r="C247" s="23"/>
    </row>
    <row r="248" spans="1:3" x14ac:dyDescent="0.2">
      <c r="A248" s="23" t="s">
        <v>788</v>
      </c>
      <c r="B248" s="24" t="s">
        <v>429</v>
      </c>
      <c r="C248" s="23"/>
    </row>
    <row r="249" spans="1:3" x14ac:dyDescent="0.2">
      <c r="A249" s="24" t="s">
        <v>436</v>
      </c>
      <c r="B249" s="24" t="s">
        <v>429</v>
      </c>
      <c r="C249" s="23"/>
    </row>
    <row r="250" spans="1:3" x14ac:dyDescent="0.2">
      <c r="A250" s="24" t="s">
        <v>437</v>
      </c>
      <c r="B250" s="24" t="s">
        <v>429</v>
      </c>
      <c r="C250" s="23"/>
    </row>
    <row r="251" spans="1:3" x14ac:dyDescent="0.2">
      <c r="A251" s="24" t="s">
        <v>438</v>
      </c>
      <c r="B251" s="24" t="s">
        <v>429</v>
      </c>
      <c r="C251" s="23"/>
    </row>
    <row r="252" spans="1:3" x14ac:dyDescent="0.2">
      <c r="A252" s="24" t="s">
        <v>439</v>
      </c>
      <c r="B252" s="24" t="s">
        <v>429</v>
      </c>
      <c r="C252" s="23"/>
    </row>
    <row r="253" spans="1:3" x14ac:dyDescent="0.2">
      <c r="A253" s="24" t="s">
        <v>440</v>
      </c>
      <c r="B253" s="24" t="s">
        <v>429</v>
      </c>
      <c r="C253" s="23"/>
    </row>
    <row r="254" spans="1:3" x14ac:dyDescent="0.2">
      <c r="A254" s="24" t="s">
        <v>441</v>
      </c>
      <c r="B254" s="24" t="s">
        <v>429</v>
      </c>
      <c r="C254" s="23"/>
    </row>
    <row r="255" spans="1:3" x14ac:dyDescent="0.2">
      <c r="A255" s="24" t="s">
        <v>442</v>
      </c>
      <c r="B255" s="24" t="s">
        <v>429</v>
      </c>
      <c r="C255" s="23"/>
    </row>
    <row r="256" spans="1:3" x14ac:dyDescent="0.2">
      <c r="A256" s="24" t="s">
        <v>443</v>
      </c>
      <c r="B256" s="24" t="s">
        <v>429</v>
      </c>
      <c r="C256" s="23"/>
    </row>
    <row r="257" spans="1:3" x14ac:dyDescent="0.2">
      <c r="A257" s="24" t="s">
        <v>444</v>
      </c>
      <c r="B257" s="24" t="s">
        <v>429</v>
      </c>
      <c r="C257" s="23"/>
    </row>
    <row r="258" spans="1:3" x14ac:dyDescent="0.2">
      <c r="A258" s="24" t="s">
        <v>445</v>
      </c>
      <c r="B258" s="24" t="s">
        <v>429</v>
      </c>
      <c r="C258" s="23"/>
    </row>
    <row r="259" spans="1:3" x14ac:dyDescent="0.2">
      <c r="A259" s="24" t="s">
        <v>446</v>
      </c>
      <c r="B259" s="24" t="s">
        <v>429</v>
      </c>
      <c r="C259" s="23"/>
    </row>
    <row r="260" spans="1:3" x14ac:dyDescent="0.2">
      <c r="A260" s="24" t="s">
        <v>447</v>
      </c>
      <c r="B260" s="24" t="s">
        <v>429</v>
      </c>
      <c r="C260" s="23"/>
    </row>
    <row r="261" spans="1:3" x14ac:dyDescent="0.2">
      <c r="A261" s="24" t="s">
        <v>448</v>
      </c>
      <c r="B261" s="24" t="s">
        <v>429</v>
      </c>
      <c r="C261" s="23"/>
    </row>
    <row r="262" spans="1:3" x14ac:dyDescent="0.2">
      <c r="A262" s="24" t="s">
        <v>449</v>
      </c>
      <c r="B262" s="24" t="s">
        <v>429</v>
      </c>
      <c r="C262" s="23"/>
    </row>
    <row r="263" spans="1:3" x14ac:dyDescent="0.2">
      <c r="A263" s="24" t="s">
        <v>450</v>
      </c>
      <c r="B263" s="24" t="s">
        <v>429</v>
      </c>
      <c r="C263" s="23"/>
    </row>
    <row r="264" spans="1:3" x14ac:dyDescent="0.2">
      <c r="A264" s="24" t="s">
        <v>451</v>
      </c>
      <c r="B264" s="24" t="s">
        <v>429</v>
      </c>
      <c r="C264" s="23"/>
    </row>
    <row r="265" spans="1:3" x14ac:dyDescent="0.2">
      <c r="A265" s="24" t="s">
        <v>452</v>
      </c>
      <c r="B265" s="24" t="s">
        <v>429</v>
      </c>
      <c r="C265" s="23"/>
    </row>
    <row r="266" spans="1:3" x14ac:dyDescent="0.2">
      <c r="A266" s="24" t="s">
        <v>453</v>
      </c>
      <c r="B266" s="24" t="s">
        <v>429</v>
      </c>
      <c r="C266" s="23"/>
    </row>
    <row r="267" spans="1:3" x14ac:dyDescent="0.2">
      <c r="A267" s="24" t="s">
        <v>454</v>
      </c>
      <c r="B267" s="24" t="s">
        <v>429</v>
      </c>
      <c r="C267" s="23"/>
    </row>
    <row r="268" spans="1:3" x14ac:dyDescent="0.2">
      <c r="A268" s="24" t="s">
        <v>455</v>
      </c>
      <c r="B268" s="24" t="s">
        <v>429</v>
      </c>
      <c r="C268" s="23"/>
    </row>
    <row r="269" spans="1:3" x14ac:dyDescent="0.2">
      <c r="A269" s="24" t="s">
        <v>456</v>
      </c>
      <c r="B269" s="24" t="s">
        <v>429</v>
      </c>
      <c r="C269" s="23"/>
    </row>
    <row r="270" spans="1:3" x14ac:dyDescent="0.2">
      <c r="A270" s="24" t="s">
        <v>457</v>
      </c>
      <c r="B270" s="24" t="s">
        <v>429</v>
      </c>
      <c r="C270" s="23"/>
    </row>
    <row r="271" spans="1:3" x14ac:dyDescent="0.2">
      <c r="A271" s="24" t="s">
        <v>458</v>
      </c>
      <c r="B271" s="24" t="s">
        <v>429</v>
      </c>
      <c r="C271" s="23"/>
    </row>
    <row r="272" spans="1:3" x14ac:dyDescent="0.2">
      <c r="A272" s="24" t="s">
        <v>459</v>
      </c>
      <c r="B272" s="24" t="s">
        <v>460</v>
      </c>
      <c r="C272" s="23"/>
    </row>
    <row r="273" spans="1:3" x14ac:dyDescent="0.2">
      <c r="A273" s="24" t="s">
        <v>461</v>
      </c>
      <c r="B273" s="24" t="s">
        <v>460</v>
      </c>
      <c r="C273" s="23"/>
    </row>
    <row r="274" spans="1:3" x14ac:dyDescent="0.2">
      <c r="A274" s="24" t="s">
        <v>462</v>
      </c>
      <c r="B274" s="24" t="s">
        <v>460</v>
      </c>
      <c r="C274" s="23"/>
    </row>
    <row r="275" spans="1:3" x14ac:dyDescent="0.2">
      <c r="A275" s="23" t="s">
        <v>789</v>
      </c>
      <c r="B275" s="24" t="s">
        <v>460</v>
      </c>
      <c r="C275" s="23"/>
    </row>
    <row r="276" spans="1:3" x14ac:dyDescent="0.2">
      <c r="A276" s="24" t="s">
        <v>463</v>
      </c>
      <c r="B276" s="24" t="s">
        <v>460</v>
      </c>
      <c r="C276" s="23"/>
    </row>
    <row r="277" spans="1:3" x14ac:dyDescent="0.2">
      <c r="A277" s="24" t="s">
        <v>464</v>
      </c>
      <c r="B277" s="24" t="s">
        <v>460</v>
      </c>
      <c r="C277" s="23"/>
    </row>
    <row r="278" spans="1:3" x14ac:dyDescent="0.2">
      <c r="A278" s="24" t="s">
        <v>465</v>
      </c>
      <c r="B278" s="24" t="s">
        <v>460</v>
      </c>
      <c r="C278" s="23"/>
    </row>
    <row r="279" spans="1:3" x14ac:dyDescent="0.2">
      <c r="A279" s="24" t="s">
        <v>466</v>
      </c>
      <c r="B279" s="24" t="s">
        <v>460</v>
      </c>
      <c r="C279" s="23"/>
    </row>
    <row r="280" spans="1:3" x14ac:dyDescent="0.2">
      <c r="A280" s="24" t="s">
        <v>467</v>
      </c>
      <c r="B280" s="24" t="s">
        <v>460</v>
      </c>
      <c r="C280" s="23"/>
    </row>
    <row r="281" spans="1:3" x14ac:dyDescent="0.2">
      <c r="A281" s="24" t="s">
        <v>468</v>
      </c>
      <c r="B281" s="24" t="s">
        <v>460</v>
      </c>
      <c r="C281" s="23"/>
    </row>
    <row r="282" spans="1:3" x14ac:dyDescent="0.2">
      <c r="A282" s="24" t="s">
        <v>469</v>
      </c>
      <c r="B282" s="24" t="s">
        <v>460</v>
      </c>
      <c r="C282" s="23"/>
    </row>
    <row r="283" spans="1:3" x14ac:dyDescent="0.2">
      <c r="A283" s="24" t="s">
        <v>470</v>
      </c>
      <c r="B283" s="24" t="s">
        <v>460</v>
      </c>
      <c r="C283" s="23"/>
    </row>
    <row r="284" spans="1:3" x14ac:dyDescent="0.2">
      <c r="A284" s="24" t="s">
        <v>471</v>
      </c>
      <c r="B284" s="24" t="s">
        <v>460</v>
      </c>
      <c r="C284" s="23"/>
    </row>
    <row r="285" spans="1:3" x14ac:dyDescent="0.2">
      <c r="A285" s="24" t="s">
        <v>472</v>
      </c>
      <c r="B285" s="24" t="s">
        <v>473</v>
      </c>
      <c r="C285" s="23"/>
    </row>
    <row r="286" spans="1:3" x14ac:dyDescent="0.2">
      <c r="A286" s="24" t="s">
        <v>474</v>
      </c>
      <c r="B286" s="24" t="s">
        <v>473</v>
      </c>
      <c r="C286" s="23"/>
    </row>
    <row r="287" spans="1:3" x14ac:dyDescent="0.2">
      <c r="A287" s="24" t="s">
        <v>475</v>
      </c>
      <c r="B287" s="24" t="s">
        <v>473</v>
      </c>
      <c r="C287" s="23"/>
    </row>
    <row r="288" spans="1:3" x14ac:dyDescent="0.2">
      <c r="A288" s="24" t="s">
        <v>476</v>
      </c>
      <c r="B288" s="24" t="s">
        <v>473</v>
      </c>
      <c r="C288" s="23"/>
    </row>
    <row r="289" spans="1:3" x14ac:dyDescent="0.2">
      <c r="A289" s="23" t="s">
        <v>790</v>
      </c>
      <c r="B289" s="24" t="s">
        <v>473</v>
      </c>
      <c r="C289" s="23"/>
    </row>
    <row r="290" spans="1:3" x14ac:dyDescent="0.2">
      <c r="A290" s="24" t="s">
        <v>477</v>
      </c>
      <c r="B290" s="24" t="s">
        <v>473</v>
      </c>
      <c r="C290" s="23"/>
    </row>
    <row r="291" spans="1:3" x14ac:dyDescent="0.2">
      <c r="A291" s="24" t="s">
        <v>478</v>
      </c>
      <c r="B291" s="24" t="s">
        <v>473</v>
      </c>
      <c r="C291" s="23"/>
    </row>
    <row r="292" spans="1:3" x14ac:dyDescent="0.2">
      <c r="A292" s="24" t="s">
        <v>479</v>
      </c>
      <c r="B292" s="24" t="s">
        <v>473</v>
      </c>
      <c r="C292" s="23"/>
    </row>
    <row r="293" spans="1:3" x14ac:dyDescent="0.2">
      <c r="A293" s="24" t="s">
        <v>480</v>
      </c>
      <c r="B293" s="24" t="s">
        <v>473</v>
      </c>
      <c r="C293" s="23"/>
    </row>
    <row r="294" spans="1:3" x14ac:dyDescent="0.2">
      <c r="A294" s="24" t="s">
        <v>481</v>
      </c>
      <c r="B294" s="24" t="s">
        <v>473</v>
      </c>
      <c r="C294" s="23"/>
    </row>
    <row r="295" spans="1:3" x14ac:dyDescent="0.2">
      <c r="A295" s="24" t="s">
        <v>482</v>
      </c>
      <c r="B295" s="24" t="s">
        <v>473</v>
      </c>
      <c r="C295" s="23"/>
    </row>
    <row r="296" spans="1:3" x14ac:dyDescent="0.2">
      <c r="A296" s="24" t="s">
        <v>483</v>
      </c>
      <c r="B296" s="24" t="s">
        <v>473</v>
      </c>
      <c r="C296" s="23"/>
    </row>
    <row r="297" spans="1:3" x14ac:dyDescent="0.2">
      <c r="A297" s="24" t="s">
        <v>484</v>
      </c>
      <c r="B297" s="24" t="s">
        <v>473</v>
      </c>
      <c r="C297" s="23"/>
    </row>
    <row r="298" spans="1:3" x14ac:dyDescent="0.2">
      <c r="A298" s="24" t="s">
        <v>485</v>
      </c>
      <c r="B298" s="24" t="s">
        <v>473</v>
      </c>
      <c r="C298" s="23"/>
    </row>
    <row r="299" spans="1:3" x14ac:dyDescent="0.2">
      <c r="A299" s="24" t="s">
        <v>486</v>
      </c>
      <c r="B299" s="24" t="s">
        <v>473</v>
      </c>
      <c r="C299" s="23"/>
    </row>
    <row r="300" spans="1:3" x14ac:dyDescent="0.2">
      <c r="A300" s="24" t="s">
        <v>487</v>
      </c>
      <c r="B300" s="24" t="s">
        <v>473</v>
      </c>
      <c r="C300" s="23"/>
    </row>
    <row r="301" spans="1:3" x14ac:dyDescent="0.2">
      <c r="A301" s="24" t="s">
        <v>488</v>
      </c>
      <c r="B301" s="24" t="s">
        <v>473</v>
      </c>
      <c r="C301" s="23"/>
    </row>
    <row r="302" spans="1:3" x14ac:dyDescent="0.2">
      <c r="A302" s="24" t="s">
        <v>489</v>
      </c>
      <c r="B302" s="24" t="s">
        <v>473</v>
      </c>
      <c r="C302" s="23"/>
    </row>
    <row r="303" spans="1:3" x14ac:dyDescent="0.2">
      <c r="A303" s="24" t="s">
        <v>490</v>
      </c>
      <c r="B303" s="24" t="s">
        <v>473</v>
      </c>
      <c r="C303" s="23"/>
    </row>
    <row r="304" spans="1:3" x14ac:dyDescent="0.2">
      <c r="A304" s="24" t="s">
        <v>491</v>
      </c>
      <c r="B304" s="24" t="s">
        <v>473</v>
      </c>
      <c r="C304" s="23"/>
    </row>
    <row r="305" spans="1:3" x14ac:dyDescent="0.2">
      <c r="A305" s="24" t="s">
        <v>492</v>
      </c>
      <c r="B305" s="24" t="s">
        <v>473</v>
      </c>
      <c r="C305" s="23"/>
    </row>
    <row r="306" spans="1:3" x14ac:dyDescent="0.2">
      <c r="A306" s="24" t="s">
        <v>493</v>
      </c>
      <c r="B306" s="24" t="s">
        <v>473</v>
      </c>
      <c r="C306" s="23"/>
    </row>
    <row r="307" spans="1:3" x14ac:dyDescent="0.2">
      <c r="A307" s="24" t="s">
        <v>494</v>
      </c>
      <c r="B307" s="24" t="s">
        <v>473</v>
      </c>
      <c r="C307" s="23"/>
    </row>
    <row r="308" spans="1:3" x14ac:dyDescent="0.2">
      <c r="A308" s="24" t="s">
        <v>495</v>
      </c>
      <c r="B308" s="24" t="s">
        <v>473</v>
      </c>
      <c r="C308" s="23"/>
    </row>
    <row r="309" spans="1:3" x14ac:dyDescent="0.2">
      <c r="A309" s="24" t="s">
        <v>496</v>
      </c>
      <c r="B309" s="24" t="s">
        <v>497</v>
      </c>
      <c r="C309" s="23"/>
    </row>
    <row r="310" spans="1:3" x14ac:dyDescent="0.2">
      <c r="A310" s="24" t="s">
        <v>498</v>
      </c>
      <c r="B310" s="24" t="s">
        <v>497</v>
      </c>
      <c r="C310" s="23"/>
    </row>
    <row r="311" spans="1:3" x14ac:dyDescent="0.2">
      <c r="A311" s="24" t="s">
        <v>499</v>
      </c>
      <c r="B311" s="24" t="s">
        <v>497</v>
      </c>
      <c r="C311" s="23"/>
    </row>
    <row r="312" spans="1:3" x14ac:dyDescent="0.2">
      <c r="A312" s="24" t="s">
        <v>500</v>
      </c>
      <c r="B312" s="24" t="s">
        <v>497</v>
      </c>
      <c r="C312" s="23"/>
    </row>
    <row r="313" spans="1:3" x14ac:dyDescent="0.2">
      <c r="A313" s="24" t="s">
        <v>501</v>
      </c>
      <c r="B313" s="24" t="s">
        <v>497</v>
      </c>
      <c r="C313" s="23"/>
    </row>
    <row r="314" spans="1:3" x14ac:dyDescent="0.2">
      <c r="A314" s="24" t="s">
        <v>502</v>
      </c>
      <c r="B314" s="24" t="s">
        <v>503</v>
      </c>
      <c r="C314" s="23"/>
    </row>
    <row r="315" spans="1:3" x14ac:dyDescent="0.2">
      <c r="A315" s="24" t="s">
        <v>504</v>
      </c>
      <c r="B315" s="24" t="s">
        <v>503</v>
      </c>
      <c r="C315" s="23"/>
    </row>
    <row r="316" spans="1:3" x14ac:dyDescent="0.2">
      <c r="A316" s="24" t="s">
        <v>505</v>
      </c>
      <c r="B316" s="24" t="s">
        <v>503</v>
      </c>
      <c r="C316" s="23"/>
    </row>
    <row r="317" spans="1:3" x14ac:dyDescent="0.2">
      <c r="A317" s="24" t="s">
        <v>506</v>
      </c>
      <c r="B317" s="24" t="s">
        <v>503</v>
      </c>
      <c r="C317" s="23"/>
    </row>
    <row r="318" spans="1:3" x14ac:dyDescent="0.2">
      <c r="A318" s="24" t="s">
        <v>507</v>
      </c>
      <c r="B318" s="24" t="s">
        <v>503</v>
      </c>
      <c r="C318" s="23"/>
    </row>
    <row r="319" spans="1:3" x14ac:dyDescent="0.2">
      <c r="A319" s="24" t="s">
        <v>508</v>
      </c>
      <c r="B319" s="24" t="s">
        <v>503</v>
      </c>
      <c r="C319" s="23"/>
    </row>
    <row r="320" spans="1:3" x14ac:dyDescent="0.2">
      <c r="A320" s="24" t="s">
        <v>509</v>
      </c>
      <c r="B320" s="24" t="s">
        <v>503</v>
      </c>
      <c r="C320" s="23"/>
    </row>
    <row r="321" spans="1:3" x14ac:dyDescent="0.2">
      <c r="A321" s="24" t="s">
        <v>510</v>
      </c>
      <c r="B321" s="24" t="s">
        <v>503</v>
      </c>
      <c r="C321" s="23"/>
    </row>
    <row r="322" spans="1:3" x14ac:dyDescent="0.2">
      <c r="A322" s="24" t="s">
        <v>511</v>
      </c>
      <c r="B322" s="24" t="s">
        <v>503</v>
      </c>
      <c r="C322" s="23"/>
    </row>
    <row r="323" spans="1:3" x14ac:dyDescent="0.2">
      <c r="A323" s="24" t="s">
        <v>512</v>
      </c>
      <c r="B323" s="24" t="s">
        <v>513</v>
      </c>
      <c r="C323" s="23"/>
    </row>
    <row r="324" spans="1:3" x14ac:dyDescent="0.2">
      <c r="A324" s="24" t="s">
        <v>514</v>
      </c>
      <c r="B324" s="24" t="s">
        <v>513</v>
      </c>
      <c r="C324" s="23"/>
    </row>
    <row r="325" spans="1:3" x14ac:dyDescent="0.2">
      <c r="A325" s="24" t="s">
        <v>515</v>
      </c>
      <c r="B325" s="24" t="s">
        <v>513</v>
      </c>
      <c r="C325" s="23"/>
    </row>
    <row r="326" spans="1:3" x14ac:dyDescent="0.2">
      <c r="A326" s="24" t="s">
        <v>516</v>
      </c>
      <c r="B326" s="24" t="s">
        <v>513</v>
      </c>
      <c r="C326" s="23"/>
    </row>
    <row r="327" spans="1:3" x14ac:dyDescent="0.2">
      <c r="A327" s="24" t="s">
        <v>517</v>
      </c>
      <c r="B327" s="24" t="s">
        <v>513</v>
      </c>
      <c r="C327" s="23"/>
    </row>
    <row r="328" spans="1:3" x14ac:dyDescent="0.2">
      <c r="A328" s="24" t="s">
        <v>518</v>
      </c>
      <c r="B328" s="24" t="s">
        <v>513</v>
      </c>
      <c r="C328" s="23"/>
    </row>
    <row r="329" spans="1:3" x14ac:dyDescent="0.2">
      <c r="A329" s="24" t="s">
        <v>519</v>
      </c>
      <c r="B329" s="24" t="s">
        <v>513</v>
      </c>
      <c r="C329" s="23"/>
    </row>
    <row r="330" spans="1:3" x14ac:dyDescent="0.2">
      <c r="A330" s="24" t="s">
        <v>520</v>
      </c>
      <c r="B330" s="24" t="s">
        <v>513</v>
      </c>
      <c r="C330" s="23"/>
    </row>
    <row r="331" spans="1:3" x14ac:dyDescent="0.2">
      <c r="A331" s="24" t="s">
        <v>521</v>
      </c>
      <c r="B331" s="24" t="s">
        <v>513</v>
      </c>
      <c r="C331" s="23"/>
    </row>
    <row r="332" spans="1:3" x14ac:dyDescent="0.2">
      <c r="A332" s="24" t="s">
        <v>522</v>
      </c>
      <c r="B332" s="24" t="s">
        <v>513</v>
      </c>
      <c r="C332" s="23"/>
    </row>
    <row r="333" spans="1:3" x14ac:dyDescent="0.2">
      <c r="A333" s="24" t="s">
        <v>523</v>
      </c>
      <c r="B333" s="24" t="s">
        <v>513</v>
      </c>
      <c r="C333" s="23"/>
    </row>
    <row r="334" spans="1:3" x14ac:dyDescent="0.2">
      <c r="A334" s="24" t="s">
        <v>524</v>
      </c>
      <c r="B334" s="24" t="s">
        <v>513</v>
      </c>
      <c r="C334" s="23"/>
    </row>
    <row r="335" spans="1:3" x14ac:dyDescent="0.2">
      <c r="A335" s="24" t="s">
        <v>525</v>
      </c>
      <c r="B335" s="24" t="s">
        <v>513</v>
      </c>
      <c r="C335" s="23"/>
    </row>
    <row r="336" spans="1:3" x14ac:dyDescent="0.2">
      <c r="A336" s="24" t="s">
        <v>526</v>
      </c>
      <c r="B336" s="24" t="s">
        <v>513</v>
      </c>
      <c r="C336" s="23"/>
    </row>
    <row r="337" spans="1:3" x14ac:dyDescent="0.2">
      <c r="A337" s="24" t="s">
        <v>527</v>
      </c>
      <c r="B337" s="24" t="s">
        <v>513</v>
      </c>
      <c r="C337" s="23"/>
    </row>
    <row r="338" spans="1:3" x14ac:dyDescent="0.2">
      <c r="A338" s="24" t="s">
        <v>528</v>
      </c>
      <c r="B338" s="24" t="s">
        <v>513</v>
      </c>
      <c r="C338" s="23"/>
    </row>
    <row r="339" spans="1:3" x14ac:dyDescent="0.2">
      <c r="A339" s="24" t="s">
        <v>529</v>
      </c>
      <c r="B339" s="24" t="s">
        <v>513</v>
      </c>
      <c r="C339" s="23"/>
    </row>
    <row r="340" spans="1:3" x14ac:dyDescent="0.2">
      <c r="A340" s="24" t="s">
        <v>530</v>
      </c>
      <c r="B340" s="24" t="s">
        <v>531</v>
      </c>
      <c r="C340" s="23"/>
    </row>
    <row r="341" spans="1:3" x14ac:dyDescent="0.2">
      <c r="A341" s="24" t="s">
        <v>532</v>
      </c>
      <c r="B341" s="24" t="s">
        <v>531</v>
      </c>
      <c r="C341" s="23"/>
    </row>
    <row r="342" spans="1:3" x14ac:dyDescent="0.2">
      <c r="A342" s="24" t="s">
        <v>533</v>
      </c>
      <c r="B342" s="24" t="s">
        <v>531</v>
      </c>
      <c r="C342" s="23"/>
    </row>
    <row r="343" spans="1:3" x14ac:dyDescent="0.2">
      <c r="A343" s="24" t="s">
        <v>534</v>
      </c>
      <c r="B343" s="24" t="s">
        <v>531</v>
      </c>
      <c r="C343" s="23"/>
    </row>
    <row r="344" spans="1:3" x14ac:dyDescent="0.2">
      <c r="A344" s="24" t="s">
        <v>535</v>
      </c>
      <c r="B344" s="24" t="s">
        <v>531</v>
      </c>
      <c r="C344" s="23"/>
    </row>
    <row r="345" spans="1:3" x14ac:dyDescent="0.2">
      <c r="A345" s="24" t="s">
        <v>536</v>
      </c>
      <c r="B345" s="24" t="s">
        <v>531</v>
      </c>
      <c r="C345" s="23"/>
    </row>
    <row r="346" spans="1:3" x14ac:dyDescent="0.2">
      <c r="A346" s="24" t="s">
        <v>537</v>
      </c>
      <c r="B346" s="24" t="s">
        <v>531</v>
      </c>
      <c r="C346" s="23"/>
    </row>
    <row r="347" spans="1:3" x14ac:dyDescent="0.2">
      <c r="A347" s="24" t="s">
        <v>538</v>
      </c>
      <c r="B347" s="24" t="s">
        <v>531</v>
      </c>
      <c r="C347" s="23"/>
    </row>
    <row r="348" spans="1:3" x14ac:dyDescent="0.2">
      <c r="A348" s="24" t="s">
        <v>539</v>
      </c>
      <c r="B348" s="24" t="s">
        <v>540</v>
      </c>
      <c r="C348" s="23"/>
    </row>
    <row r="349" spans="1:3" x14ac:dyDescent="0.2">
      <c r="A349" s="24" t="s">
        <v>541</v>
      </c>
      <c r="B349" s="24" t="s">
        <v>540</v>
      </c>
      <c r="C349" s="23"/>
    </row>
    <row r="350" spans="1:3" x14ac:dyDescent="0.2">
      <c r="A350" s="24" t="s">
        <v>542</v>
      </c>
      <c r="B350" s="24" t="s">
        <v>540</v>
      </c>
      <c r="C350" s="23"/>
    </row>
    <row r="351" spans="1:3" x14ac:dyDescent="0.2">
      <c r="A351" s="24" t="s">
        <v>543</v>
      </c>
      <c r="B351" s="24" t="s">
        <v>540</v>
      </c>
      <c r="C351" s="23"/>
    </row>
    <row r="352" spans="1:3" x14ac:dyDescent="0.2">
      <c r="A352" s="24" t="s">
        <v>544</v>
      </c>
      <c r="B352" s="24" t="s">
        <v>540</v>
      </c>
      <c r="C352" s="23"/>
    </row>
    <row r="353" spans="1:3" x14ac:dyDescent="0.2">
      <c r="A353" s="24" t="s">
        <v>545</v>
      </c>
      <c r="B353" s="24" t="s">
        <v>540</v>
      </c>
      <c r="C353" s="23"/>
    </row>
    <row r="354" spans="1:3" x14ac:dyDescent="0.2">
      <c r="A354" s="24" t="s">
        <v>546</v>
      </c>
      <c r="B354" s="24" t="s">
        <v>540</v>
      </c>
      <c r="C354" s="23"/>
    </row>
    <row r="355" spans="1:3" x14ac:dyDescent="0.2">
      <c r="A355" s="24" t="s">
        <v>547</v>
      </c>
      <c r="B355" s="24" t="s">
        <v>540</v>
      </c>
      <c r="C355" s="23"/>
    </row>
    <row r="356" spans="1:3" x14ac:dyDescent="0.2">
      <c r="A356" s="24" t="s">
        <v>548</v>
      </c>
      <c r="B356" s="24" t="s">
        <v>540</v>
      </c>
      <c r="C356" s="23"/>
    </row>
    <row r="357" spans="1:3" x14ac:dyDescent="0.2">
      <c r="A357" s="24" t="s">
        <v>549</v>
      </c>
      <c r="B357" s="24" t="s">
        <v>540</v>
      </c>
      <c r="C357" s="23"/>
    </row>
    <row r="358" spans="1:3" x14ac:dyDescent="0.2">
      <c r="A358" s="24" t="s">
        <v>550</v>
      </c>
      <c r="B358" s="24" t="s">
        <v>540</v>
      </c>
      <c r="C358" s="23"/>
    </row>
    <row r="359" spans="1:3" x14ac:dyDescent="0.2">
      <c r="A359" s="24" t="s">
        <v>551</v>
      </c>
      <c r="B359" s="24" t="s">
        <v>540</v>
      </c>
      <c r="C359" s="23"/>
    </row>
    <row r="360" spans="1:3" x14ac:dyDescent="0.2">
      <c r="A360" s="24" t="s">
        <v>552</v>
      </c>
      <c r="B360" s="24" t="s">
        <v>540</v>
      </c>
      <c r="C360" s="23"/>
    </row>
    <row r="361" spans="1:3" x14ac:dyDescent="0.2">
      <c r="A361" s="24" t="s">
        <v>553</v>
      </c>
      <c r="B361" s="24" t="s">
        <v>540</v>
      </c>
      <c r="C361" s="23"/>
    </row>
    <row r="362" spans="1:3" x14ac:dyDescent="0.2">
      <c r="A362" s="24" t="s">
        <v>554</v>
      </c>
      <c r="B362" s="24" t="s">
        <v>540</v>
      </c>
      <c r="C362" s="23"/>
    </row>
    <row r="363" spans="1:3" x14ac:dyDescent="0.2">
      <c r="A363" s="24" t="s">
        <v>555</v>
      </c>
      <c r="B363" s="24" t="s">
        <v>540</v>
      </c>
      <c r="C363" s="23"/>
    </row>
    <row r="364" spans="1:3" x14ac:dyDescent="0.2">
      <c r="A364" s="24" t="s">
        <v>556</v>
      </c>
      <c r="B364" s="24" t="s">
        <v>540</v>
      </c>
      <c r="C364" s="23"/>
    </row>
    <row r="365" spans="1:3" x14ac:dyDescent="0.2">
      <c r="A365" s="24" t="s">
        <v>557</v>
      </c>
      <c r="B365" s="24" t="s">
        <v>540</v>
      </c>
      <c r="C365" s="23"/>
    </row>
    <row r="366" spans="1:3" x14ac:dyDescent="0.2">
      <c r="A366" s="24" t="s">
        <v>558</v>
      </c>
      <c r="B366" s="24" t="s">
        <v>540</v>
      </c>
      <c r="C366" s="23"/>
    </row>
    <row r="367" spans="1:3" x14ac:dyDescent="0.2">
      <c r="A367" s="24" t="s">
        <v>559</v>
      </c>
      <c r="B367" s="24" t="s">
        <v>540</v>
      </c>
      <c r="C367" s="23"/>
    </row>
    <row r="368" spans="1:3" x14ac:dyDescent="0.2">
      <c r="A368" s="24" t="s">
        <v>560</v>
      </c>
      <c r="B368" s="24" t="s">
        <v>540</v>
      </c>
      <c r="C368" s="23"/>
    </row>
    <row r="369" spans="1:3" x14ac:dyDescent="0.2">
      <c r="A369" s="24" t="s">
        <v>561</v>
      </c>
      <c r="B369" s="24" t="s">
        <v>540</v>
      </c>
      <c r="C369" s="23"/>
    </row>
    <row r="370" spans="1:3" x14ac:dyDescent="0.2">
      <c r="A370" s="24" t="s">
        <v>562</v>
      </c>
      <c r="B370" s="24" t="s">
        <v>540</v>
      </c>
      <c r="C370" s="23"/>
    </row>
    <row r="371" spans="1:3" x14ac:dyDescent="0.2">
      <c r="A371" s="24" t="s">
        <v>563</v>
      </c>
      <c r="B371" s="24" t="s">
        <v>540</v>
      </c>
      <c r="C371" s="23"/>
    </row>
    <row r="372" spans="1:3" x14ac:dyDescent="0.2">
      <c r="A372" s="24" t="s">
        <v>564</v>
      </c>
      <c r="B372" s="24" t="s">
        <v>540</v>
      </c>
      <c r="C372" s="23"/>
    </row>
    <row r="373" spans="1:3" x14ac:dyDescent="0.2">
      <c r="A373" s="24" t="s">
        <v>565</v>
      </c>
      <c r="B373" s="24" t="s">
        <v>540</v>
      </c>
      <c r="C373" s="23"/>
    </row>
    <row r="374" spans="1:3" x14ac:dyDescent="0.2">
      <c r="A374" s="24" t="s">
        <v>566</v>
      </c>
      <c r="B374" s="24" t="s">
        <v>540</v>
      </c>
      <c r="C374" s="23"/>
    </row>
    <row r="375" spans="1:3" x14ac:dyDescent="0.2">
      <c r="A375" s="24" t="s">
        <v>567</v>
      </c>
      <c r="B375" s="24" t="s">
        <v>568</v>
      </c>
      <c r="C375" s="23"/>
    </row>
    <row r="376" spans="1:3" x14ac:dyDescent="0.2">
      <c r="A376" s="24" t="s">
        <v>569</v>
      </c>
      <c r="B376" s="24" t="s">
        <v>568</v>
      </c>
      <c r="C376" s="23"/>
    </row>
    <row r="377" spans="1:3" x14ac:dyDescent="0.2">
      <c r="A377" s="24" t="s">
        <v>570</v>
      </c>
      <c r="B377" s="24" t="s">
        <v>568</v>
      </c>
      <c r="C377" s="23"/>
    </row>
    <row r="378" spans="1:3" x14ac:dyDescent="0.2">
      <c r="A378" s="24" t="s">
        <v>571</v>
      </c>
      <c r="B378" s="24" t="s">
        <v>568</v>
      </c>
      <c r="C378" s="23"/>
    </row>
    <row r="379" spans="1:3" x14ac:dyDescent="0.2">
      <c r="A379" s="24" t="s">
        <v>572</v>
      </c>
      <c r="B379" s="24" t="s">
        <v>568</v>
      </c>
      <c r="C379" s="23"/>
    </row>
    <row r="380" spans="1:3" x14ac:dyDescent="0.2">
      <c r="A380" s="24" t="s">
        <v>573</v>
      </c>
      <c r="B380" s="24" t="s">
        <v>568</v>
      </c>
      <c r="C380" s="23"/>
    </row>
    <row r="381" spans="1:3" x14ac:dyDescent="0.2">
      <c r="A381" s="24" t="s">
        <v>574</v>
      </c>
      <c r="B381" s="24" t="s">
        <v>575</v>
      </c>
      <c r="C381" s="23"/>
    </row>
    <row r="382" spans="1:3" x14ac:dyDescent="0.2">
      <c r="A382" s="24" t="s">
        <v>576</v>
      </c>
      <c r="B382" s="24" t="s">
        <v>577</v>
      </c>
      <c r="C382" s="23"/>
    </row>
    <row r="383" spans="1:3" x14ac:dyDescent="0.2">
      <c r="A383" s="24" t="s">
        <v>578</v>
      </c>
      <c r="B383" s="24" t="s">
        <v>579</v>
      </c>
      <c r="C383" s="23"/>
    </row>
    <row r="384" spans="1:3" x14ac:dyDescent="0.2">
      <c r="A384" s="24" t="s">
        <v>580</v>
      </c>
      <c r="B384" s="24" t="s">
        <v>579</v>
      </c>
      <c r="C384" s="23"/>
    </row>
    <row r="385" spans="1:3" x14ac:dyDescent="0.2">
      <c r="A385" s="24" t="s">
        <v>581</v>
      </c>
      <c r="B385" s="24" t="s">
        <v>579</v>
      </c>
      <c r="C385" s="23"/>
    </row>
    <row r="386" spans="1:3" x14ac:dyDescent="0.2">
      <c r="A386" s="24" t="s">
        <v>582</v>
      </c>
      <c r="B386" s="24" t="s">
        <v>583</v>
      </c>
      <c r="C386" s="23"/>
    </row>
    <row r="387" spans="1:3" x14ac:dyDescent="0.2">
      <c r="A387" s="24" t="s">
        <v>584</v>
      </c>
      <c r="B387" s="24" t="s">
        <v>583</v>
      </c>
      <c r="C387" s="23"/>
    </row>
    <row r="388" spans="1:3" x14ac:dyDescent="0.2">
      <c r="A388" s="24" t="s">
        <v>585</v>
      </c>
      <c r="B388" s="24" t="s">
        <v>583</v>
      </c>
      <c r="C388" s="23"/>
    </row>
    <row r="389" spans="1:3" x14ac:dyDescent="0.2">
      <c r="A389" s="24" t="s">
        <v>586</v>
      </c>
      <c r="B389" s="24" t="s">
        <v>583</v>
      </c>
      <c r="C389" s="23"/>
    </row>
    <row r="390" spans="1:3" x14ac:dyDescent="0.2">
      <c r="A390" s="24" t="s">
        <v>588</v>
      </c>
      <c r="B390" s="24" t="s">
        <v>583</v>
      </c>
      <c r="C390" s="23"/>
    </row>
    <row r="391" spans="1:3" x14ac:dyDescent="0.2">
      <c r="A391" s="24" t="s">
        <v>587</v>
      </c>
      <c r="B391" s="24" t="s">
        <v>583</v>
      </c>
      <c r="C391" s="23"/>
    </row>
    <row r="392" spans="1:3" x14ac:dyDescent="0.2">
      <c r="A392" s="24" t="s">
        <v>589</v>
      </c>
      <c r="B392" s="24" t="s">
        <v>583</v>
      </c>
      <c r="C392" s="23"/>
    </row>
    <row r="393" spans="1:3" x14ac:dyDescent="0.2">
      <c r="A393" s="24" t="s">
        <v>590</v>
      </c>
      <c r="B393" s="24" t="s">
        <v>583</v>
      </c>
      <c r="C393" s="23"/>
    </row>
    <row r="394" spans="1:3" x14ac:dyDescent="0.2">
      <c r="A394" s="24" t="s">
        <v>591</v>
      </c>
      <c r="B394" s="24" t="s">
        <v>583</v>
      </c>
      <c r="C394" s="23"/>
    </row>
    <row r="395" spans="1:3" x14ac:dyDescent="0.2">
      <c r="A395" s="24" t="s">
        <v>592</v>
      </c>
      <c r="B395" s="24" t="s">
        <v>583</v>
      </c>
      <c r="C395" s="23"/>
    </row>
    <row r="396" spans="1:3" x14ac:dyDescent="0.2">
      <c r="A396" s="24" t="s">
        <v>593</v>
      </c>
      <c r="B396" s="24" t="s">
        <v>583</v>
      </c>
      <c r="C396" s="23"/>
    </row>
    <row r="397" spans="1:3" x14ac:dyDescent="0.2">
      <c r="A397" s="24" t="s">
        <v>594</v>
      </c>
      <c r="B397" s="24" t="s">
        <v>583</v>
      </c>
      <c r="C397" s="23"/>
    </row>
    <row r="398" spans="1:3" x14ac:dyDescent="0.2">
      <c r="A398" s="24" t="s">
        <v>595</v>
      </c>
      <c r="B398" s="24" t="s">
        <v>583</v>
      </c>
      <c r="C398" s="23"/>
    </row>
    <row r="399" spans="1:3" x14ac:dyDescent="0.2">
      <c r="A399" s="24" t="s">
        <v>596</v>
      </c>
      <c r="B399" s="24" t="s">
        <v>583</v>
      </c>
      <c r="C399" s="23"/>
    </row>
    <row r="400" spans="1:3" x14ac:dyDescent="0.2">
      <c r="A400" s="24" t="s">
        <v>598</v>
      </c>
      <c r="B400" s="24" t="s">
        <v>583</v>
      </c>
      <c r="C400" s="23"/>
    </row>
    <row r="401" spans="1:3" x14ac:dyDescent="0.2">
      <c r="A401" s="24" t="s">
        <v>597</v>
      </c>
      <c r="B401" s="24" t="s">
        <v>583</v>
      </c>
      <c r="C401" s="23"/>
    </row>
    <row r="402" spans="1:3" x14ac:dyDescent="0.2">
      <c r="A402" s="24" t="s">
        <v>600</v>
      </c>
      <c r="B402" s="24" t="s">
        <v>583</v>
      </c>
      <c r="C402" s="23"/>
    </row>
    <row r="403" spans="1:3" x14ac:dyDescent="0.2">
      <c r="A403" s="24" t="s">
        <v>599</v>
      </c>
      <c r="B403" s="24" t="s">
        <v>583</v>
      </c>
      <c r="C403" s="23"/>
    </row>
    <row r="404" spans="1:3" x14ac:dyDescent="0.2">
      <c r="A404" s="24" t="s">
        <v>601</v>
      </c>
      <c r="B404" s="24" t="s">
        <v>583</v>
      </c>
      <c r="C404" s="23"/>
    </row>
    <row r="405" spans="1:3" x14ac:dyDescent="0.2">
      <c r="A405" s="24" t="s">
        <v>602</v>
      </c>
      <c r="B405" s="24" t="s">
        <v>583</v>
      </c>
      <c r="C405" s="23"/>
    </row>
    <row r="406" spans="1:3" x14ac:dyDescent="0.2">
      <c r="A406" s="24" t="s">
        <v>603</v>
      </c>
      <c r="B406" s="24" t="s">
        <v>583</v>
      </c>
      <c r="C406" s="23"/>
    </row>
    <row r="407" spans="1:3" x14ac:dyDescent="0.2">
      <c r="A407" s="24" t="s">
        <v>604</v>
      </c>
      <c r="B407" s="24" t="s">
        <v>583</v>
      </c>
      <c r="C407" s="23"/>
    </row>
    <row r="408" spans="1:3" x14ac:dyDescent="0.2">
      <c r="A408" s="24" t="s">
        <v>605</v>
      </c>
      <c r="B408" s="24" t="s">
        <v>583</v>
      </c>
      <c r="C408" s="23"/>
    </row>
    <row r="409" spans="1:3" x14ac:dyDescent="0.2">
      <c r="A409" s="24" t="s">
        <v>606</v>
      </c>
      <c r="B409" s="24" t="s">
        <v>583</v>
      </c>
      <c r="C409" s="23"/>
    </row>
    <row r="410" spans="1:3" x14ac:dyDescent="0.2">
      <c r="A410" s="24" t="s">
        <v>607</v>
      </c>
      <c r="B410" s="24" t="s">
        <v>583</v>
      </c>
      <c r="C410" s="23"/>
    </row>
    <row r="411" spans="1:3" x14ac:dyDescent="0.2">
      <c r="A411" s="24" t="s">
        <v>608</v>
      </c>
      <c r="B411" s="24" t="s">
        <v>583</v>
      </c>
      <c r="C411" s="23"/>
    </row>
    <row r="412" spans="1:3" x14ac:dyDescent="0.2">
      <c r="A412" s="24" t="s">
        <v>609</v>
      </c>
      <c r="B412" s="24" t="s">
        <v>583</v>
      </c>
      <c r="C412" s="23"/>
    </row>
    <row r="413" spans="1:3" x14ac:dyDescent="0.2">
      <c r="A413" s="24" t="s">
        <v>610</v>
      </c>
      <c r="B413" s="24" t="s">
        <v>583</v>
      </c>
      <c r="C413" s="23"/>
    </row>
    <row r="414" spans="1:3" x14ac:dyDescent="0.2">
      <c r="A414" s="24" t="s">
        <v>611</v>
      </c>
      <c r="B414" s="24" t="s">
        <v>583</v>
      </c>
      <c r="C414" s="23"/>
    </row>
    <row r="415" spans="1:3" x14ac:dyDescent="0.2">
      <c r="A415" s="24" t="s">
        <v>612</v>
      </c>
      <c r="B415" s="24" t="s">
        <v>583</v>
      </c>
      <c r="C415" s="23"/>
    </row>
    <row r="416" spans="1:3" x14ac:dyDescent="0.2">
      <c r="A416" s="24" t="s">
        <v>613</v>
      </c>
      <c r="B416" s="24" t="s">
        <v>583</v>
      </c>
      <c r="C416" s="23"/>
    </row>
    <row r="417" spans="1:3" x14ac:dyDescent="0.2">
      <c r="A417" s="24" t="s">
        <v>614</v>
      </c>
      <c r="B417" s="24" t="s">
        <v>583</v>
      </c>
      <c r="C417" s="23"/>
    </row>
    <row r="418" spans="1:3" x14ac:dyDescent="0.2">
      <c r="A418" s="24" t="s">
        <v>615</v>
      </c>
      <c r="B418" s="24" t="s">
        <v>583</v>
      </c>
      <c r="C418" s="23"/>
    </row>
    <row r="419" spans="1:3" x14ac:dyDescent="0.2">
      <c r="A419" s="24" t="s">
        <v>616</v>
      </c>
      <c r="B419" s="24" t="s">
        <v>583</v>
      </c>
      <c r="C419" s="23"/>
    </row>
    <row r="420" spans="1:3" x14ac:dyDescent="0.2">
      <c r="A420" s="24" t="s">
        <v>617</v>
      </c>
      <c r="B420" s="24" t="s">
        <v>583</v>
      </c>
      <c r="C420" s="23"/>
    </row>
    <row r="421" spans="1:3" x14ac:dyDescent="0.2">
      <c r="A421" s="24" t="s">
        <v>618</v>
      </c>
      <c r="B421" s="24" t="s">
        <v>583</v>
      </c>
      <c r="C421" s="23"/>
    </row>
    <row r="422" spans="1:3" x14ac:dyDescent="0.2">
      <c r="A422" s="24" t="s">
        <v>619</v>
      </c>
      <c r="B422" s="24" t="s">
        <v>583</v>
      </c>
      <c r="C422" s="23"/>
    </row>
    <row r="423" spans="1:3" x14ac:dyDescent="0.2">
      <c r="A423" s="24" t="s">
        <v>620</v>
      </c>
      <c r="B423" s="24" t="s">
        <v>583</v>
      </c>
      <c r="C423" s="23"/>
    </row>
    <row r="424" spans="1:3" x14ac:dyDescent="0.2">
      <c r="A424" s="24" t="s">
        <v>621</v>
      </c>
      <c r="B424" s="24" t="s">
        <v>583</v>
      </c>
      <c r="C424" s="23"/>
    </row>
    <row r="425" spans="1:3" x14ac:dyDescent="0.2">
      <c r="A425" s="24" t="s">
        <v>623</v>
      </c>
      <c r="B425" s="24" t="s">
        <v>583</v>
      </c>
      <c r="C425" s="23"/>
    </row>
    <row r="426" spans="1:3" x14ac:dyDescent="0.2">
      <c r="A426" s="24" t="s">
        <v>622</v>
      </c>
      <c r="B426" s="24" t="s">
        <v>583</v>
      </c>
      <c r="C426" s="23"/>
    </row>
    <row r="427" spans="1:3" x14ac:dyDescent="0.2">
      <c r="A427" s="24" t="s">
        <v>624</v>
      </c>
      <c r="B427" s="24" t="s">
        <v>583</v>
      </c>
      <c r="C427" s="23"/>
    </row>
    <row r="428" spans="1:3" x14ac:dyDescent="0.2">
      <c r="A428" s="24" t="s">
        <v>625</v>
      </c>
      <c r="B428" s="24" t="s">
        <v>583</v>
      </c>
      <c r="C428" s="23"/>
    </row>
    <row r="429" spans="1:3" x14ac:dyDescent="0.2">
      <c r="A429" s="24" t="s">
        <v>626</v>
      </c>
      <c r="B429" s="24" t="s">
        <v>583</v>
      </c>
      <c r="C429" s="23"/>
    </row>
    <row r="430" spans="1:3" x14ac:dyDescent="0.2">
      <c r="A430" s="24" t="s">
        <v>627</v>
      </c>
      <c r="B430" s="24" t="s">
        <v>583</v>
      </c>
      <c r="C430" s="23"/>
    </row>
    <row r="431" spans="1:3" x14ac:dyDescent="0.2">
      <c r="A431" s="24" t="s">
        <v>628</v>
      </c>
      <c r="B431" s="24" t="s">
        <v>583</v>
      </c>
      <c r="C431" s="23"/>
    </row>
    <row r="432" spans="1:3" x14ac:dyDescent="0.2">
      <c r="A432" s="24" t="s">
        <v>629</v>
      </c>
      <c r="B432" s="24" t="s">
        <v>583</v>
      </c>
      <c r="C432" s="23"/>
    </row>
    <row r="433" spans="1:3" x14ac:dyDescent="0.2">
      <c r="A433" s="24" t="s">
        <v>630</v>
      </c>
      <c r="B433" s="24" t="s">
        <v>583</v>
      </c>
      <c r="C433" s="23"/>
    </row>
    <row r="434" spans="1:3" x14ac:dyDescent="0.2">
      <c r="A434" s="24" t="s">
        <v>631</v>
      </c>
      <c r="B434" s="24" t="s">
        <v>583</v>
      </c>
      <c r="C434" s="23"/>
    </row>
    <row r="435" spans="1:3" x14ac:dyDescent="0.2">
      <c r="A435" s="24" t="s">
        <v>632</v>
      </c>
      <c r="B435" s="24" t="s">
        <v>633</v>
      </c>
      <c r="C435" s="23"/>
    </row>
    <row r="436" spans="1:3" x14ac:dyDescent="0.2">
      <c r="A436" s="24" t="s">
        <v>634</v>
      </c>
      <c r="B436" s="24" t="s">
        <v>633</v>
      </c>
      <c r="C436" s="23"/>
    </row>
    <row r="437" spans="1:3" x14ac:dyDescent="0.2">
      <c r="A437" s="24" t="s">
        <v>635</v>
      </c>
      <c r="B437" s="24" t="s">
        <v>633</v>
      </c>
      <c r="C437" s="23"/>
    </row>
    <row r="438" spans="1:3" x14ac:dyDescent="0.2">
      <c r="A438" s="24" t="s">
        <v>636</v>
      </c>
      <c r="B438" s="24" t="s">
        <v>633</v>
      </c>
      <c r="C438" s="23"/>
    </row>
    <row r="439" spans="1:3" x14ac:dyDescent="0.2">
      <c r="A439" s="24" t="s">
        <v>637</v>
      </c>
      <c r="B439" s="24" t="s">
        <v>633</v>
      </c>
      <c r="C439" s="23"/>
    </row>
    <row r="440" spans="1:3" x14ac:dyDescent="0.2">
      <c r="A440" s="24" t="s">
        <v>638</v>
      </c>
      <c r="B440" s="24" t="s">
        <v>639</v>
      </c>
      <c r="C440" s="23"/>
    </row>
    <row r="441" spans="1:3" x14ac:dyDescent="0.2">
      <c r="A441" s="24" t="s">
        <v>640</v>
      </c>
      <c r="B441" s="24" t="s">
        <v>639</v>
      </c>
      <c r="C441" s="23"/>
    </row>
    <row r="442" spans="1:3" x14ac:dyDescent="0.2">
      <c r="A442" s="24" t="s">
        <v>641</v>
      </c>
      <c r="B442" s="24" t="s">
        <v>639</v>
      </c>
      <c r="C442" s="23"/>
    </row>
    <row r="443" spans="1:3" x14ac:dyDescent="0.2">
      <c r="A443" s="24" t="s">
        <v>642</v>
      </c>
      <c r="B443" s="24" t="s">
        <v>639</v>
      </c>
      <c r="C443" s="23"/>
    </row>
    <row r="444" spans="1:3" x14ac:dyDescent="0.2">
      <c r="A444" s="24" t="s">
        <v>643</v>
      </c>
      <c r="B444" s="24" t="s">
        <v>639</v>
      </c>
      <c r="C444" s="23"/>
    </row>
    <row r="445" spans="1:3" x14ac:dyDescent="0.2">
      <c r="A445" s="24" t="s">
        <v>644</v>
      </c>
      <c r="B445" s="24" t="s">
        <v>639</v>
      </c>
      <c r="C445" s="23"/>
    </row>
    <row r="446" spans="1:3" x14ac:dyDescent="0.2">
      <c r="A446" s="24" t="s">
        <v>645</v>
      </c>
      <c r="B446" s="24" t="s">
        <v>639</v>
      </c>
      <c r="C446" s="23"/>
    </row>
    <row r="447" spans="1:3" x14ac:dyDescent="0.2">
      <c r="A447" s="24" t="s">
        <v>646</v>
      </c>
      <c r="B447" s="24" t="s">
        <v>639</v>
      </c>
      <c r="C447" s="23"/>
    </row>
    <row r="448" spans="1:3" x14ac:dyDescent="0.2">
      <c r="A448" s="24" t="s">
        <v>647</v>
      </c>
      <c r="B448" s="24" t="s">
        <v>639</v>
      </c>
      <c r="C448" s="23"/>
    </row>
    <row r="449" spans="1:3" x14ac:dyDescent="0.2">
      <c r="A449" s="24" t="s">
        <v>648</v>
      </c>
      <c r="B449" s="24" t="s">
        <v>639</v>
      </c>
      <c r="C449" s="23"/>
    </row>
    <row r="450" spans="1:3" x14ac:dyDescent="0.2">
      <c r="A450" s="24" t="s">
        <v>649</v>
      </c>
      <c r="B450" s="24" t="s">
        <v>650</v>
      </c>
      <c r="C450" s="23"/>
    </row>
    <row r="451" spans="1:3" x14ac:dyDescent="0.2">
      <c r="A451" s="24" t="s">
        <v>651</v>
      </c>
      <c r="B451" s="24" t="s">
        <v>650</v>
      </c>
      <c r="C451" s="23"/>
    </row>
    <row r="452" spans="1:3" x14ac:dyDescent="0.2">
      <c r="A452" s="24" t="s">
        <v>652</v>
      </c>
      <c r="B452" s="24" t="s">
        <v>650</v>
      </c>
      <c r="C452" s="23"/>
    </row>
    <row r="453" spans="1:3" x14ac:dyDescent="0.2">
      <c r="A453" s="24" t="s">
        <v>653</v>
      </c>
      <c r="B453" s="24" t="s">
        <v>650</v>
      </c>
      <c r="C453" s="23"/>
    </row>
    <row r="454" spans="1:3" x14ac:dyDescent="0.2">
      <c r="A454" s="24" t="s">
        <v>654</v>
      </c>
      <c r="B454" s="24" t="s">
        <v>650</v>
      </c>
      <c r="C454" s="23"/>
    </row>
    <row r="455" spans="1:3" x14ac:dyDescent="0.2">
      <c r="A455" s="24" t="s">
        <v>655</v>
      </c>
      <c r="B455" s="24" t="s">
        <v>656</v>
      </c>
      <c r="C455" s="23"/>
    </row>
    <row r="456" spans="1:3" x14ac:dyDescent="0.2">
      <c r="A456" s="24" t="s">
        <v>657</v>
      </c>
      <c r="B456" s="24" t="s">
        <v>656</v>
      </c>
      <c r="C456" s="23"/>
    </row>
    <row r="457" spans="1:3" x14ac:dyDescent="0.2">
      <c r="A457" s="24" t="s">
        <v>658</v>
      </c>
      <c r="B457" s="24" t="s">
        <v>656</v>
      </c>
      <c r="C457" s="23"/>
    </row>
    <row r="458" spans="1:3" x14ac:dyDescent="0.2">
      <c r="A458" s="24" t="s">
        <v>659</v>
      </c>
      <c r="B458" s="24" t="s">
        <v>656</v>
      </c>
      <c r="C458" s="23"/>
    </row>
    <row r="459" spans="1:3" x14ac:dyDescent="0.2">
      <c r="A459" s="24" t="s">
        <v>660</v>
      </c>
      <c r="B459" s="24" t="s">
        <v>661</v>
      </c>
      <c r="C459" s="23"/>
    </row>
    <row r="460" spans="1:3" x14ac:dyDescent="0.2">
      <c r="A460" s="24" t="s">
        <v>662</v>
      </c>
      <c r="B460" s="24" t="s">
        <v>661</v>
      </c>
      <c r="C460" s="23"/>
    </row>
    <row r="461" spans="1:3" x14ac:dyDescent="0.2">
      <c r="A461" s="24" t="s">
        <v>663</v>
      </c>
      <c r="B461" s="24" t="s">
        <v>661</v>
      </c>
      <c r="C461" s="23"/>
    </row>
    <row r="462" spans="1:3" x14ac:dyDescent="0.2">
      <c r="A462" s="24" t="s">
        <v>664</v>
      </c>
      <c r="B462" s="24" t="s">
        <v>665</v>
      </c>
      <c r="C462" s="23"/>
    </row>
    <row r="463" spans="1:3" x14ac:dyDescent="0.2">
      <c r="A463" s="24" t="s">
        <v>666</v>
      </c>
      <c r="B463" s="24" t="s">
        <v>665</v>
      </c>
      <c r="C463" s="23"/>
    </row>
    <row r="464" spans="1:3" x14ac:dyDescent="0.2">
      <c r="A464" s="24" t="s">
        <v>667</v>
      </c>
      <c r="B464" s="24" t="s">
        <v>665</v>
      </c>
      <c r="C464" s="23"/>
    </row>
    <row r="465" spans="1:3" x14ac:dyDescent="0.2">
      <c r="A465" s="24" t="s">
        <v>668</v>
      </c>
      <c r="B465" s="24" t="s">
        <v>665</v>
      </c>
      <c r="C465" s="23"/>
    </row>
    <row r="466" spans="1:3" x14ac:dyDescent="0.2">
      <c r="A466" s="24" t="s">
        <v>669</v>
      </c>
      <c r="B466" s="24" t="s">
        <v>665</v>
      </c>
      <c r="C466" s="23"/>
    </row>
    <row r="467" spans="1:3" x14ac:dyDescent="0.2">
      <c r="A467" s="24" t="s">
        <v>670</v>
      </c>
      <c r="B467" s="24" t="s">
        <v>665</v>
      </c>
      <c r="C467" s="23"/>
    </row>
    <row r="468" spans="1:3" x14ac:dyDescent="0.2">
      <c r="A468" s="24" t="s">
        <v>671</v>
      </c>
      <c r="B468" s="24" t="s">
        <v>665</v>
      </c>
      <c r="C468" s="23"/>
    </row>
    <row r="469" spans="1:3" x14ac:dyDescent="0.2">
      <c r="A469" s="24" t="s">
        <v>672</v>
      </c>
      <c r="B469" s="24" t="s">
        <v>665</v>
      </c>
      <c r="C469" s="23"/>
    </row>
    <row r="470" spans="1:3" x14ac:dyDescent="0.2">
      <c r="A470" s="24" t="s">
        <v>673</v>
      </c>
      <c r="B470" s="24" t="s">
        <v>665</v>
      </c>
      <c r="C470" s="23"/>
    </row>
    <row r="471" spans="1:3" x14ac:dyDescent="0.2">
      <c r="A471" s="24" t="s">
        <v>674</v>
      </c>
      <c r="B471" s="24" t="s">
        <v>665</v>
      </c>
      <c r="C471" s="23"/>
    </row>
    <row r="472" spans="1:3" x14ac:dyDescent="0.2">
      <c r="A472" s="24" t="s">
        <v>675</v>
      </c>
      <c r="B472" s="24" t="s">
        <v>665</v>
      </c>
      <c r="C472" s="23"/>
    </row>
    <row r="473" spans="1:3" x14ac:dyDescent="0.2">
      <c r="A473" s="24" t="s">
        <v>676</v>
      </c>
      <c r="B473" s="24" t="s">
        <v>665</v>
      </c>
      <c r="C473" s="23"/>
    </row>
    <row r="474" spans="1:3" x14ac:dyDescent="0.2">
      <c r="A474" s="24" t="s">
        <v>677</v>
      </c>
      <c r="B474" s="24" t="s">
        <v>665</v>
      </c>
      <c r="C474" s="23"/>
    </row>
    <row r="475" spans="1:3" x14ac:dyDescent="0.2">
      <c r="A475" s="24" t="s">
        <v>678</v>
      </c>
      <c r="B475" s="24" t="s">
        <v>665</v>
      </c>
      <c r="C475" s="23"/>
    </row>
    <row r="476" spans="1:3" x14ac:dyDescent="0.2">
      <c r="A476" s="24" t="s">
        <v>679</v>
      </c>
      <c r="B476" s="24" t="s">
        <v>665</v>
      </c>
      <c r="C476" s="23"/>
    </row>
    <row r="477" spans="1:3" x14ac:dyDescent="0.2">
      <c r="A477" s="24" t="s">
        <v>680</v>
      </c>
      <c r="B477" s="24" t="s">
        <v>665</v>
      </c>
      <c r="C477" s="23"/>
    </row>
    <row r="478" spans="1:3" x14ac:dyDescent="0.2">
      <c r="A478" s="24" t="s">
        <v>681</v>
      </c>
      <c r="B478" s="24" t="s">
        <v>665</v>
      </c>
      <c r="C478" s="23"/>
    </row>
    <row r="479" spans="1:3" x14ac:dyDescent="0.2">
      <c r="A479" s="24" t="s">
        <v>682</v>
      </c>
      <c r="B479" s="24" t="s">
        <v>665</v>
      </c>
      <c r="C479" s="23"/>
    </row>
    <row r="480" spans="1:3" x14ac:dyDescent="0.2">
      <c r="A480" s="24" t="s">
        <v>683</v>
      </c>
      <c r="B480" s="24" t="s">
        <v>665</v>
      </c>
      <c r="C480" s="23"/>
    </row>
    <row r="481" spans="1:3" x14ac:dyDescent="0.2">
      <c r="A481" s="24" t="s">
        <v>684</v>
      </c>
      <c r="B481" s="24" t="s">
        <v>665</v>
      </c>
      <c r="C481" s="23"/>
    </row>
    <row r="482" spans="1:3" x14ac:dyDescent="0.2">
      <c r="A482" s="24" t="s">
        <v>685</v>
      </c>
      <c r="B482" s="24" t="s">
        <v>665</v>
      </c>
      <c r="C482" s="23"/>
    </row>
    <row r="483" spans="1:3" x14ac:dyDescent="0.2">
      <c r="A483" s="24" t="s">
        <v>686</v>
      </c>
      <c r="B483" s="24" t="s">
        <v>665</v>
      </c>
      <c r="C483" s="23"/>
    </row>
    <row r="484" spans="1:3" x14ac:dyDescent="0.2">
      <c r="A484" s="24" t="s">
        <v>687</v>
      </c>
      <c r="B484" s="24" t="s">
        <v>665</v>
      </c>
      <c r="C484" s="23"/>
    </row>
    <row r="485" spans="1:3" x14ac:dyDescent="0.2">
      <c r="A485" s="24" t="s">
        <v>688</v>
      </c>
      <c r="B485" s="24" t="s">
        <v>665</v>
      </c>
      <c r="C485" s="23"/>
    </row>
    <row r="486" spans="1:3" x14ac:dyDescent="0.2">
      <c r="A486" s="24" t="s">
        <v>689</v>
      </c>
      <c r="B486" s="24" t="s">
        <v>690</v>
      </c>
      <c r="C486" s="23"/>
    </row>
    <row r="487" spans="1:3" x14ac:dyDescent="0.2">
      <c r="A487" s="24" t="s">
        <v>691</v>
      </c>
      <c r="B487" s="24" t="s">
        <v>690</v>
      </c>
      <c r="C487" s="23"/>
    </row>
    <row r="488" spans="1:3" x14ac:dyDescent="0.2">
      <c r="A488" s="24" t="s">
        <v>692</v>
      </c>
      <c r="B488" s="24" t="s">
        <v>690</v>
      </c>
      <c r="C488" s="23"/>
    </row>
    <row r="489" spans="1:3" x14ac:dyDescent="0.2">
      <c r="A489" s="24" t="s">
        <v>693</v>
      </c>
      <c r="B489" s="24" t="s">
        <v>690</v>
      </c>
      <c r="C489" s="23"/>
    </row>
    <row r="490" spans="1:3" x14ac:dyDescent="0.2">
      <c r="A490" s="24" t="s">
        <v>694</v>
      </c>
      <c r="B490" s="24" t="s">
        <v>690</v>
      </c>
      <c r="C490" s="23"/>
    </row>
    <row r="491" spans="1:3" x14ac:dyDescent="0.2">
      <c r="A491" s="24" t="s">
        <v>695</v>
      </c>
      <c r="B491" s="24" t="s">
        <v>690</v>
      </c>
      <c r="C491" s="23"/>
    </row>
    <row r="492" spans="1:3" x14ac:dyDescent="0.2">
      <c r="A492" s="24" t="s">
        <v>696</v>
      </c>
      <c r="B492" s="24" t="s">
        <v>697</v>
      </c>
      <c r="C492" s="23"/>
    </row>
    <row r="493" spans="1:3" x14ac:dyDescent="0.2">
      <c r="A493" s="24" t="s">
        <v>698</v>
      </c>
      <c r="B493" s="24" t="s">
        <v>697</v>
      </c>
      <c r="C493" s="23"/>
    </row>
    <row r="494" spans="1:3" x14ac:dyDescent="0.2">
      <c r="A494" s="24" t="s">
        <v>699</v>
      </c>
      <c r="B494" s="24" t="s">
        <v>697</v>
      </c>
      <c r="C494" s="23"/>
    </row>
    <row r="495" spans="1:3" x14ac:dyDescent="0.2">
      <c r="A495" s="24" t="s">
        <v>700</v>
      </c>
      <c r="B495" s="24" t="s">
        <v>697</v>
      </c>
      <c r="C495" s="23"/>
    </row>
    <row r="496" spans="1:3" x14ac:dyDescent="0.2">
      <c r="A496" s="24" t="s">
        <v>701</v>
      </c>
      <c r="B496" s="24" t="s">
        <v>702</v>
      </c>
      <c r="C496" s="23"/>
    </row>
    <row r="497" spans="1:3" x14ac:dyDescent="0.2">
      <c r="A497" s="24" t="s">
        <v>703</v>
      </c>
      <c r="B497" s="24" t="s">
        <v>702</v>
      </c>
      <c r="C497" s="23"/>
    </row>
    <row r="498" spans="1:3" x14ac:dyDescent="0.2">
      <c r="A498" s="24" t="s">
        <v>704</v>
      </c>
      <c r="B498" s="24" t="s">
        <v>702</v>
      </c>
      <c r="C498" s="23"/>
    </row>
    <row r="499" spans="1:3" x14ac:dyDescent="0.2">
      <c r="A499" s="24" t="s">
        <v>705</v>
      </c>
      <c r="B499" s="24" t="s">
        <v>706</v>
      </c>
      <c r="C499" s="23"/>
    </row>
    <row r="500" spans="1:3" x14ac:dyDescent="0.2">
      <c r="A500" s="24" t="s">
        <v>707</v>
      </c>
      <c r="B500" s="24" t="s">
        <v>708</v>
      </c>
      <c r="C500" s="23"/>
    </row>
    <row r="501" spans="1:3" x14ac:dyDescent="0.2">
      <c r="A501" s="24" t="s">
        <v>709</v>
      </c>
      <c r="B501" s="24" t="s">
        <v>708</v>
      </c>
      <c r="C501" s="23"/>
    </row>
    <row r="502" spans="1:3" x14ac:dyDescent="0.2">
      <c r="A502" s="24" t="s">
        <v>710</v>
      </c>
      <c r="B502" s="24" t="s">
        <v>708</v>
      </c>
      <c r="C502" s="23"/>
    </row>
    <row r="503" spans="1:3" x14ac:dyDescent="0.2">
      <c r="A503" s="24" t="s">
        <v>711</v>
      </c>
      <c r="B503" s="24" t="s">
        <v>708</v>
      </c>
      <c r="C503" s="23"/>
    </row>
    <row r="504" spans="1:3" x14ac:dyDescent="0.2">
      <c r="A504" s="24" t="s">
        <v>712</v>
      </c>
      <c r="B504" s="24" t="s">
        <v>713</v>
      </c>
      <c r="C504" s="23"/>
    </row>
    <row r="505" spans="1:3" x14ac:dyDescent="0.2">
      <c r="A505" s="24" t="s">
        <v>714</v>
      </c>
      <c r="B505" s="24" t="s">
        <v>713</v>
      </c>
      <c r="C505" s="23"/>
    </row>
    <row r="506" spans="1:3" x14ac:dyDescent="0.2">
      <c r="A506" s="24" t="s">
        <v>715</v>
      </c>
      <c r="B506" s="24" t="s">
        <v>713</v>
      </c>
      <c r="C506" s="23"/>
    </row>
    <row r="507" spans="1:3" x14ac:dyDescent="0.2">
      <c r="A507" s="24" t="s">
        <v>716</v>
      </c>
      <c r="B507" s="24" t="s">
        <v>713</v>
      </c>
      <c r="C507" s="23"/>
    </row>
    <row r="508" spans="1:3" x14ac:dyDescent="0.2">
      <c r="A508" s="24" t="s">
        <v>717</v>
      </c>
      <c r="B508" s="24" t="s">
        <v>713</v>
      </c>
      <c r="C508" s="23"/>
    </row>
    <row r="509" spans="1:3" x14ac:dyDescent="0.2">
      <c r="A509" s="24" t="s">
        <v>718</v>
      </c>
      <c r="B509" s="24" t="s">
        <v>719</v>
      </c>
      <c r="C509" s="23"/>
    </row>
    <row r="510" spans="1:3" x14ac:dyDescent="0.2">
      <c r="A510" s="24" t="s">
        <v>720</v>
      </c>
      <c r="B510" s="24" t="s">
        <v>719</v>
      </c>
      <c r="C510" s="23"/>
    </row>
    <row r="511" spans="1:3" x14ac:dyDescent="0.2">
      <c r="A511" s="24" t="s">
        <v>721</v>
      </c>
      <c r="B511" s="24" t="s">
        <v>719</v>
      </c>
      <c r="C511" s="23"/>
    </row>
    <row r="512" spans="1:3" x14ac:dyDescent="0.2">
      <c r="A512" s="24" t="s">
        <v>722</v>
      </c>
      <c r="B512" s="24" t="s">
        <v>719</v>
      </c>
      <c r="C512" s="23"/>
    </row>
    <row r="513" spans="1:3" x14ac:dyDescent="0.2">
      <c r="A513" s="24" t="s">
        <v>723</v>
      </c>
      <c r="B513" s="24" t="s">
        <v>719</v>
      </c>
      <c r="C513" s="23"/>
    </row>
    <row r="514" spans="1:3" x14ac:dyDescent="0.2">
      <c r="A514" s="24" t="s">
        <v>724</v>
      </c>
      <c r="B514" s="24" t="s">
        <v>719</v>
      </c>
      <c r="C514" s="23"/>
    </row>
    <row r="515" spans="1:3" x14ac:dyDescent="0.2">
      <c r="A515" s="24" t="s">
        <v>725</v>
      </c>
      <c r="B515" s="24" t="s">
        <v>719</v>
      </c>
      <c r="C515" s="23"/>
    </row>
    <row r="516" spans="1:3" x14ac:dyDescent="0.2">
      <c r="A516" s="24" t="s">
        <v>726</v>
      </c>
      <c r="B516" s="24" t="s">
        <v>719</v>
      </c>
      <c r="C516" s="23"/>
    </row>
    <row r="517" spans="1:3" x14ac:dyDescent="0.2">
      <c r="A517" s="24" t="s">
        <v>727</v>
      </c>
      <c r="B517" s="24" t="s">
        <v>719</v>
      </c>
      <c r="C517" s="23"/>
    </row>
    <row r="518" spans="1:3" x14ac:dyDescent="0.2">
      <c r="A518" s="24" t="s">
        <v>728</v>
      </c>
      <c r="B518" s="24" t="s">
        <v>719</v>
      </c>
      <c r="C518" s="23"/>
    </row>
    <row r="519" spans="1:3" x14ac:dyDescent="0.2">
      <c r="A519" s="24" t="s">
        <v>729</v>
      </c>
      <c r="B519" s="24" t="s">
        <v>719</v>
      </c>
      <c r="C519" s="23"/>
    </row>
    <row r="520" spans="1:3" x14ac:dyDescent="0.2">
      <c r="A520" s="24" t="s">
        <v>730</v>
      </c>
      <c r="B520" s="24" t="s">
        <v>731</v>
      </c>
      <c r="C520" s="23"/>
    </row>
    <row r="521" spans="1:3" x14ac:dyDescent="0.2">
      <c r="A521" s="24" t="s">
        <v>732</v>
      </c>
      <c r="B521" s="24" t="s">
        <v>731</v>
      </c>
      <c r="C521" s="23"/>
    </row>
    <row r="522" spans="1:3" x14ac:dyDescent="0.2">
      <c r="A522" s="24" t="s">
        <v>733</v>
      </c>
      <c r="B522" s="24" t="s">
        <v>731</v>
      </c>
      <c r="C522" s="23"/>
    </row>
    <row r="523" spans="1:3" x14ac:dyDescent="0.2">
      <c r="A523" s="24" t="s">
        <v>734</v>
      </c>
      <c r="B523" s="24" t="s">
        <v>731</v>
      </c>
      <c r="C523" s="23"/>
    </row>
    <row r="524" spans="1:3" x14ac:dyDescent="0.2">
      <c r="A524" s="24" t="s">
        <v>735</v>
      </c>
      <c r="B524" s="24" t="s">
        <v>731</v>
      </c>
      <c r="C524" s="23"/>
    </row>
    <row r="525" spans="1:3" x14ac:dyDescent="0.2">
      <c r="A525" s="24" t="s">
        <v>736</v>
      </c>
      <c r="B525" s="24" t="s">
        <v>731</v>
      </c>
      <c r="C525" s="23"/>
    </row>
    <row r="526" spans="1:3" x14ac:dyDescent="0.2">
      <c r="A526" s="24" t="s">
        <v>737</v>
      </c>
      <c r="B526" s="24" t="s">
        <v>731</v>
      </c>
      <c r="C526" s="23"/>
    </row>
    <row r="527" spans="1:3" x14ac:dyDescent="0.2">
      <c r="A527" s="24" t="s">
        <v>738</v>
      </c>
      <c r="B527" s="24" t="s">
        <v>731</v>
      </c>
      <c r="C527" s="23"/>
    </row>
    <row r="528" spans="1:3" x14ac:dyDescent="0.2">
      <c r="A528" s="24" t="s">
        <v>739</v>
      </c>
      <c r="B528" s="24" t="s">
        <v>731</v>
      </c>
      <c r="C528" s="23"/>
    </row>
    <row r="529" spans="1:3" x14ac:dyDescent="0.2">
      <c r="A529" s="24" t="s">
        <v>740</v>
      </c>
      <c r="B529" s="24" t="s">
        <v>731</v>
      </c>
      <c r="C529" s="23"/>
    </row>
    <row r="530" spans="1:3" x14ac:dyDescent="0.2">
      <c r="A530" s="24" t="s">
        <v>741</v>
      </c>
      <c r="B530" s="24" t="s">
        <v>731</v>
      </c>
      <c r="C530" s="23"/>
    </row>
    <row r="531" spans="1:3" x14ac:dyDescent="0.2">
      <c r="A531" s="24" t="s">
        <v>742</v>
      </c>
      <c r="B531" s="24" t="s">
        <v>731</v>
      </c>
      <c r="C531" s="23"/>
    </row>
    <row r="532" spans="1:3" x14ac:dyDescent="0.2">
      <c r="A532" s="24" t="s">
        <v>743</v>
      </c>
      <c r="B532" s="24" t="s">
        <v>731</v>
      </c>
      <c r="C532" s="23"/>
    </row>
    <row r="533" spans="1:3" x14ac:dyDescent="0.2">
      <c r="A533" s="24" t="s">
        <v>744</v>
      </c>
      <c r="B533" s="24" t="s">
        <v>731</v>
      </c>
      <c r="C533" s="23"/>
    </row>
    <row r="534" spans="1:3" x14ac:dyDescent="0.2">
      <c r="A534" s="24" t="s">
        <v>745</v>
      </c>
      <c r="B534" s="24" t="s">
        <v>731</v>
      </c>
      <c r="C534" s="23"/>
    </row>
    <row r="535" spans="1:3" x14ac:dyDescent="0.2">
      <c r="A535" s="24" t="s">
        <v>746</v>
      </c>
      <c r="B535" s="24" t="s">
        <v>731</v>
      </c>
      <c r="C535" s="23"/>
    </row>
    <row r="536" spans="1:3" x14ac:dyDescent="0.2">
      <c r="A536" s="24" t="s">
        <v>747</v>
      </c>
      <c r="B536" s="24" t="s">
        <v>731</v>
      </c>
      <c r="C536" s="23"/>
    </row>
    <row r="537" spans="1:3" x14ac:dyDescent="0.2">
      <c r="A537" s="24" t="s">
        <v>748</v>
      </c>
      <c r="B537" s="24" t="s">
        <v>731</v>
      </c>
      <c r="C537" s="23"/>
    </row>
    <row r="538" spans="1:3" x14ac:dyDescent="0.2">
      <c r="A538" s="24" t="s">
        <v>749</v>
      </c>
      <c r="B538" s="24" t="s">
        <v>731</v>
      </c>
      <c r="C538" s="23"/>
    </row>
    <row r="539" spans="1:3" x14ac:dyDescent="0.2">
      <c r="A539" s="24" t="s">
        <v>750</v>
      </c>
      <c r="B539" s="24" t="s">
        <v>731</v>
      </c>
      <c r="C539" s="23"/>
    </row>
    <row r="540" spans="1:3" x14ac:dyDescent="0.2">
      <c r="A540" s="24" t="s">
        <v>751</v>
      </c>
      <c r="B540" s="24" t="s">
        <v>731</v>
      </c>
      <c r="C540" s="23"/>
    </row>
    <row r="541" spans="1:3" x14ac:dyDescent="0.2">
      <c r="A541" s="24" t="s">
        <v>752</v>
      </c>
      <c r="B541" s="24" t="s">
        <v>731</v>
      </c>
      <c r="C541" s="23"/>
    </row>
    <row r="542" spans="1:3" x14ac:dyDescent="0.2">
      <c r="A542" s="25" t="s">
        <v>753</v>
      </c>
      <c r="B542" s="25" t="s">
        <v>731</v>
      </c>
    </row>
    <row r="543" spans="1:3" x14ac:dyDescent="0.2">
      <c r="A543" s="25" t="s">
        <v>754</v>
      </c>
      <c r="B543" s="25" t="s">
        <v>731</v>
      </c>
    </row>
    <row r="544" spans="1:3" x14ac:dyDescent="0.2">
      <c r="A544" s="25" t="s">
        <v>755</v>
      </c>
      <c r="B544" s="25" t="s">
        <v>731</v>
      </c>
    </row>
    <row r="545" spans="1:2" x14ac:dyDescent="0.2">
      <c r="A545" s="25" t="s">
        <v>756</v>
      </c>
      <c r="B545" s="25" t="s">
        <v>757</v>
      </c>
    </row>
    <row r="546" spans="1:2" x14ac:dyDescent="0.2">
      <c r="A546" s="25" t="s">
        <v>758</v>
      </c>
      <c r="B546" s="25" t="s">
        <v>757</v>
      </c>
    </row>
    <row r="547" spans="1:2" x14ac:dyDescent="0.2">
      <c r="A547" s="25" t="s">
        <v>759</v>
      </c>
      <c r="B547" s="25" t="s">
        <v>757</v>
      </c>
    </row>
    <row r="548" spans="1:2" x14ac:dyDescent="0.2">
      <c r="A548" s="25" t="s">
        <v>760</v>
      </c>
      <c r="B548" s="25" t="s">
        <v>757</v>
      </c>
    </row>
    <row r="549" spans="1:2" x14ac:dyDescent="0.2">
      <c r="A549" s="25" t="s">
        <v>761</v>
      </c>
      <c r="B549" s="25" t="s">
        <v>762</v>
      </c>
    </row>
    <row r="550" spans="1:2" ht="15" x14ac:dyDescent="0.25">
      <c r="A550"/>
    </row>
  </sheetData>
  <autoFilter ref="A1:L541"/>
  <conditionalFormatting sqref="A1 A551:A1048576">
    <cfRule type="duplicateValues" dxfId="1" priority="2"/>
  </conditionalFormatting>
  <conditionalFormatting sqref="A2:A54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Панель управления</vt:lpstr>
      <vt:lpstr>Спики 2022</vt:lpstr>
      <vt:lpstr>Форма сбора</vt:lpstr>
      <vt:lpstr>Списки (не редактирутся)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2023-10-11T12:24:52Z</dcterms:modified>
</cp:coreProperties>
</file>