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.simakova\Desktop\1. ГЛАВНОЕ\2023\прием 2023\"/>
    </mc:Choice>
  </mc:AlternateContent>
  <bookViews>
    <workbookView xWindow="0" yWindow="0" windowWidth="28800" windowHeight="10740"/>
  </bookViews>
  <sheets>
    <sheet name="Лист1" sheetId="3" r:id="rId1"/>
    <sheet name="Лист2" sheetId="4" r:id="rId2"/>
  </sheets>
  <definedNames>
    <definedName name="_xlnm._FilterDatabase" localSheetId="0" hidden="1">Лист1!$B$1:$B$75</definedName>
    <definedName name="_xlnm.Print_Area" localSheetId="0">Лист1!$A$1:$L$78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3" l="1"/>
  <c r="E75" i="3"/>
  <c r="F74" i="3"/>
  <c r="E74" i="3"/>
  <c r="F66" i="3"/>
  <c r="E66" i="3"/>
  <c r="F52" i="3"/>
  <c r="E52" i="3"/>
  <c r="F44" i="3"/>
  <c r="E44" i="3"/>
  <c r="F36" i="3"/>
  <c r="E36" i="3"/>
  <c r="F26" i="3"/>
  <c r="E26" i="3"/>
  <c r="E14" i="3"/>
  <c r="F14" i="3"/>
  <c r="F18" i="3"/>
  <c r="E18" i="3"/>
</calcChain>
</file>

<file path=xl/sharedStrings.xml><?xml version="1.0" encoding="utf-8"?>
<sst xmlns="http://schemas.openxmlformats.org/spreadsheetml/2006/main" count="230" uniqueCount="138">
  <si>
    <t>Наименование специальности/профессии</t>
  </si>
  <si>
    <t>35.02.12 Садово-парковое и ландшафтное строительство</t>
  </si>
  <si>
    <t>38.02.03 Операционная деятельность в логистике</t>
  </si>
  <si>
    <t>38.02.05 Товароведение и экспертиза качества потребительских товаров</t>
  </si>
  <si>
    <t>40.02.02 Правоохранительная деятельность</t>
  </si>
  <si>
    <t>43.02.15 Поварское и кондитерское дело</t>
  </si>
  <si>
    <t>20.02.04 Пожарная безопасность</t>
  </si>
  <si>
    <t>09.02.06 Сетевое и системное администрирование</t>
  </si>
  <si>
    <t>23.02.07 Техническое обслуживание и ремонт двигателей, систем и агрегатов автомобилей</t>
  </si>
  <si>
    <t>08.02.08 Монтаж и эксплуатация оборудования и систем газоснабжения</t>
  </si>
  <si>
    <t>13.02.11 Техническая эксплуатация и обслуживание электрического и электромеханического оборудования (по отраслям)</t>
  </si>
  <si>
    <t>15.02.12 Монтаж, техническое обслуживание и ремонт промышленного оборудования</t>
  </si>
  <si>
    <t>18.02.12 Технология аналитического контроля химических соединений</t>
  </si>
  <si>
    <t>23.01.17 Мастер по ремонту и обслуживанию автомобилей</t>
  </si>
  <si>
    <t>11.02.15 Инфокоммуникационные сети и системы связи</t>
  </si>
  <si>
    <t>18103 Садовник (коррекция)</t>
  </si>
  <si>
    <t>18880 Столяр строительный (коррекция)</t>
  </si>
  <si>
    <t>38.02.01 Экономика и бухгалтерский учет</t>
  </si>
  <si>
    <t>35.02.15 Кинология</t>
  </si>
  <si>
    <t>Разработчик веб и мультимедийных приложений</t>
  </si>
  <si>
    <t>Слесарь по ремонту автомобилей, водитель автомобиля</t>
  </si>
  <si>
    <t>Специалист по поварскому и кондитерскому делу</t>
  </si>
  <si>
    <t>Техник</t>
  </si>
  <si>
    <t>Специалист</t>
  </si>
  <si>
    <t>Бухгалтер</t>
  </si>
  <si>
    <t>Товаровед-эксперт</t>
  </si>
  <si>
    <t>Техник-технолог</t>
  </si>
  <si>
    <t>Юрист</t>
  </si>
  <si>
    <t>-</t>
  </si>
  <si>
    <t>Cпециалист банковского дела</t>
  </si>
  <si>
    <t>Кинолог</t>
  </si>
  <si>
    <t>Операционный логист</t>
  </si>
  <si>
    <t>минимальный балл 2018</t>
  </si>
  <si>
    <t>минимальный балл 2019</t>
  </si>
  <si>
    <t>минимальный балл 2020</t>
  </si>
  <si>
    <t>коли- чество бюджетных мест</t>
  </si>
  <si>
    <t>коли- чество  мест на платной основе</t>
  </si>
  <si>
    <t>Квалификация</t>
  </si>
  <si>
    <t>минимальный балл 2021</t>
  </si>
  <si>
    <t>3г 10м</t>
  </si>
  <si>
    <t>25.02.08 Эксплуатация беспилотных авиационных систем</t>
  </si>
  <si>
    <t>20.02.02 Защита в чрезвычайных ситуациях</t>
  </si>
  <si>
    <t>38.02.07 Банковское дело</t>
  </si>
  <si>
    <t>54.02.01 Дизайн (по отраслям)</t>
  </si>
  <si>
    <t>Оператор беспилотных летательных аппаратов</t>
  </si>
  <si>
    <t>Столяр строительный</t>
  </si>
  <si>
    <t>Садовник</t>
  </si>
  <si>
    <t>40.02.01 Право и организация социального обеспечения (внебюджет, очная)</t>
  </si>
  <si>
    <t>специальность ранее не набиралась</t>
  </si>
  <si>
    <t>Дизайнер</t>
  </si>
  <si>
    <t>минимальный балл 2022</t>
  </si>
  <si>
    <t xml:space="preserve">Техник  </t>
  </si>
  <si>
    <t xml:space="preserve">39.02.01 Социальная работа </t>
  </si>
  <si>
    <t>Специалист по социальной работе</t>
  </si>
  <si>
    <t>23.02.01 Организация перевозок и управления на транспорте (по видам)</t>
  </si>
  <si>
    <t>Специалист по пожарной безопасности</t>
  </si>
  <si>
    <t>Специалист по защите в чрезвычайных ситуациях</t>
  </si>
  <si>
    <t>Сетевой и системный администратор</t>
  </si>
  <si>
    <t>Специалист по землеустройству</t>
  </si>
  <si>
    <t>Техник-электрик</t>
  </si>
  <si>
    <t>Техник-механик</t>
  </si>
  <si>
    <t>08.02.01 Строительство и эксплуатация зданий и сооружений</t>
  </si>
  <si>
    <t>Специалист индустрии красоты</t>
  </si>
  <si>
    <t>Технолог-конструктор</t>
  </si>
  <si>
    <t>Мастер инженерных систем жилищно-коммунального хозяйства</t>
  </si>
  <si>
    <t>Техник; Специалист сварочного производства</t>
  </si>
  <si>
    <t>35.01.28 Мастер столярного и мебельного производства</t>
  </si>
  <si>
    <t xml:space="preserve">Мастер </t>
  </si>
  <si>
    <t>Специалист по приему и обработке экстренных вызовов</t>
  </si>
  <si>
    <t>21.02.19 Землеустройство (бывш. 21.02.05 Земельно-имущественные отношения)</t>
  </si>
  <si>
    <t>08.02.13 Монтаж и эксплуатация внутренних сантехнических устройств, кондиционирования воздуха и вентиляции (бывш. 15.02.13 Техническое обслуживание и ремонт систем вентиляции и кондиционирования)</t>
  </si>
  <si>
    <t>08.02.14 Эксплуатация и обслуживание многоквартирного дома (бывш. 08.02.11 Управление, эксплуатация и обслуживание многоквартирного дома)</t>
  </si>
  <si>
    <t>43.02.17 Технологии индустрии красоты (бывш. 43.02.12 Технология эстетических услуг и 43.02.13 Технология парикмахерского искусства)</t>
  </si>
  <si>
    <t>19.02.12 Технология продуктов питания животного происхождения (бывш. 19.02.08 Технология мяса и мясных продуктов)</t>
  </si>
  <si>
    <t>11.02.17 Разработка электронных устройств и систем  (бывш. 11.02.01 Радиоаппаратостроение)</t>
  </si>
  <si>
    <t>Специалист по туризму и гостеприимству</t>
  </si>
  <si>
    <t>ПРИЁМ 2023 год</t>
  </si>
  <si>
    <t>346в</t>
  </si>
  <si>
    <t>323в</t>
  </si>
  <si>
    <t>304вз</t>
  </si>
  <si>
    <t>308вз</t>
  </si>
  <si>
    <t>2328 (1,2)</t>
  </si>
  <si>
    <t>2341в</t>
  </si>
  <si>
    <t>3319 (1,2)</t>
  </si>
  <si>
    <t>3321в</t>
  </si>
  <si>
    <t>3320в</t>
  </si>
  <si>
    <t>3307в(11)</t>
  </si>
  <si>
    <t>3307вз</t>
  </si>
  <si>
    <t>4315вз</t>
  </si>
  <si>
    <t>43.02.16 Туризм и гостеприимство (бывш. 43.02.14 Гостиничное дело)</t>
  </si>
  <si>
    <t>29.02.10 Конструирование, моделирование и технология изготовления изделий легкой промышленности (по видам)</t>
  </si>
  <si>
    <t>5337 (1,2)</t>
  </si>
  <si>
    <t>5324в (1,2)</t>
  </si>
  <si>
    <t>5347в</t>
  </si>
  <si>
    <t>08.01.29 Мастер по ремонту и обслуживанию инженерных систем жилищно-коммунального хозяйства</t>
  </si>
  <si>
    <t>6311в</t>
  </si>
  <si>
    <t>6329вз</t>
  </si>
  <si>
    <t>7348в</t>
  </si>
  <si>
    <t>7311в</t>
  </si>
  <si>
    <t>7320в</t>
  </si>
  <si>
    <t>7320вз</t>
  </si>
  <si>
    <t>40.02.03 Право и судебное администрирование</t>
  </si>
  <si>
    <t xml:space="preserve">08.02.05 Строительство и эксплуатация автомобильных дорог и аэродромов </t>
  </si>
  <si>
    <t>23.02.07 Техническое обслуживание и ремонт двигателей, систем и агрегатов автомобилей (заочно, на базе 11 кл)</t>
  </si>
  <si>
    <t>43.02.15 Поварское и кондитерское дело  (заочно, на базе 11 кл)</t>
  </si>
  <si>
    <t>38.02.03 Операционная деятельность в логистике (заочно, на базе 11 кл)</t>
  </si>
  <si>
    <t>38.02.03 Операционная деятельность в логистике (очно, на базе 11 кл)</t>
  </si>
  <si>
    <t>13.02.11 Техническая эксплуатация и обслуживание электрического и электромеханического оборудования (по отраслям) (заочно, на базе 11 кл)</t>
  </si>
  <si>
    <t>08.02.08 Монтаж и эксплуатация оборудования и систем газоснабжения  (заочно, на базе 11 кл)</t>
  </si>
  <si>
    <t>38.02.01 Экономика и бухгалтерский учет  (заочно, на базе 11 кл)</t>
  </si>
  <si>
    <t>20.02.05 Организация оперативного (экстренного) реагирования в чрезвычайных ситуациях</t>
  </si>
  <si>
    <t>Специалист по монтажу и обслуживанию телекоммуникаций</t>
  </si>
  <si>
    <t>Специалист по электронным приборам и устройствам</t>
  </si>
  <si>
    <t>Специалист по судебному администрированию</t>
  </si>
  <si>
    <t>16199 Оператор электронно-вычислительных и вычислительных машин (коррекция)</t>
  </si>
  <si>
    <t>ГСП "Долгое Ледово", г.о. Щелково, д. Долгое Ледово, ул. Центральная, стр. 33</t>
  </si>
  <si>
    <t>СП 1 "Фряново", г.о. Щелково, п. Фряново, ул. Победы, д. 7</t>
  </si>
  <si>
    <t>СП 2 "Фрязино", г.о. Фрязино, Окружной пр-д, д. 2А</t>
  </si>
  <si>
    <t>СП 3 "на Малопролетарской", г.о. Щелково, ул. Малопролетарская, д. 28</t>
  </si>
  <si>
    <t>СП 4 "на 1-ом Советском", г.о. Щелково, 1-й Советский пер., д. 17</t>
  </si>
  <si>
    <t>СП 5 "на Талсинской", г.о. Щёлково, ул. Талсинская, д. 10</t>
  </si>
  <si>
    <t>СП 6 "на Сиреневой", г.о. Щелково, ул. Сиреневая, д. 3</t>
  </si>
  <si>
    <t>СП 7 "Лосино-Петровский", г.о. Лосино-Петровский, пл. Революции, д. 24</t>
  </si>
  <si>
    <t>Стоимость обучения за год</t>
  </si>
  <si>
    <t>Оператор электронно-вычислительных и вычислительных машин</t>
  </si>
  <si>
    <t>1г 10м</t>
  </si>
  <si>
    <t xml:space="preserve">3г 10м </t>
  </si>
  <si>
    <t>2г 10м</t>
  </si>
  <si>
    <t>3г 6м</t>
  </si>
  <si>
    <t xml:space="preserve">2г 10м 
</t>
  </si>
  <si>
    <t>Срок обучения *</t>
  </si>
  <si>
    <t xml:space="preserve">11.02.16 Монтаж, техническое обслуживание и ремонт электронных приборов и устройств </t>
  </si>
  <si>
    <t>15.02.16 Технология машиностроения (бывш. 15.02.15 Технология металлообрабатывающего производства)</t>
  </si>
  <si>
    <t xml:space="preserve">09.02.07 Информационные системы и программирование  
</t>
  </si>
  <si>
    <t xml:space="preserve">13.02.03 Электрические станции, сети и системы </t>
  </si>
  <si>
    <t xml:space="preserve">22.02.06 Сварочное производство </t>
  </si>
  <si>
    <t>* В РАМКАХ ПРОФЕССИОНАЛИТЕТА, ВОЗМОЖНЫЕ ИЗМЕНЕНИЯ В СРОКАХ ОБУЧЕНИЯ</t>
  </si>
  <si>
    <t>3г 10м*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</si>
</sst>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1" fillId="8" borderId="0" xfId="0" applyFont="1" applyFill="1"/>
    <xf numFmtId="0" fontId="1" fillId="8" borderId="1" xfId="0" applyFont="1" applyFill="1" applyBorder="1" applyAlignment="1">
      <alignment horizontal="left" vertical="center" wrapText="1"/>
    </xf>
    <xf numFmtId="0" fontId="5" fillId="9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9" borderId="0" xfId="0" applyFont="1" applyFill="1"/>
    <xf numFmtId="0" fontId="5" fillId="7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0" xfId="0" applyFont="1" applyFill="1"/>
    <xf numFmtId="0" fontId="5" fillId="9" borderId="0" xfId="0" applyFont="1" applyFill="1" applyAlignment="1">
      <alignment horizontal="center" vertical="center"/>
    </xf>
    <xf numFmtId="0" fontId="8" fillId="8" borderId="1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 wrapText="1"/>
    </xf>
    <xf numFmtId="0" fontId="5" fillId="9" borderId="0" xfId="0" applyFont="1" applyFill="1" applyAlignment="1">
      <alignment horizontal="center" vertical="center" wrapText="1"/>
    </xf>
    <xf numFmtId="0" fontId="1" fillId="10" borderId="1" xfId="0" applyNumberFormat="1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left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1" fillId="10" borderId="0" xfId="0" applyFont="1" applyFill="1"/>
    <xf numFmtId="0" fontId="5" fillId="9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 wrapText="1"/>
    </xf>
    <xf numFmtId="0" fontId="1" fillId="8" borderId="0" xfId="0" applyFont="1" applyFill="1" applyAlignment="1">
      <alignment horizontal="center" vertical="center"/>
    </xf>
    <xf numFmtId="0" fontId="12" fillId="8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1" fillId="11" borderId="4" xfId="0" applyFont="1" applyFill="1" applyBorder="1" applyAlignment="1">
      <alignment horizontal="center" vertical="center" wrapText="1"/>
    </xf>
    <xf numFmtId="0" fontId="1" fillId="11" borderId="5" xfId="0" applyFont="1" applyFill="1" applyBorder="1" applyAlignment="1">
      <alignment horizontal="center" vertical="center" wrapText="1"/>
    </xf>
    <xf numFmtId="0" fontId="1" fillId="11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5" fillId="11" borderId="4" xfId="0" applyFont="1" applyFill="1" applyBorder="1" applyAlignment="1">
      <alignment horizontal="center" vertical="center" wrapText="1"/>
    </xf>
    <xf numFmtId="0" fontId="5" fillId="11" borderId="5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 vertical="center" wrapText="1"/>
    </xf>
    <xf numFmtId="0" fontId="1" fillId="11" borderId="8" xfId="0" applyFont="1" applyFill="1" applyBorder="1" applyAlignment="1">
      <alignment horizontal="center" vertical="center" wrapText="1"/>
    </xf>
    <xf numFmtId="0" fontId="1" fillId="11" borderId="0" xfId="0" applyFont="1" applyFill="1" applyBorder="1" applyAlignment="1">
      <alignment horizontal="center" vertical="center" wrapText="1"/>
    </xf>
    <xf numFmtId="0" fontId="1" fillId="11" borderId="9" xfId="0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horizontal="center" vertical="center" wrapText="1"/>
    </xf>
    <xf numFmtId="0" fontId="5" fillId="11" borderId="12" xfId="0" applyFont="1" applyFill="1" applyBorder="1" applyAlignment="1">
      <alignment horizontal="center" vertical="center" wrapText="1"/>
    </xf>
    <xf numFmtId="0" fontId="5" fillId="11" borderId="9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tabSelected="1" view="pageBreakPreview" topLeftCell="A26" zoomScale="60" zoomScaleNormal="60" workbookViewId="0">
      <selection activeCell="D86" sqref="D86"/>
    </sheetView>
  </sheetViews>
  <sheetFormatPr defaultRowHeight="18.75" x14ac:dyDescent="0.3"/>
  <cols>
    <col min="1" max="1" width="13" style="23" bestFit="1" customWidth="1"/>
    <col min="2" max="2" width="90" style="57" customWidth="1"/>
    <col min="3" max="3" width="15.7109375" style="2" customWidth="1"/>
    <col min="4" max="4" width="38.5703125" style="11" customWidth="1"/>
    <col min="5" max="5" width="11.7109375" style="2" customWidth="1"/>
    <col min="6" max="6" width="12" style="5" customWidth="1"/>
    <col min="7" max="7" width="20.42578125" style="2" customWidth="1"/>
    <col min="8" max="8" width="11.140625" style="2" customWidth="1"/>
    <col min="9" max="12" width="9.140625" style="2"/>
    <col min="13" max="16384" width="9.140625" style="12"/>
  </cols>
  <sheetData>
    <row r="1" spans="1:12" ht="39.75" customHeight="1" x14ac:dyDescent="0.3">
      <c r="A1" s="63" t="s">
        <v>76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s="13" customFormat="1" ht="93.75" x14ac:dyDescent="0.25">
      <c r="A2" s="21"/>
      <c r="B2" s="55" t="s">
        <v>0</v>
      </c>
      <c r="C2" s="1" t="s">
        <v>130</v>
      </c>
      <c r="D2" s="1" t="s">
        <v>37</v>
      </c>
      <c r="E2" s="1" t="s">
        <v>35</v>
      </c>
      <c r="F2" s="6" t="s">
        <v>36</v>
      </c>
      <c r="G2" s="1" t="s">
        <v>123</v>
      </c>
      <c r="H2" s="20" t="s">
        <v>32</v>
      </c>
      <c r="I2" s="19" t="s">
        <v>33</v>
      </c>
      <c r="J2" s="19" t="s">
        <v>34</v>
      </c>
      <c r="K2" s="19" t="s">
        <v>38</v>
      </c>
      <c r="L2" s="19" t="s">
        <v>50</v>
      </c>
    </row>
    <row r="3" spans="1:12" s="26" customFormat="1" x14ac:dyDescent="0.3">
      <c r="A3" s="69" t="s">
        <v>115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1"/>
    </row>
    <row r="4" spans="1:12" s="34" customFormat="1" ht="39.950000000000003" customHeight="1" x14ac:dyDescent="0.3">
      <c r="A4" s="29">
        <v>339</v>
      </c>
      <c r="B4" s="35" t="s">
        <v>7</v>
      </c>
      <c r="C4" s="32" t="s">
        <v>39</v>
      </c>
      <c r="D4" s="30" t="s">
        <v>57</v>
      </c>
      <c r="E4" s="32">
        <v>25</v>
      </c>
      <c r="F4" s="33">
        <v>7</v>
      </c>
      <c r="G4" s="32">
        <v>167000</v>
      </c>
      <c r="H4" s="32" t="s">
        <v>28</v>
      </c>
      <c r="I4" s="32">
        <v>4.0590000000000002</v>
      </c>
      <c r="J4" s="32">
        <v>3.6320000000000001</v>
      </c>
      <c r="K4" s="32">
        <v>4.1420000000000003</v>
      </c>
      <c r="L4" s="32">
        <v>4.21</v>
      </c>
    </row>
    <row r="5" spans="1:12" s="34" customFormat="1" ht="62.25" customHeight="1" x14ac:dyDescent="0.3">
      <c r="A5" s="29">
        <v>309</v>
      </c>
      <c r="B5" s="35" t="s">
        <v>14</v>
      </c>
      <c r="C5" s="32" t="s">
        <v>39</v>
      </c>
      <c r="D5" s="31" t="s">
        <v>111</v>
      </c>
      <c r="E5" s="32">
        <v>25</v>
      </c>
      <c r="F5" s="33">
        <v>7</v>
      </c>
      <c r="G5" s="32">
        <v>140000</v>
      </c>
      <c r="H5" s="32">
        <v>3.5259999999999998</v>
      </c>
      <c r="I5" s="32">
        <v>3.4089999999999998</v>
      </c>
      <c r="J5" s="32">
        <v>3.2629999999999999</v>
      </c>
      <c r="K5" s="32">
        <v>3.2109999999999999</v>
      </c>
      <c r="L5" s="32">
        <v>4</v>
      </c>
    </row>
    <row r="6" spans="1:12" s="34" customFormat="1" ht="60" customHeight="1" x14ac:dyDescent="0.3">
      <c r="A6" s="29">
        <v>303</v>
      </c>
      <c r="B6" s="35" t="s">
        <v>13</v>
      </c>
      <c r="C6" s="32" t="s">
        <v>125</v>
      </c>
      <c r="D6" s="31" t="s">
        <v>20</v>
      </c>
      <c r="E6" s="32">
        <v>25</v>
      </c>
      <c r="F6" s="33">
        <v>7</v>
      </c>
      <c r="G6" s="32">
        <v>160000</v>
      </c>
      <c r="H6" s="32">
        <v>3.3330000000000002</v>
      </c>
      <c r="I6" s="32">
        <v>3.3530000000000002</v>
      </c>
      <c r="J6" s="32">
        <v>3.222</v>
      </c>
      <c r="K6" s="32">
        <v>3.6840000000000002</v>
      </c>
      <c r="L6" s="58">
        <v>3.2629999999999999</v>
      </c>
    </row>
    <row r="7" spans="1:12" s="34" customFormat="1" ht="39.950000000000003" customHeight="1" x14ac:dyDescent="0.3">
      <c r="A7" s="29">
        <v>304</v>
      </c>
      <c r="B7" s="35" t="s">
        <v>8</v>
      </c>
      <c r="C7" s="32" t="s">
        <v>39</v>
      </c>
      <c r="D7" s="31" t="s">
        <v>23</v>
      </c>
      <c r="E7" s="32">
        <v>25</v>
      </c>
      <c r="F7" s="33">
        <v>7</v>
      </c>
      <c r="G7" s="32">
        <v>140000</v>
      </c>
      <c r="H7" s="32">
        <v>3.722</v>
      </c>
      <c r="I7" s="32">
        <v>3.6880000000000002</v>
      </c>
      <c r="J7" s="32">
        <v>3.222</v>
      </c>
      <c r="K7" s="32">
        <v>4.0999999999999996</v>
      </c>
      <c r="L7" s="32">
        <v>3.7890000000000001</v>
      </c>
    </row>
    <row r="8" spans="1:12" s="34" customFormat="1" ht="39.950000000000003" customHeight="1" x14ac:dyDescent="0.3">
      <c r="A8" s="29">
        <v>308</v>
      </c>
      <c r="B8" s="35" t="s">
        <v>5</v>
      </c>
      <c r="C8" s="32" t="s">
        <v>39</v>
      </c>
      <c r="D8" s="31" t="s">
        <v>21</v>
      </c>
      <c r="E8" s="32">
        <v>25</v>
      </c>
      <c r="F8" s="33">
        <v>7</v>
      </c>
      <c r="G8" s="32">
        <v>160000</v>
      </c>
      <c r="H8" s="32">
        <v>3.75</v>
      </c>
      <c r="I8" s="32" t="s">
        <v>28</v>
      </c>
      <c r="J8" s="32">
        <v>3.476</v>
      </c>
      <c r="K8" s="32">
        <v>3.4209999999999998</v>
      </c>
      <c r="L8" s="32">
        <v>4.0529999999999999</v>
      </c>
    </row>
    <row r="9" spans="1:12" s="34" customFormat="1" ht="39.950000000000003" customHeight="1" x14ac:dyDescent="0.3">
      <c r="A9" s="29">
        <v>340</v>
      </c>
      <c r="B9" s="35" t="s">
        <v>43</v>
      </c>
      <c r="C9" s="32" t="s">
        <v>39</v>
      </c>
      <c r="D9" s="31" t="s">
        <v>49</v>
      </c>
      <c r="E9" s="32">
        <v>25</v>
      </c>
      <c r="F9" s="33">
        <v>7</v>
      </c>
      <c r="G9" s="32">
        <v>140000</v>
      </c>
      <c r="H9" s="64" t="s">
        <v>48</v>
      </c>
      <c r="I9" s="64"/>
      <c r="J9" s="64"/>
      <c r="K9" s="64"/>
      <c r="L9" s="58">
        <v>4.2</v>
      </c>
    </row>
    <row r="10" spans="1:12" s="39" customFormat="1" ht="58.5" customHeight="1" x14ac:dyDescent="0.3">
      <c r="A10" s="36" t="s">
        <v>78</v>
      </c>
      <c r="B10" s="37" t="s">
        <v>102</v>
      </c>
      <c r="C10" s="38" t="s">
        <v>126</v>
      </c>
      <c r="D10" s="37" t="s">
        <v>51</v>
      </c>
      <c r="E10" s="38"/>
      <c r="F10" s="38">
        <v>25</v>
      </c>
      <c r="G10" s="38">
        <v>85000</v>
      </c>
      <c r="H10" s="86"/>
      <c r="I10" s="87"/>
      <c r="J10" s="87"/>
      <c r="K10" s="87"/>
      <c r="L10" s="88"/>
    </row>
    <row r="11" spans="1:12" s="39" customFormat="1" ht="39.950000000000003" customHeight="1" x14ac:dyDescent="0.3">
      <c r="A11" s="36" t="s">
        <v>77</v>
      </c>
      <c r="B11" s="37" t="s">
        <v>52</v>
      </c>
      <c r="C11" s="38" t="s">
        <v>127</v>
      </c>
      <c r="D11" s="37" t="s">
        <v>53</v>
      </c>
      <c r="E11" s="38"/>
      <c r="F11" s="38">
        <v>25</v>
      </c>
      <c r="G11" s="38">
        <v>85000</v>
      </c>
      <c r="H11" s="89"/>
      <c r="I11" s="90"/>
      <c r="J11" s="90"/>
      <c r="K11" s="90"/>
      <c r="L11" s="91"/>
    </row>
    <row r="12" spans="1:12" s="43" customFormat="1" ht="39.950000000000003" customHeight="1" x14ac:dyDescent="0.3">
      <c r="A12" s="40" t="s">
        <v>79</v>
      </c>
      <c r="B12" s="41" t="s">
        <v>103</v>
      </c>
      <c r="C12" s="42" t="s">
        <v>39</v>
      </c>
      <c r="D12" s="41" t="s">
        <v>23</v>
      </c>
      <c r="E12" s="42"/>
      <c r="F12" s="42">
        <v>25</v>
      </c>
      <c r="G12" s="42">
        <v>60000</v>
      </c>
      <c r="H12" s="89"/>
      <c r="I12" s="90"/>
      <c r="J12" s="90"/>
      <c r="K12" s="90"/>
      <c r="L12" s="91"/>
    </row>
    <row r="13" spans="1:12" s="43" customFormat="1" ht="39.950000000000003" customHeight="1" x14ac:dyDescent="0.3">
      <c r="A13" s="40" t="s">
        <v>80</v>
      </c>
      <c r="B13" s="41" t="s">
        <v>104</v>
      </c>
      <c r="C13" s="42" t="s">
        <v>39</v>
      </c>
      <c r="D13" s="41" t="s">
        <v>21</v>
      </c>
      <c r="E13" s="42"/>
      <c r="F13" s="42">
        <v>25</v>
      </c>
      <c r="G13" s="42">
        <v>60000</v>
      </c>
      <c r="H13" s="92"/>
      <c r="I13" s="93"/>
      <c r="J13" s="93"/>
      <c r="K13" s="93"/>
      <c r="L13" s="94"/>
    </row>
    <row r="14" spans="1:12" x14ac:dyDescent="0.3">
      <c r="A14" s="24"/>
      <c r="B14" s="18"/>
      <c r="C14" s="9"/>
      <c r="D14" s="14"/>
      <c r="E14" s="3">
        <f>SUM(E4:E13)</f>
        <v>150</v>
      </c>
      <c r="F14" s="7">
        <f>SUM(F4:F13)</f>
        <v>142</v>
      </c>
      <c r="G14" s="3"/>
      <c r="H14" s="9"/>
      <c r="I14" s="9"/>
      <c r="J14" s="9"/>
      <c r="K14" s="9"/>
      <c r="L14" s="9"/>
    </row>
    <row r="15" spans="1:12" s="26" customFormat="1" x14ac:dyDescent="0.3">
      <c r="A15" s="75" t="s">
        <v>116</v>
      </c>
      <c r="B15" s="75"/>
      <c r="C15" s="75"/>
      <c r="D15" s="75"/>
      <c r="E15" s="75"/>
      <c r="F15" s="75"/>
      <c r="G15" s="27"/>
      <c r="H15" s="28"/>
      <c r="I15" s="28"/>
      <c r="J15" s="28"/>
      <c r="K15" s="28"/>
      <c r="L15" s="28"/>
    </row>
    <row r="16" spans="1:12" s="34" customFormat="1" ht="35.1" customHeight="1" x14ac:dyDescent="0.3">
      <c r="A16" s="29">
        <v>1338</v>
      </c>
      <c r="B16" s="35" t="s">
        <v>54</v>
      </c>
      <c r="C16" s="32" t="s">
        <v>39</v>
      </c>
      <c r="D16" s="30" t="s">
        <v>22</v>
      </c>
      <c r="E16" s="32">
        <v>25</v>
      </c>
      <c r="F16" s="33">
        <v>7</v>
      </c>
      <c r="G16" s="32">
        <v>140000</v>
      </c>
      <c r="H16" s="32" t="s">
        <v>28</v>
      </c>
      <c r="I16" s="32">
        <v>3.1579999999999999</v>
      </c>
      <c r="J16" s="32">
        <v>3.105</v>
      </c>
      <c r="K16" s="32">
        <v>3.5259999999999998</v>
      </c>
      <c r="L16" s="32">
        <v>3.4209999999999998</v>
      </c>
    </row>
    <row r="17" spans="1:12" s="34" customFormat="1" ht="35.1" customHeight="1" x14ac:dyDescent="0.3">
      <c r="A17" s="29">
        <v>1300</v>
      </c>
      <c r="B17" s="35" t="s">
        <v>3</v>
      </c>
      <c r="C17" s="32" t="s">
        <v>127</v>
      </c>
      <c r="D17" s="31" t="s">
        <v>25</v>
      </c>
      <c r="E17" s="32">
        <v>25</v>
      </c>
      <c r="F17" s="33">
        <v>7</v>
      </c>
      <c r="G17" s="32">
        <v>135000</v>
      </c>
      <c r="H17" s="32" t="s">
        <v>28</v>
      </c>
      <c r="I17" s="32" t="s">
        <v>28</v>
      </c>
      <c r="J17" s="32">
        <v>3.052</v>
      </c>
      <c r="K17" s="32">
        <v>3.105</v>
      </c>
      <c r="L17" s="32">
        <v>3.0529999999999999</v>
      </c>
    </row>
    <row r="18" spans="1:12" x14ac:dyDescent="0.3">
      <c r="A18" s="22"/>
      <c r="B18" s="16"/>
      <c r="C18" s="3"/>
      <c r="D18" s="16"/>
      <c r="E18" s="3">
        <f>SUM(E16:E17)</f>
        <v>50</v>
      </c>
      <c r="F18" s="7">
        <f>SUM(F16:F17)</f>
        <v>14</v>
      </c>
      <c r="G18" s="3"/>
      <c r="H18" s="9"/>
      <c r="I18" s="9"/>
      <c r="J18" s="9"/>
      <c r="K18" s="9"/>
      <c r="L18" s="9"/>
    </row>
    <row r="19" spans="1:12" s="26" customFormat="1" x14ac:dyDescent="0.3">
      <c r="A19" s="95" t="s">
        <v>117</v>
      </c>
      <c r="B19" s="95"/>
      <c r="C19" s="95"/>
      <c r="D19" s="95"/>
      <c r="E19" s="95"/>
      <c r="F19" s="95"/>
      <c r="G19" s="27"/>
      <c r="H19" s="28"/>
      <c r="I19" s="28"/>
      <c r="J19" s="28"/>
      <c r="K19" s="28"/>
      <c r="L19" s="28"/>
    </row>
    <row r="20" spans="1:12" s="34" customFormat="1" ht="37.5" x14ac:dyDescent="0.3">
      <c r="A20" s="29">
        <v>2326</v>
      </c>
      <c r="B20" s="35" t="s">
        <v>131</v>
      </c>
      <c r="C20" s="32" t="s">
        <v>137</v>
      </c>
      <c r="D20" s="30" t="s">
        <v>112</v>
      </c>
      <c r="E20" s="32">
        <v>25</v>
      </c>
      <c r="F20" s="33">
        <v>7</v>
      </c>
      <c r="G20" s="32">
        <v>140000</v>
      </c>
      <c r="H20" s="32">
        <v>3.4209999999999998</v>
      </c>
      <c r="I20" s="32">
        <v>3.5</v>
      </c>
      <c r="J20" s="32">
        <v>3.278</v>
      </c>
      <c r="K20" s="32">
        <v>3.3159999999999998</v>
      </c>
      <c r="L20" s="32">
        <v>3.3330000000000002</v>
      </c>
    </row>
    <row r="21" spans="1:12" s="34" customFormat="1" ht="37.5" x14ac:dyDescent="0.3">
      <c r="A21" s="29">
        <v>2312</v>
      </c>
      <c r="B21" s="35" t="s">
        <v>74</v>
      </c>
      <c r="C21" s="32" t="s">
        <v>127</v>
      </c>
      <c r="D21" s="30" t="s">
        <v>22</v>
      </c>
      <c r="E21" s="32">
        <v>25</v>
      </c>
      <c r="F21" s="33">
        <v>7</v>
      </c>
      <c r="G21" s="32">
        <v>140000</v>
      </c>
      <c r="H21" s="32">
        <v>3.3679999999999999</v>
      </c>
      <c r="I21" s="32">
        <v>3.125</v>
      </c>
      <c r="J21" s="32">
        <v>3.3889999999999998</v>
      </c>
      <c r="K21" s="32">
        <v>3.5259999999999998</v>
      </c>
      <c r="L21" s="59">
        <v>3.4209999999999998</v>
      </c>
    </row>
    <row r="22" spans="1:12" s="34" customFormat="1" ht="37.5" x14ac:dyDescent="0.3">
      <c r="A22" s="29" t="s">
        <v>81</v>
      </c>
      <c r="B22" s="35" t="s">
        <v>132</v>
      </c>
      <c r="C22" s="32" t="s">
        <v>137</v>
      </c>
      <c r="D22" s="30" t="s">
        <v>26</v>
      </c>
      <c r="E22" s="32">
        <v>50</v>
      </c>
      <c r="F22" s="33">
        <v>14</v>
      </c>
      <c r="G22" s="32">
        <v>167000</v>
      </c>
      <c r="H22" s="32">
        <v>3.375</v>
      </c>
      <c r="I22" s="32">
        <v>3.3</v>
      </c>
      <c r="J22" s="32">
        <v>3.105</v>
      </c>
      <c r="K22" s="32">
        <v>3.3679999999999999</v>
      </c>
      <c r="L22" s="59">
        <v>3.1179999999999999</v>
      </c>
    </row>
    <row r="23" spans="1:12" s="34" customFormat="1" ht="37.5" x14ac:dyDescent="0.3">
      <c r="A23" s="29">
        <v>2301</v>
      </c>
      <c r="B23" s="35" t="s">
        <v>6</v>
      </c>
      <c r="C23" s="32" t="s">
        <v>39</v>
      </c>
      <c r="D23" s="31" t="s">
        <v>55</v>
      </c>
      <c r="E23" s="32">
        <v>25</v>
      </c>
      <c r="F23" s="33">
        <v>7</v>
      </c>
      <c r="G23" s="32">
        <v>140000</v>
      </c>
      <c r="H23" s="64" t="s">
        <v>48</v>
      </c>
      <c r="I23" s="64"/>
      <c r="J23" s="64"/>
      <c r="K23" s="58">
        <v>3.2629999999999999</v>
      </c>
      <c r="L23" s="58">
        <v>3.1579999999999999</v>
      </c>
    </row>
    <row r="24" spans="1:12" s="34" customFormat="1" ht="39.950000000000003" customHeight="1" x14ac:dyDescent="0.3">
      <c r="A24" s="29">
        <v>2302</v>
      </c>
      <c r="B24" s="35" t="s">
        <v>4</v>
      </c>
      <c r="C24" s="32" t="s">
        <v>128</v>
      </c>
      <c r="D24" s="30" t="s">
        <v>27</v>
      </c>
      <c r="E24" s="32">
        <v>25</v>
      </c>
      <c r="F24" s="33">
        <v>7</v>
      </c>
      <c r="G24" s="32">
        <v>140000</v>
      </c>
      <c r="H24" s="64" t="s">
        <v>48</v>
      </c>
      <c r="I24" s="64"/>
      <c r="J24" s="64"/>
      <c r="K24" s="58">
        <v>4.2629999999999999</v>
      </c>
      <c r="L24" s="58">
        <v>3.7370000000000001</v>
      </c>
    </row>
    <row r="25" spans="1:12" s="39" customFormat="1" ht="37.5" x14ac:dyDescent="0.3">
      <c r="A25" s="36" t="s">
        <v>82</v>
      </c>
      <c r="B25" s="37" t="s">
        <v>41</v>
      </c>
      <c r="C25" s="38" t="s">
        <v>39</v>
      </c>
      <c r="D25" s="37" t="s">
        <v>56</v>
      </c>
      <c r="E25" s="44"/>
      <c r="F25" s="38">
        <v>25</v>
      </c>
      <c r="G25" s="38">
        <v>85000</v>
      </c>
      <c r="H25" s="72"/>
      <c r="I25" s="73"/>
      <c r="J25" s="73"/>
      <c r="K25" s="73"/>
      <c r="L25" s="73"/>
    </row>
    <row r="26" spans="1:12" x14ac:dyDescent="0.3">
      <c r="A26" s="22"/>
      <c r="B26" s="16"/>
      <c r="C26" s="3"/>
      <c r="D26" s="15"/>
      <c r="E26" s="3">
        <f>SUM(E20:E25)</f>
        <v>150</v>
      </c>
      <c r="F26" s="7">
        <f>SUM(F20:F25)</f>
        <v>67</v>
      </c>
      <c r="G26" s="3"/>
      <c r="H26" s="3"/>
      <c r="I26" s="3"/>
      <c r="J26" s="3"/>
      <c r="K26" s="3"/>
      <c r="L26" s="3"/>
    </row>
    <row r="27" spans="1:12" s="26" customFormat="1" x14ac:dyDescent="0.3">
      <c r="A27" s="75" t="s">
        <v>118</v>
      </c>
      <c r="B27" s="75"/>
      <c r="C27" s="75"/>
      <c r="D27" s="75"/>
      <c r="E27" s="75"/>
      <c r="F27" s="75"/>
      <c r="G27" s="27"/>
      <c r="H27" s="28"/>
      <c r="I27" s="28"/>
      <c r="J27" s="28"/>
      <c r="K27" s="28"/>
      <c r="L27" s="28"/>
    </row>
    <row r="28" spans="1:12" s="34" customFormat="1" ht="39.950000000000003" customHeight="1" x14ac:dyDescent="0.3">
      <c r="A28" s="29">
        <v>3339</v>
      </c>
      <c r="B28" s="35" t="s">
        <v>7</v>
      </c>
      <c r="C28" s="32" t="s">
        <v>39</v>
      </c>
      <c r="D28" s="30" t="s">
        <v>57</v>
      </c>
      <c r="E28" s="32">
        <v>25</v>
      </c>
      <c r="F28" s="33">
        <v>7</v>
      </c>
      <c r="G28" s="32">
        <v>167000</v>
      </c>
      <c r="H28" s="32" t="s">
        <v>28</v>
      </c>
      <c r="I28" s="32">
        <v>4.0590000000000002</v>
      </c>
      <c r="J28" s="32">
        <v>3.6320000000000001</v>
      </c>
      <c r="K28" s="32">
        <v>4.1420000000000003</v>
      </c>
      <c r="L28" s="32">
        <v>4.21</v>
      </c>
    </row>
    <row r="29" spans="1:12" s="34" customFormat="1" ht="39.950000000000003" customHeight="1" x14ac:dyDescent="0.3">
      <c r="A29" s="29" t="s">
        <v>83</v>
      </c>
      <c r="B29" s="35" t="s">
        <v>133</v>
      </c>
      <c r="C29" s="32" t="s">
        <v>137</v>
      </c>
      <c r="D29" s="31" t="s">
        <v>19</v>
      </c>
      <c r="E29" s="32">
        <v>50</v>
      </c>
      <c r="F29" s="33">
        <v>14</v>
      </c>
      <c r="G29" s="32">
        <v>140000</v>
      </c>
      <c r="H29" s="32">
        <v>4.1580000000000004</v>
      </c>
      <c r="I29" s="32">
        <v>4.2629999999999999</v>
      </c>
      <c r="J29" s="32">
        <v>3.6110000000000002</v>
      </c>
      <c r="K29" s="32">
        <v>4.2629999999999999</v>
      </c>
      <c r="L29" s="32">
        <v>4.3680000000000003</v>
      </c>
    </row>
    <row r="30" spans="1:12" s="34" customFormat="1" ht="39.950000000000003" customHeight="1" x14ac:dyDescent="0.3">
      <c r="A30" s="29">
        <v>3318</v>
      </c>
      <c r="B30" s="35" t="s">
        <v>69</v>
      </c>
      <c r="C30" s="32" t="s">
        <v>39</v>
      </c>
      <c r="D30" s="30" t="s">
        <v>58</v>
      </c>
      <c r="E30" s="32">
        <v>25</v>
      </c>
      <c r="F30" s="33">
        <v>7</v>
      </c>
      <c r="G30" s="32">
        <v>140000</v>
      </c>
      <c r="H30" s="32">
        <v>4.2939999999999996</v>
      </c>
      <c r="I30" s="32">
        <v>4.1879999999999997</v>
      </c>
      <c r="J30" s="32">
        <v>3.65</v>
      </c>
      <c r="K30" s="32">
        <v>4.2110000000000003</v>
      </c>
      <c r="L30" s="59">
        <v>4.45</v>
      </c>
    </row>
    <row r="31" spans="1:12" s="34" customFormat="1" ht="39.950000000000003" customHeight="1" x14ac:dyDescent="0.3">
      <c r="A31" s="29">
        <v>3307</v>
      </c>
      <c r="B31" s="35" t="s">
        <v>2</v>
      </c>
      <c r="C31" s="32" t="s">
        <v>127</v>
      </c>
      <c r="D31" s="30" t="s">
        <v>31</v>
      </c>
      <c r="E31" s="32">
        <v>25</v>
      </c>
      <c r="F31" s="33">
        <v>7</v>
      </c>
      <c r="G31" s="32">
        <v>135000</v>
      </c>
      <c r="H31" s="32">
        <v>4.2110000000000003</v>
      </c>
      <c r="I31" s="32">
        <v>4.25</v>
      </c>
      <c r="J31" s="32">
        <v>3.5259999999999998</v>
      </c>
      <c r="K31" s="32">
        <v>4.3</v>
      </c>
      <c r="L31" s="32">
        <v>4.3159999999999998</v>
      </c>
    </row>
    <row r="32" spans="1:12" s="39" customFormat="1" ht="39.950000000000003" customHeight="1" x14ac:dyDescent="0.3">
      <c r="A32" s="36" t="s">
        <v>85</v>
      </c>
      <c r="B32" s="37" t="s">
        <v>17</v>
      </c>
      <c r="C32" s="38" t="s">
        <v>127</v>
      </c>
      <c r="D32" s="37" t="s">
        <v>24</v>
      </c>
      <c r="E32" s="38"/>
      <c r="F32" s="38">
        <v>25</v>
      </c>
      <c r="G32" s="38">
        <v>85000</v>
      </c>
      <c r="H32" s="86"/>
      <c r="I32" s="87"/>
      <c r="J32" s="87"/>
      <c r="K32" s="87"/>
      <c r="L32" s="87"/>
    </row>
    <row r="33" spans="1:12" s="39" customFormat="1" ht="39.950000000000003" customHeight="1" x14ac:dyDescent="0.3">
      <c r="A33" s="36" t="s">
        <v>84</v>
      </c>
      <c r="B33" s="37" t="s">
        <v>42</v>
      </c>
      <c r="C33" s="38" t="s">
        <v>127</v>
      </c>
      <c r="D33" s="37" t="s">
        <v>29</v>
      </c>
      <c r="E33" s="38"/>
      <c r="F33" s="38">
        <v>25</v>
      </c>
      <c r="G33" s="38">
        <v>85000</v>
      </c>
      <c r="H33" s="89"/>
      <c r="I33" s="90"/>
      <c r="J33" s="90"/>
      <c r="K33" s="90"/>
      <c r="L33" s="90"/>
    </row>
    <row r="34" spans="1:12" s="39" customFormat="1" ht="39.950000000000003" customHeight="1" x14ac:dyDescent="0.3">
      <c r="A34" s="36" t="s">
        <v>86</v>
      </c>
      <c r="B34" s="37" t="s">
        <v>106</v>
      </c>
      <c r="C34" s="38" t="s">
        <v>125</v>
      </c>
      <c r="D34" s="37" t="s">
        <v>31</v>
      </c>
      <c r="E34" s="38"/>
      <c r="F34" s="38">
        <v>25</v>
      </c>
      <c r="G34" s="38">
        <v>85000</v>
      </c>
      <c r="H34" s="89"/>
      <c r="I34" s="90"/>
      <c r="J34" s="90"/>
      <c r="K34" s="90"/>
      <c r="L34" s="90"/>
    </row>
    <row r="35" spans="1:12" s="43" customFormat="1" ht="39.950000000000003" customHeight="1" x14ac:dyDescent="0.3">
      <c r="A35" s="40" t="s">
        <v>87</v>
      </c>
      <c r="B35" s="41" t="s">
        <v>105</v>
      </c>
      <c r="C35" s="42" t="s">
        <v>127</v>
      </c>
      <c r="D35" s="41" t="s">
        <v>31</v>
      </c>
      <c r="E35" s="42"/>
      <c r="F35" s="42">
        <v>25</v>
      </c>
      <c r="G35" s="42">
        <v>50000</v>
      </c>
      <c r="H35" s="92"/>
      <c r="I35" s="93"/>
      <c r="J35" s="93"/>
      <c r="K35" s="93"/>
      <c r="L35" s="93"/>
    </row>
    <row r="36" spans="1:12" x14ac:dyDescent="0.3">
      <c r="A36" s="22"/>
      <c r="B36" s="16"/>
      <c r="C36" s="3"/>
      <c r="D36" s="15"/>
      <c r="E36" s="3">
        <f>SUM(E28:E35)</f>
        <v>125</v>
      </c>
      <c r="F36" s="7">
        <f>SUM(F28:F35)</f>
        <v>135</v>
      </c>
      <c r="G36" s="3"/>
      <c r="H36" s="3"/>
      <c r="I36" s="3"/>
      <c r="J36" s="3"/>
      <c r="K36" s="3"/>
      <c r="L36" s="3"/>
    </row>
    <row r="37" spans="1:12" s="26" customFormat="1" x14ac:dyDescent="0.3">
      <c r="A37" s="75" t="s">
        <v>119</v>
      </c>
      <c r="B37" s="75"/>
      <c r="C37" s="75"/>
      <c r="D37" s="75"/>
      <c r="E37" s="75"/>
      <c r="F37" s="75"/>
      <c r="G37" s="28"/>
      <c r="H37" s="28"/>
      <c r="I37" s="28"/>
      <c r="J37" s="28"/>
      <c r="K37" s="28"/>
      <c r="L37" s="28"/>
    </row>
    <row r="38" spans="1:12" s="34" customFormat="1" ht="56.25" x14ac:dyDescent="0.3">
      <c r="A38" s="29">
        <v>4316</v>
      </c>
      <c r="B38" s="35" t="s">
        <v>70</v>
      </c>
      <c r="C38" s="32" t="s">
        <v>127</v>
      </c>
      <c r="D38" s="35" t="s">
        <v>22</v>
      </c>
      <c r="E38" s="32">
        <v>25</v>
      </c>
      <c r="F38" s="33">
        <v>7</v>
      </c>
      <c r="G38" s="32">
        <v>140000</v>
      </c>
      <c r="H38" s="32">
        <v>3.5259999999999998</v>
      </c>
      <c r="I38" s="32">
        <v>3.3330000000000002</v>
      </c>
      <c r="J38" s="32">
        <v>3.25</v>
      </c>
      <c r="K38" s="32">
        <v>3.3679999999999999</v>
      </c>
      <c r="L38" s="59">
        <v>3.4729999999999999</v>
      </c>
    </row>
    <row r="39" spans="1:12" s="34" customFormat="1" ht="39.950000000000003" customHeight="1" x14ac:dyDescent="0.3">
      <c r="A39" s="29">
        <v>4335</v>
      </c>
      <c r="B39" s="35" t="s">
        <v>134</v>
      </c>
      <c r="C39" s="32" t="s">
        <v>137</v>
      </c>
      <c r="D39" s="45" t="s">
        <v>59</v>
      </c>
      <c r="E39" s="32">
        <v>25</v>
      </c>
      <c r="F39" s="33">
        <v>7</v>
      </c>
      <c r="G39" s="32">
        <v>140000</v>
      </c>
      <c r="H39" s="64" t="s">
        <v>48</v>
      </c>
      <c r="I39" s="64"/>
      <c r="J39" s="64"/>
      <c r="K39" s="58">
        <v>3.3679999999999999</v>
      </c>
      <c r="L39" s="58">
        <v>3.35</v>
      </c>
    </row>
    <row r="40" spans="1:12" s="34" customFormat="1" ht="39.950000000000003" customHeight="1" x14ac:dyDescent="0.3">
      <c r="A40" s="29">
        <v>4315</v>
      </c>
      <c r="B40" s="35" t="s">
        <v>10</v>
      </c>
      <c r="C40" s="32" t="s">
        <v>39</v>
      </c>
      <c r="D40" s="35" t="s">
        <v>22</v>
      </c>
      <c r="E40" s="32">
        <v>25</v>
      </c>
      <c r="F40" s="33">
        <v>7</v>
      </c>
      <c r="G40" s="32">
        <v>140000</v>
      </c>
      <c r="H40" s="32">
        <v>3.4740000000000002</v>
      </c>
      <c r="I40" s="32">
        <v>3.6110000000000002</v>
      </c>
      <c r="J40" s="32">
        <v>3.1</v>
      </c>
      <c r="K40" s="32">
        <v>3.6230000000000002</v>
      </c>
      <c r="L40" s="32">
        <v>3.5790000000000002</v>
      </c>
    </row>
    <row r="41" spans="1:12" s="34" customFormat="1" ht="39.950000000000003" customHeight="1" x14ac:dyDescent="0.3">
      <c r="A41" s="29">
        <v>4327</v>
      </c>
      <c r="B41" s="35" t="s">
        <v>11</v>
      </c>
      <c r="C41" s="32" t="s">
        <v>39</v>
      </c>
      <c r="D41" s="35" t="s">
        <v>60</v>
      </c>
      <c r="E41" s="32">
        <v>25</v>
      </c>
      <c r="F41" s="33">
        <v>7</v>
      </c>
      <c r="G41" s="32">
        <v>140000</v>
      </c>
      <c r="H41" s="32">
        <v>3.4740000000000002</v>
      </c>
      <c r="I41" s="32">
        <v>3.6</v>
      </c>
      <c r="J41" s="32">
        <v>3.105</v>
      </c>
      <c r="K41" s="32">
        <v>3.1579999999999999</v>
      </c>
      <c r="L41" s="32">
        <v>3.3</v>
      </c>
    </row>
    <row r="42" spans="1:12" s="34" customFormat="1" ht="39.950000000000003" customHeight="1" x14ac:dyDescent="0.3">
      <c r="A42" s="29">
        <v>4317</v>
      </c>
      <c r="B42" s="35" t="s">
        <v>12</v>
      </c>
      <c r="C42" s="32" t="s">
        <v>39</v>
      </c>
      <c r="D42" s="35" t="s">
        <v>22</v>
      </c>
      <c r="E42" s="32">
        <v>25</v>
      </c>
      <c r="F42" s="33">
        <v>7</v>
      </c>
      <c r="G42" s="32">
        <v>140000</v>
      </c>
      <c r="H42" s="32">
        <v>3.895</v>
      </c>
      <c r="I42" s="32">
        <v>3.625</v>
      </c>
      <c r="J42" s="32">
        <v>3.2</v>
      </c>
      <c r="K42" s="32">
        <v>3.1110000000000002</v>
      </c>
      <c r="L42" s="32">
        <v>3.94</v>
      </c>
    </row>
    <row r="43" spans="1:12" s="43" customFormat="1" ht="39.950000000000003" customHeight="1" x14ac:dyDescent="0.3">
      <c r="A43" s="40" t="s">
        <v>88</v>
      </c>
      <c r="B43" s="41" t="s">
        <v>107</v>
      </c>
      <c r="C43" s="42" t="s">
        <v>39</v>
      </c>
      <c r="D43" s="41" t="s">
        <v>22</v>
      </c>
      <c r="E43" s="42"/>
      <c r="F43" s="42">
        <v>25</v>
      </c>
      <c r="G43" s="42">
        <v>60000</v>
      </c>
      <c r="H43" s="76"/>
      <c r="I43" s="77"/>
      <c r="J43" s="77"/>
      <c r="K43" s="77"/>
      <c r="L43" s="77"/>
    </row>
    <row r="44" spans="1:12" x14ac:dyDescent="0.3">
      <c r="A44" s="22"/>
      <c r="B44" s="16"/>
      <c r="C44" s="3"/>
      <c r="D44" s="16"/>
      <c r="E44" s="3">
        <f>SUM(E38:E43)</f>
        <v>125</v>
      </c>
      <c r="F44" s="7">
        <f>SUM(F38:F43)</f>
        <v>60</v>
      </c>
      <c r="G44" s="3"/>
      <c r="H44" s="3"/>
      <c r="I44" s="3"/>
      <c r="J44" s="3"/>
      <c r="K44" s="3"/>
      <c r="L44" s="3"/>
    </row>
    <row r="45" spans="1:12" s="26" customFormat="1" x14ac:dyDescent="0.3">
      <c r="A45" s="75" t="s">
        <v>120</v>
      </c>
      <c r="B45" s="75"/>
      <c r="C45" s="75"/>
      <c r="D45" s="75"/>
      <c r="E45" s="75"/>
      <c r="F45" s="75"/>
      <c r="G45" s="28"/>
      <c r="H45" s="28"/>
      <c r="I45" s="28"/>
      <c r="J45" s="28"/>
      <c r="K45" s="28"/>
      <c r="L45" s="28"/>
    </row>
    <row r="46" spans="1:12" s="34" customFormat="1" ht="39.950000000000003" customHeight="1" x14ac:dyDescent="0.3">
      <c r="A46" s="29">
        <v>5325</v>
      </c>
      <c r="B46" s="35" t="s">
        <v>61</v>
      </c>
      <c r="C46" s="32" t="s">
        <v>39</v>
      </c>
      <c r="D46" s="35" t="s">
        <v>22</v>
      </c>
      <c r="E46" s="32">
        <v>25</v>
      </c>
      <c r="F46" s="33">
        <v>7</v>
      </c>
      <c r="G46" s="32">
        <v>167000</v>
      </c>
      <c r="H46" s="32">
        <v>3.5790000000000002</v>
      </c>
      <c r="I46" s="32">
        <v>3.6869999999999998</v>
      </c>
      <c r="J46" s="32">
        <v>3.3159999999999998</v>
      </c>
      <c r="K46" s="32">
        <v>3.55</v>
      </c>
      <c r="L46" s="32">
        <v>3.6</v>
      </c>
    </row>
    <row r="47" spans="1:12" s="34" customFormat="1" ht="62.25" customHeight="1" x14ac:dyDescent="0.3">
      <c r="A47" s="29">
        <v>5331</v>
      </c>
      <c r="B47" s="35" t="s">
        <v>71</v>
      </c>
      <c r="C47" s="32" t="s">
        <v>127</v>
      </c>
      <c r="D47" s="35" t="s">
        <v>22</v>
      </c>
      <c r="E47" s="32">
        <v>25</v>
      </c>
      <c r="F47" s="33">
        <v>7</v>
      </c>
      <c r="G47" s="32">
        <v>140000</v>
      </c>
      <c r="H47" s="64" t="s">
        <v>48</v>
      </c>
      <c r="I47" s="64"/>
      <c r="J47" s="64"/>
      <c r="K47" s="32">
        <v>3.2629999999999999</v>
      </c>
      <c r="L47" s="32">
        <v>3</v>
      </c>
    </row>
    <row r="48" spans="1:12" s="34" customFormat="1" ht="39.950000000000003" customHeight="1" x14ac:dyDescent="0.3">
      <c r="A48" s="29" t="s">
        <v>91</v>
      </c>
      <c r="B48" s="46" t="s">
        <v>72</v>
      </c>
      <c r="C48" s="32" t="s">
        <v>127</v>
      </c>
      <c r="D48" s="35" t="s">
        <v>62</v>
      </c>
      <c r="E48" s="32">
        <v>50</v>
      </c>
      <c r="F48" s="33">
        <v>14</v>
      </c>
      <c r="G48" s="32">
        <v>140000</v>
      </c>
      <c r="H48" s="64" t="s">
        <v>48</v>
      </c>
      <c r="I48" s="64"/>
      <c r="J48" s="64"/>
      <c r="K48" s="32">
        <v>3.4729999999999999</v>
      </c>
      <c r="L48" s="32">
        <v>3.6320000000000001</v>
      </c>
    </row>
    <row r="49" spans="1:12" s="34" customFormat="1" ht="39.950000000000003" customHeight="1" x14ac:dyDescent="0.3">
      <c r="A49" s="29">
        <v>5333</v>
      </c>
      <c r="B49" s="46" t="s">
        <v>89</v>
      </c>
      <c r="C49" s="32" t="s">
        <v>127</v>
      </c>
      <c r="D49" s="35" t="s">
        <v>75</v>
      </c>
      <c r="E49" s="32">
        <v>25</v>
      </c>
      <c r="F49" s="33">
        <v>7</v>
      </c>
      <c r="G49" s="32">
        <v>135000</v>
      </c>
      <c r="H49" s="32" t="s">
        <v>28</v>
      </c>
      <c r="I49" s="32">
        <v>4</v>
      </c>
      <c r="J49" s="32">
        <v>3.5259999999999998</v>
      </c>
      <c r="K49" s="32">
        <v>4.0999999999999996</v>
      </c>
      <c r="L49" s="59">
        <v>4.2110000000000003</v>
      </c>
    </row>
    <row r="50" spans="1:12" s="39" customFormat="1" ht="39.950000000000003" customHeight="1" x14ac:dyDescent="0.3">
      <c r="A50" s="36" t="s">
        <v>93</v>
      </c>
      <c r="B50" s="37" t="s">
        <v>90</v>
      </c>
      <c r="C50" s="38" t="s">
        <v>127</v>
      </c>
      <c r="D50" s="37" t="s">
        <v>63</v>
      </c>
      <c r="E50" s="47"/>
      <c r="F50" s="38">
        <v>25</v>
      </c>
      <c r="G50" s="38">
        <v>140000</v>
      </c>
      <c r="H50" s="65"/>
      <c r="I50" s="66"/>
      <c r="J50" s="66"/>
      <c r="K50" s="66"/>
      <c r="L50" s="66"/>
    </row>
    <row r="51" spans="1:12" s="39" customFormat="1" ht="39.950000000000003" customHeight="1" x14ac:dyDescent="0.3">
      <c r="A51" s="36" t="s">
        <v>92</v>
      </c>
      <c r="B51" s="37" t="s">
        <v>18</v>
      </c>
      <c r="C51" s="38" t="s">
        <v>128</v>
      </c>
      <c r="D51" s="37" t="s">
        <v>30</v>
      </c>
      <c r="E51" s="38"/>
      <c r="F51" s="38">
        <v>50</v>
      </c>
      <c r="G51" s="38">
        <v>85000</v>
      </c>
      <c r="H51" s="67"/>
      <c r="I51" s="68"/>
      <c r="J51" s="68"/>
      <c r="K51" s="68"/>
      <c r="L51" s="68"/>
    </row>
    <row r="52" spans="1:12" x14ac:dyDescent="0.3">
      <c r="A52" s="22"/>
      <c r="B52" s="16"/>
      <c r="C52" s="3"/>
      <c r="D52" s="15"/>
      <c r="E52" s="3">
        <f>SUM(E46:E51)</f>
        <v>125</v>
      </c>
      <c r="F52" s="7">
        <f>SUM(F46:F51)</f>
        <v>110</v>
      </c>
      <c r="G52" s="3"/>
      <c r="H52" s="3"/>
      <c r="I52" s="3"/>
      <c r="J52" s="3"/>
      <c r="K52" s="3"/>
      <c r="L52" s="3"/>
    </row>
    <row r="53" spans="1:12" s="26" customFormat="1" x14ac:dyDescent="0.3">
      <c r="A53" s="69" t="s">
        <v>121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1"/>
    </row>
    <row r="54" spans="1:12" s="34" customFormat="1" ht="54.75" customHeight="1" x14ac:dyDescent="0.3">
      <c r="A54" s="29">
        <v>6334</v>
      </c>
      <c r="B54" s="35" t="s">
        <v>94</v>
      </c>
      <c r="C54" s="32" t="s">
        <v>125</v>
      </c>
      <c r="D54" s="35" t="s">
        <v>64</v>
      </c>
      <c r="E54" s="32">
        <v>25</v>
      </c>
      <c r="F54" s="33">
        <v>7</v>
      </c>
      <c r="G54" s="32">
        <v>160000</v>
      </c>
      <c r="H54" s="32">
        <v>3.4209999999999998</v>
      </c>
      <c r="I54" s="32">
        <v>3.125</v>
      </c>
      <c r="J54" s="32">
        <v>3.4</v>
      </c>
      <c r="K54" s="32">
        <v>3.157</v>
      </c>
      <c r="L54" s="32">
        <v>3.2109999999999999</v>
      </c>
    </row>
    <row r="55" spans="1:12" s="34" customFormat="1" ht="39.950000000000003" customHeight="1" x14ac:dyDescent="0.3">
      <c r="A55" s="29">
        <v>6329</v>
      </c>
      <c r="B55" s="35" t="s">
        <v>9</v>
      </c>
      <c r="C55" s="32" t="s">
        <v>39</v>
      </c>
      <c r="D55" s="35" t="s">
        <v>22</v>
      </c>
      <c r="E55" s="32">
        <v>25</v>
      </c>
      <c r="F55" s="33">
        <v>7</v>
      </c>
      <c r="G55" s="32">
        <v>140000</v>
      </c>
      <c r="H55" s="32">
        <v>3.4209999999999998</v>
      </c>
      <c r="I55" s="32">
        <v>3.8130000000000002</v>
      </c>
      <c r="J55" s="32">
        <v>3.3679999999999999</v>
      </c>
      <c r="K55" s="32">
        <v>3.3159999999999998</v>
      </c>
      <c r="L55" s="32">
        <v>3.222</v>
      </c>
    </row>
    <row r="56" spans="1:12" s="34" customFormat="1" ht="39.950000000000003" customHeight="1" x14ac:dyDescent="0.3">
      <c r="A56" s="29">
        <v>6368</v>
      </c>
      <c r="B56" s="35" t="s">
        <v>73</v>
      </c>
      <c r="C56" s="32" t="s">
        <v>39</v>
      </c>
      <c r="D56" s="35" t="s">
        <v>26</v>
      </c>
      <c r="E56" s="32">
        <v>25</v>
      </c>
      <c r="F56" s="33">
        <v>7</v>
      </c>
      <c r="G56" s="32">
        <v>140000</v>
      </c>
      <c r="H56" s="32">
        <v>3.706</v>
      </c>
      <c r="I56" s="32">
        <v>3.47</v>
      </c>
      <c r="J56" s="32">
        <v>3.5779999999999998</v>
      </c>
      <c r="K56" s="32">
        <v>3.2109999999999999</v>
      </c>
      <c r="L56" s="61">
        <v>3.5259999999999998</v>
      </c>
    </row>
    <row r="57" spans="1:12" s="34" customFormat="1" ht="39.950000000000003" customHeight="1" x14ac:dyDescent="0.3">
      <c r="A57" s="29">
        <v>6332</v>
      </c>
      <c r="B57" s="35" t="s">
        <v>135</v>
      </c>
      <c r="C57" s="32" t="s">
        <v>137</v>
      </c>
      <c r="D57" s="35" t="s">
        <v>65</v>
      </c>
      <c r="E57" s="32">
        <v>25</v>
      </c>
      <c r="F57" s="33">
        <v>7</v>
      </c>
      <c r="G57" s="32">
        <v>140000</v>
      </c>
      <c r="H57" s="72" t="s">
        <v>48</v>
      </c>
      <c r="I57" s="73"/>
      <c r="J57" s="73"/>
      <c r="K57" s="73"/>
      <c r="L57" s="74"/>
    </row>
    <row r="58" spans="1:12" s="34" customFormat="1" ht="39.950000000000003" customHeight="1" x14ac:dyDescent="0.3">
      <c r="A58" s="29">
        <v>6345</v>
      </c>
      <c r="B58" s="35" t="s">
        <v>66</v>
      </c>
      <c r="C58" s="32" t="s">
        <v>125</v>
      </c>
      <c r="D58" s="35" t="s">
        <v>67</v>
      </c>
      <c r="E58" s="32">
        <v>25</v>
      </c>
      <c r="F58" s="33">
        <v>7</v>
      </c>
      <c r="G58" s="32">
        <v>160000</v>
      </c>
      <c r="H58" s="72" t="s">
        <v>48</v>
      </c>
      <c r="I58" s="73"/>
      <c r="J58" s="73"/>
      <c r="K58" s="73"/>
      <c r="L58" s="74"/>
    </row>
    <row r="59" spans="1:12" s="34" customFormat="1" ht="39.950000000000003" customHeight="1" x14ac:dyDescent="0.3">
      <c r="A59" s="29">
        <v>6306</v>
      </c>
      <c r="B59" s="35" t="s">
        <v>1</v>
      </c>
      <c r="C59" s="32" t="s">
        <v>127</v>
      </c>
      <c r="D59" s="31" t="s">
        <v>22</v>
      </c>
      <c r="E59" s="32">
        <v>25</v>
      </c>
      <c r="F59" s="33">
        <v>7</v>
      </c>
      <c r="G59" s="32">
        <v>167000</v>
      </c>
      <c r="H59" s="32">
        <v>3.7890000000000001</v>
      </c>
      <c r="I59" s="32">
        <v>3.125</v>
      </c>
      <c r="J59" s="32">
        <v>3.444</v>
      </c>
      <c r="K59" s="32">
        <v>3.2109999999999999</v>
      </c>
      <c r="L59" s="32">
        <v>3.6309999999999998</v>
      </c>
    </row>
    <row r="60" spans="1:12" s="34" customFormat="1" ht="39.950000000000003" customHeight="1" x14ac:dyDescent="0.3">
      <c r="A60" s="29">
        <v>6308</v>
      </c>
      <c r="B60" s="35" t="s">
        <v>5</v>
      </c>
      <c r="C60" s="32" t="s">
        <v>39</v>
      </c>
      <c r="D60" s="31" t="s">
        <v>21</v>
      </c>
      <c r="E60" s="32">
        <v>25</v>
      </c>
      <c r="F60" s="33">
        <v>7</v>
      </c>
      <c r="G60" s="32">
        <v>160000</v>
      </c>
      <c r="H60" s="32">
        <v>3.75</v>
      </c>
      <c r="I60" s="32" t="s">
        <v>28</v>
      </c>
      <c r="J60" s="32">
        <v>3.476</v>
      </c>
      <c r="K60" s="32">
        <v>3.4209999999999998</v>
      </c>
      <c r="L60" s="32">
        <v>4.0529999999999999</v>
      </c>
    </row>
    <row r="61" spans="1:12" s="52" customFormat="1" ht="39.950000000000003" customHeight="1" x14ac:dyDescent="0.3">
      <c r="A61" s="48">
        <v>6314</v>
      </c>
      <c r="B61" s="49" t="s">
        <v>15</v>
      </c>
      <c r="C61" s="50" t="s">
        <v>125</v>
      </c>
      <c r="D61" s="49" t="s">
        <v>46</v>
      </c>
      <c r="E61" s="50">
        <v>10</v>
      </c>
      <c r="F61" s="51"/>
      <c r="G61" s="50" t="s">
        <v>28</v>
      </c>
      <c r="H61" s="78"/>
      <c r="I61" s="79"/>
      <c r="J61" s="79"/>
      <c r="K61" s="79"/>
      <c r="L61" s="79"/>
    </row>
    <row r="62" spans="1:12" s="52" customFormat="1" ht="54.75" customHeight="1" x14ac:dyDescent="0.3">
      <c r="A62" s="48">
        <v>6313</v>
      </c>
      <c r="B62" s="49" t="s">
        <v>114</v>
      </c>
      <c r="C62" s="50" t="s">
        <v>125</v>
      </c>
      <c r="D62" s="49" t="s">
        <v>124</v>
      </c>
      <c r="E62" s="50">
        <v>10</v>
      </c>
      <c r="F62" s="51"/>
      <c r="G62" s="50" t="s">
        <v>28</v>
      </c>
      <c r="H62" s="80"/>
      <c r="I62" s="81"/>
      <c r="J62" s="81"/>
      <c r="K62" s="81"/>
      <c r="L62" s="81"/>
    </row>
    <row r="63" spans="1:12" s="52" customFormat="1" ht="39.950000000000003" customHeight="1" x14ac:dyDescent="0.3">
      <c r="A63" s="48">
        <v>6322</v>
      </c>
      <c r="B63" s="49" t="s">
        <v>16</v>
      </c>
      <c r="C63" s="50" t="s">
        <v>125</v>
      </c>
      <c r="D63" s="49" t="s">
        <v>45</v>
      </c>
      <c r="E63" s="50">
        <v>10</v>
      </c>
      <c r="F63" s="51"/>
      <c r="G63" s="50" t="s">
        <v>28</v>
      </c>
      <c r="H63" s="80"/>
      <c r="I63" s="81"/>
      <c r="J63" s="81"/>
      <c r="K63" s="81"/>
      <c r="L63" s="81"/>
    </row>
    <row r="64" spans="1:12" s="39" customFormat="1" ht="39.950000000000003" customHeight="1" x14ac:dyDescent="0.3">
      <c r="A64" s="36" t="s">
        <v>95</v>
      </c>
      <c r="B64" s="37" t="s">
        <v>101</v>
      </c>
      <c r="C64" s="38" t="s">
        <v>129</v>
      </c>
      <c r="D64" s="37" t="s">
        <v>113</v>
      </c>
      <c r="E64" s="53"/>
      <c r="F64" s="38">
        <v>25</v>
      </c>
      <c r="G64" s="38">
        <v>85000</v>
      </c>
      <c r="H64" s="82"/>
      <c r="I64" s="83"/>
      <c r="J64" s="83"/>
      <c r="K64" s="83"/>
      <c r="L64" s="83"/>
    </row>
    <row r="65" spans="1:12" s="43" customFormat="1" ht="39.950000000000003" customHeight="1" x14ac:dyDescent="0.3">
      <c r="A65" s="40" t="s">
        <v>96</v>
      </c>
      <c r="B65" s="41" t="s">
        <v>108</v>
      </c>
      <c r="C65" s="42" t="s">
        <v>39</v>
      </c>
      <c r="D65" s="41" t="s">
        <v>22</v>
      </c>
      <c r="E65" s="54"/>
      <c r="F65" s="42">
        <v>25</v>
      </c>
      <c r="G65" s="42">
        <v>60000</v>
      </c>
      <c r="H65" s="84"/>
      <c r="I65" s="85"/>
      <c r="J65" s="85"/>
      <c r="K65" s="85"/>
      <c r="L65" s="85"/>
    </row>
    <row r="66" spans="1:12" x14ac:dyDescent="0.3">
      <c r="A66" s="22"/>
      <c r="B66" s="16"/>
      <c r="C66" s="3"/>
      <c r="D66" s="15"/>
      <c r="E66" s="3">
        <f>SUM(E54:E65)</f>
        <v>205</v>
      </c>
      <c r="F66" s="7">
        <f>SUM(F54:F65)</f>
        <v>99</v>
      </c>
      <c r="G66" s="3"/>
      <c r="H66" s="3"/>
      <c r="I66" s="3"/>
      <c r="J66" s="3"/>
      <c r="K66" s="3"/>
      <c r="L66" s="3"/>
    </row>
    <row r="67" spans="1:12" s="26" customFormat="1" x14ac:dyDescent="0.3">
      <c r="A67" s="75" t="s">
        <v>122</v>
      </c>
      <c r="B67" s="75"/>
      <c r="C67" s="75"/>
      <c r="D67" s="75"/>
      <c r="E67" s="75"/>
      <c r="F67" s="75"/>
      <c r="G67" s="28"/>
      <c r="H67" s="28"/>
      <c r="I67" s="28"/>
      <c r="J67" s="28"/>
      <c r="K67" s="28"/>
      <c r="L67" s="28"/>
    </row>
    <row r="68" spans="1:12" s="34" customFormat="1" ht="39.950000000000003" customHeight="1" x14ac:dyDescent="0.3">
      <c r="A68" s="29">
        <v>7344</v>
      </c>
      <c r="B68" s="35" t="s">
        <v>40</v>
      </c>
      <c r="C68" s="32" t="s">
        <v>39</v>
      </c>
      <c r="D68" s="35" t="s">
        <v>44</v>
      </c>
      <c r="E68" s="32">
        <v>25</v>
      </c>
      <c r="F68" s="33">
        <v>7</v>
      </c>
      <c r="G68" s="32">
        <v>140000</v>
      </c>
      <c r="H68" s="64" t="s">
        <v>48</v>
      </c>
      <c r="I68" s="64"/>
      <c r="J68" s="64"/>
      <c r="K68" s="64"/>
      <c r="L68" s="60">
        <v>3.8849999999999998</v>
      </c>
    </row>
    <row r="69" spans="1:12" s="34" customFormat="1" ht="39.950000000000003" customHeight="1" x14ac:dyDescent="0.3">
      <c r="A69" s="29">
        <v>7304</v>
      </c>
      <c r="B69" s="35" t="s">
        <v>8</v>
      </c>
      <c r="C69" s="32" t="s">
        <v>39</v>
      </c>
      <c r="D69" s="31" t="s">
        <v>23</v>
      </c>
      <c r="E69" s="32">
        <v>25</v>
      </c>
      <c r="F69" s="33">
        <v>7</v>
      </c>
      <c r="G69" s="32">
        <v>140000</v>
      </c>
      <c r="H69" s="32">
        <v>3.3330000000000002</v>
      </c>
      <c r="I69" s="32">
        <v>3.375</v>
      </c>
      <c r="J69" s="32">
        <v>3.2629999999999999</v>
      </c>
      <c r="K69" s="32">
        <v>3.4740000000000002</v>
      </c>
      <c r="L69" s="32">
        <v>3.4750000000000001</v>
      </c>
    </row>
    <row r="70" spans="1:12" s="39" customFormat="1" ht="39.950000000000003" customHeight="1" x14ac:dyDescent="0.3">
      <c r="A70" s="36" t="s">
        <v>97</v>
      </c>
      <c r="B70" s="37" t="s">
        <v>110</v>
      </c>
      <c r="C70" s="38" t="s">
        <v>39</v>
      </c>
      <c r="D70" s="37" t="s">
        <v>68</v>
      </c>
      <c r="E70" s="38"/>
      <c r="F70" s="38">
        <v>25</v>
      </c>
      <c r="G70" s="38">
        <v>85000</v>
      </c>
      <c r="H70" s="86"/>
      <c r="I70" s="87"/>
      <c r="J70" s="87"/>
      <c r="K70" s="87"/>
      <c r="L70" s="87"/>
    </row>
    <row r="71" spans="1:12" s="39" customFormat="1" ht="39.950000000000003" customHeight="1" x14ac:dyDescent="0.3">
      <c r="A71" s="36" t="s">
        <v>99</v>
      </c>
      <c r="B71" s="37" t="s">
        <v>17</v>
      </c>
      <c r="C71" s="38" t="s">
        <v>127</v>
      </c>
      <c r="D71" s="37" t="s">
        <v>24</v>
      </c>
      <c r="E71" s="53"/>
      <c r="F71" s="38">
        <v>25</v>
      </c>
      <c r="G71" s="38">
        <v>85000</v>
      </c>
      <c r="H71" s="89"/>
      <c r="I71" s="90"/>
      <c r="J71" s="90"/>
      <c r="K71" s="90"/>
      <c r="L71" s="90"/>
    </row>
    <row r="72" spans="1:12" s="39" customFormat="1" ht="39.950000000000003" customHeight="1" x14ac:dyDescent="0.3">
      <c r="A72" s="36" t="s">
        <v>98</v>
      </c>
      <c r="B72" s="37" t="s">
        <v>47</v>
      </c>
      <c r="C72" s="38" t="s">
        <v>127</v>
      </c>
      <c r="D72" s="37" t="s">
        <v>27</v>
      </c>
      <c r="E72" s="53"/>
      <c r="F72" s="38">
        <v>25</v>
      </c>
      <c r="G72" s="38">
        <v>85000</v>
      </c>
      <c r="H72" s="89"/>
      <c r="I72" s="90"/>
      <c r="J72" s="90"/>
      <c r="K72" s="90"/>
      <c r="L72" s="90"/>
    </row>
    <row r="73" spans="1:12" s="43" customFormat="1" ht="39.950000000000003" customHeight="1" x14ac:dyDescent="0.3">
      <c r="A73" s="40" t="s">
        <v>100</v>
      </c>
      <c r="B73" s="41" t="s">
        <v>109</v>
      </c>
      <c r="C73" s="42" t="s">
        <v>127</v>
      </c>
      <c r="D73" s="41" t="s">
        <v>24</v>
      </c>
      <c r="E73" s="54"/>
      <c r="F73" s="42">
        <v>25</v>
      </c>
      <c r="G73" s="42">
        <v>50000</v>
      </c>
      <c r="H73" s="92"/>
      <c r="I73" s="93"/>
      <c r="J73" s="93"/>
      <c r="K73" s="93"/>
      <c r="L73" s="93"/>
    </row>
    <row r="74" spans="1:12" x14ac:dyDescent="0.3">
      <c r="A74" s="22"/>
      <c r="B74" s="16"/>
      <c r="C74" s="3"/>
      <c r="D74" s="15"/>
      <c r="E74" s="3">
        <f>SUM(E68:E73)</f>
        <v>50</v>
      </c>
      <c r="F74" s="7">
        <f>SUM(F68:F73)</f>
        <v>114</v>
      </c>
      <c r="G74" s="3"/>
      <c r="H74" s="3"/>
      <c r="I74" s="3"/>
      <c r="J74" s="3"/>
      <c r="K74" s="3"/>
      <c r="L74" s="3"/>
    </row>
    <row r="75" spans="1:12" x14ac:dyDescent="0.3">
      <c r="A75" s="25"/>
      <c r="B75" s="56"/>
      <c r="C75" s="10"/>
      <c r="D75" s="17"/>
      <c r="E75" s="4">
        <f>SUM(E74,E66,E52,E44,E36,E26,E18,E14)</f>
        <v>980</v>
      </c>
      <c r="F75" s="8">
        <f>SUM(F74,F66,F52,F44,F36,F26,F18,F14)</f>
        <v>741</v>
      </c>
      <c r="G75" s="4"/>
      <c r="H75" s="10"/>
      <c r="I75" s="10"/>
      <c r="J75" s="10"/>
      <c r="K75" s="10"/>
      <c r="L75" s="10"/>
    </row>
    <row r="77" spans="1:12" ht="37.5" customHeight="1" x14ac:dyDescent="0.3">
      <c r="B77" s="62" t="s">
        <v>136</v>
      </c>
      <c r="C77" s="62"/>
      <c r="D77" s="62"/>
      <c r="E77" s="62"/>
      <c r="F77" s="62"/>
      <c r="G77" s="62"/>
    </row>
  </sheetData>
  <autoFilter ref="B1:B75"/>
  <mergeCells count="27">
    <mergeCell ref="A67:F67"/>
    <mergeCell ref="A37:F37"/>
    <mergeCell ref="H32:L35"/>
    <mergeCell ref="H70:L73"/>
    <mergeCell ref="H9:K9"/>
    <mergeCell ref="A19:F19"/>
    <mergeCell ref="A3:L3"/>
    <mergeCell ref="H10:L13"/>
    <mergeCell ref="H47:J47"/>
    <mergeCell ref="H48:J48"/>
    <mergeCell ref="H25:L25"/>
    <mergeCell ref="B77:G77"/>
    <mergeCell ref="A1:L1"/>
    <mergeCell ref="H23:J23"/>
    <mergeCell ref="H68:K68"/>
    <mergeCell ref="H50:L51"/>
    <mergeCell ref="A53:L53"/>
    <mergeCell ref="H57:L57"/>
    <mergeCell ref="H58:L58"/>
    <mergeCell ref="H24:J24"/>
    <mergeCell ref="A27:F27"/>
    <mergeCell ref="A45:F45"/>
    <mergeCell ref="H39:J39"/>
    <mergeCell ref="H43:L43"/>
    <mergeCell ref="H61:L63"/>
    <mergeCell ref="H64:L65"/>
    <mergeCell ref="A15:F15"/>
  </mergeCells>
  <pageMargins left="0.19685039370078741" right="0.19685039370078741" top="0.39370078740157483" bottom="0.39370078740157483" header="0.31496062992125984" footer="0.31496062992125984"/>
  <pageSetup paperSize="9" scale="40" fitToHeight="0" orientation="portrait" r:id="rId1"/>
  <rowBreaks count="1" manualBreakCount="1">
    <brk id="5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О. Симакова</dc:creator>
  <cp:lastModifiedBy>Екатерина О. Симакова</cp:lastModifiedBy>
  <cp:lastPrinted>2023-03-14T12:00:09Z</cp:lastPrinted>
  <dcterms:created xsi:type="dcterms:W3CDTF">2021-02-05T12:40:00Z</dcterms:created>
  <dcterms:modified xsi:type="dcterms:W3CDTF">2023-03-29T07:29:14Z</dcterms:modified>
</cp:coreProperties>
</file>