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letunovskaya\Downloads\"/>
    </mc:Choice>
  </mc:AlternateContent>
  <xr:revisionPtr revIDLastSave="0" documentId="8_{947F551C-E4F9-43A8-A932-7EB0F2EF31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119)" sheetId="7" r:id="rId7"/>
    <sheet name="Обоснования (242,244,247)" sheetId="8" r:id="rId8"/>
    <sheet name="Обоснования доходов" sheetId="9" r:id="rId9"/>
    <sheet name="Справочно" sheetId="10" r:id="rId10"/>
    <sheet name="Анализ ФОТ" sheetId="11" r:id="rId11"/>
    <sheet name="Лист согласования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4" i="11" l="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F68" i="9"/>
  <c r="E68" i="9"/>
  <c r="D68" i="9"/>
  <c r="F58" i="9"/>
  <c r="E58" i="9"/>
  <c r="D58" i="9"/>
  <c r="L41" i="9"/>
  <c r="I41" i="9"/>
  <c r="F41" i="9"/>
  <c r="L33" i="9"/>
  <c r="I33" i="9"/>
  <c r="F33" i="9"/>
  <c r="L12" i="9"/>
  <c r="I12" i="9"/>
  <c r="F12" i="9"/>
  <c r="G243" i="8"/>
  <c r="G230" i="8"/>
  <c r="G219" i="8"/>
  <c r="G205" i="8"/>
  <c r="G195" i="8"/>
  <c r="G182" i="8"/>
  <c r="G160" i="8"/>
  <c r="G143" i="8"/>
  <c r="G133" i="8"/>
  <c r="G122" i="8"/>
  <c r="G112" i="8"/>
  <c r="G102" i="8"/>
  <c r="G92" i="8"/>
  <c r="G82" i="8"/>
  <c r="G69" i="8"/>
  <c r="G38" i="8"/>
  <c r="G24" i="8"/>
  <c r="G13" i="8"/>
  <c r="G63" i="7"/>
  <c r="G60" i="7"/>
  <c r="G53" i="7"/>
  <c r="G66" i="7" s="1"/>
  <c r="G41" i="7"/>
  <c r="G38" i="7"/>
  <c r="G31" i="7"/>
  <c r="G44" i="7" s="1"/>
  <c r="G19" i="7"/>
  <c r="G16" i="7"/>
  <c r="G9" i="7"/>
  <c r="G22" i="7" s="1"/>
  <c r="H127" i="5"/>
  <c r="D127" i="5"/>
  <c r="H85" i="5"/>
  <c r="D85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</calcChain>
</file>

<file path=xl/sharedStrings.xml><?xml version="1.0" encoding="utf-8"?>
<sst xmlns="http://schemas.openxmlformats.org/spreadsheetml/2006/main" count="4723" uniqueCount="1031">
  <si>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</si>
  <si>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</si>
  <si>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</si>
  <si>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</si>
  <si>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</si>
  <si>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Ширинкина Наталия Сергеевна</t>
  </si>
  <si>
    <t>Бубич Флора Владимировна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</si>
  <si>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</si>
  <si>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</si>
  <si>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</si>
  <si>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</si>
  <si>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</si>
  <si>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ГБПОУ МО "Щелковский колледж" на 2025 год и плановый период 2026-2027 годов</t>
  </si>
  <si>
    <t>"28" декабря 2024 г.</t>
  </si>
  <si>
    <t>Форма по КФД</t>
  </si>
  <si>
    <t>Наименование государственного учреждения:</t>
  </si>
  <si>
    <t>Государственное бюджетное профессиональное  образовательное учреждение Московской области "Щелковский колледж"</t>
  </si>
  <si>
    <t>Дата</t>
  </si>
  <si>
    <t>28.12.2024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</si>
  <si>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</si>
  <si>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</si>
  <si>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</si>
  <si>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02516400</t>
  </si>
  <si>
    <t>Адрес фактического местонахождения государственного учреждения:</t>
  </si>
  <si>
    <t>141143, Россия, Московская область, г.о. Щелково, д. Долгое Ледово, ул. Центральная, стр.33.</t>
  </si>
  <si>
    <t>ИНН/КПП</t>
  </si>
  <si>
    <t>5050047532/505001001</t>
  </si>
  <si>
    <t>Единица измерения: руб.</t>
  </si>
  <si>
    <t>по ОКЕИ</t>
  </si>
  <si>
    <t>383</t>
  </si>
  <si>
    <t>Подписано. Заверено ЭП.</t>
  </si>
  <si>
    <t>ФИО: Ширинкина Наталия Сергеевна</t>
  </si>
  <si>
    <t>ФИО: Бубич Флора Владимировна</t>
  </si>
  <si>
    <t>Должность: Заместитель министра образования Московской области</t>
  </si>
  <si>
    <t>Должность: Директор</t>
  </si>
  <si>
    <t>Действует c 18.07.2024 14:17:26 по: 11.10.2025 14:17:26</t>
  </si>
  <si>
    <t>Действует c 04.12.2023 15:06:00 по: 26.02.2025 15:06:00</t>
  </si>
  <si>
    <t>Серийный номер: 70B02936F2090B9B2DCB6493F8B843DE739638CF</t>
  </si>
  <si>
    <t>Серийный номер: FCAD51CA9591A62B88D7EA46DC318358387E94BE</t>
  </si>
  <si>
    <t>Издатель: Федеральное казначейство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</si>
  <si>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</si>
  <si>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</si>
  <si>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</si>
  <si>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</si>
  <si>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</si>
  <si>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</si>
  <si>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</si>
  <si>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</si>
  <si>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</si>
  <si>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</si>
  <si>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</si>
  <si>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</si>
  <si>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</si>
  <si>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</si>
  <si>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</si>
  <si>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</si>
  <si>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</si>
  <si>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</si>
  <si>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</si>
  <si>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</si>
  <si>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</si>
  <si>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</si>
  <si>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</si>
  <si>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</si>
  <si>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121</t>
  </si>
  <si>
    <t>иные доходы от собственности</t>
  </si>
  <si>
    <t>1120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</si>
  <si>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</si>
  <si>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</si>
  <si>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</si>
  <si>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</si>
  <si>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</si>
  <si>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</si>
  <si>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</si>
  <si>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возмещений Фондом пенсионного и социального страхования Российской Федерации расходов</t>
  </si>
  <si>
    <t>1220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</si>
  <si>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</si>
  <si>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</si>
  <si>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</si>
  <si>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</si>
  <si>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</si>
  <si>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</si>
  <si>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</si>
  <si>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</si>
  <si>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</si>
  <si>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</si>
  <si>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</si>
  <si>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</si>
  <si>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</si>
  <si>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</si>
  <si>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</si>
  <si>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</si>
  <si>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</si>
  <si>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</si>
  <si>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</si>
  <si>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</si>
  <si>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</si>
  <si>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</si>
  <si>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</si>
  <si>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</si>
  <si>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</si>
  <si>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</si>
  <si>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</si>
  <si>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</si>
  <si>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</si>
  <si>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</si>
  <si>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</si>
  <si>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</si>
  <si>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</si>
  <si>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</si>
  <si>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фонд оплаты труда учреждений</t>
  </si>
  <si>
    <t>2110</t>
  </si>
  <si>
    <t>111</t>
  </si>
  <si>
    <t>в том числе:
оплата труда</t>
  </si>
  <si>
    <t>2111</t>
  </si>
  <si>
    <t>211</t>
  </si>
  <si>
    <t>в том числе:
оплата труда Педагогических работников</t>
  </si>
  <si>
    <t>2111.1</t>
  </si>
  <si>
    <t>в том числе: Педагогические работники ("указные")</t>
  </si>
  <si>
    <t>2111.1.1</t>
  </si>
  <si>
    <t>из них:
Педагогические работники образовательных организаций, реализующих программы дошкольного образования ("указные")</t>
  </si>
  <si>
    <t>2111.1.1.1</t>
  </si>
  <si>
    <t>Педагогические работники, реализующих программы общего образования ("указные")</t>
  </si>
  <si>
    <t>2111.1.1.2</t>
  </si>
  <si>
    <t>Педагогические работники образовательных организаций, реализующих программы дополнительного образования детей ("указные")</t>
  </si>
  <si>
    <t>2111.1.1.3</t>
  </si>
  <si>
    <t>Преподаватели и мастера производственного обучения ("указные")</t>
  </si>
  <si>
    <t>2111.1.1.4</t>
  </si>
  <si>
    <t>Профессорско-преподавательский состав организации ("указные")</t>
  </si>
  <si>
    <t>2111.1.1.5</t>
  </si>
  <si>
    <t>оплата труда Прочих педагогических работников</t>
  </si>
  <si>
    <t>2111.1.2</t>
  </si>
  <si>
    <t>оплата труда Прочего персонала</t>
  </si>
  <si>
    <t>2111.2</t>
  </si>
  <si>
    <t>в том числе: Руководящие работники</t>
  </si>
  <si>
    <t>2111.2.1</t>
  </si>
  <si>
    <t>Административно-управленческий персонал</t>
  </si>
  <si>
    <t>2111.2.2</t>
  </si>
  <si>
    <t>в том числе: АУП "Указные"</t>
  </si>
  <si>
    <t>2111.2.2.1</t>
  </si>
  <si>
    <t>АУП прочие</t>
  </si>
  <si>
    <t>2111.2.2.2</t>
  </si>
  <si>
    <t>Учебно-вспомогательный персонал</t>
  </si>
  <si>
    <t>2111.2.3</t>
  </si>
  <si>
    <t>Младший обслуживающий персонал</t>
  </si>
  <si>
    <t>2111.2.4</t>
  </si>
  <si>
    <t>Работники культуры</t>
  </si>
  <si>
    <t>2111.2.5</t>
  </si>
  <si>
    <t>Социальные пособия и компенсация персоналу в денежной форме</t>
  </si>
  <si>
    <t>2112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</si>
  <si>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</si>
  <si>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</si>
  <si>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</si>
  <si>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</si>
  <si>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</si>
  <si>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</si>
  <si>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</si>
  <si>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транспортные услуги, всего</t>
  </si>
  <si>
    <t>2122</t>
  </si>
  <si>
    <t>222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</si>
  <si>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</si>
  <si>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</si>
  <si>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</si>
  <si>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социальное обеспечение населения, в том числе доставка социальных выплат, всего</t>
  </si>
  <si>
    <t>2124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</si>
  <si>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</si>
  <si>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</si>
  <si>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</si>
  <si>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</si>
  <si>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</si>
  <si>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</si>
  <si>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</si>
  <si>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</si>
  <si>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</si>
  <si>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</si>
  <si>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</si>
  <si>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</si>
  <si>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</si>
  <si>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</si>
  <si>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</si>
  <si>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</si>
  <si>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</si>
  <si>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</si>
  <si>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</si>
  <si>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</si>
  <si>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</si>
  <si>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</si>
  <si>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</si>
  <si>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</si>
  <si>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</si>
  <si>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</si>
  <si>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</si>
  <si>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</si>
  <si>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</si>
  <si>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</si>
  <si>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</si>
  <si>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выплата стипендий</t>
  </si>
  <si>
    <t>2221</t>
  </si>
  <si>
    <t>262</t>
  </si>
  <si>
    <t>осуществление иных расходов на социальную поддержку
обучающихся за счет средств стипендиального фонда</t>
  </si>
  <si>
    <t>2222</t>
  </si>
  <si>
    <t>296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</si>
  <si>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</si>
  <si>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</si>
  <si>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</si>
  <si>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</si>
  <si>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</si>
  <si>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</si>
  <si>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</si>
  <si>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</si>
  <si>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</si>
  <si>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</si>
  <si>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</si>
  <si>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</si>
  <si>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</si>
  <si>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</si>
  <si>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</si>
  <si>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</si>
  <si>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</si>
  <si>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</si>
  <si>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</si>
  <si>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</si>
  <si>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2331</t>
  </si>
  <si>
    <t>291 - 295</t>
  </si>
  <si>
    <t>иные выплаты текущего характера физическим лицам</t>
  </si>
  <si>
    <t>2332</t>
  </si>
  <si>
    <t>иные выплаты текущего характера организациям</t>
  </si>
  <si>
    <t>2333</t>
  </si>
  <si>
    <t>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</si>
  <si>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</si>
  <si>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</si>
  <si>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</si>
  <si>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</si>
  <si>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</si>
  <si>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</si>
  <si>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</si>
  <si>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</si>
  <si>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</si>
  <si>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</si>
  <si>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</si>
  <si>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</si>
  <si>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</si>
  <si>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</si>
  <si>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</si>
  <si>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</si>
  <si>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</si>
  <si>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</si>
  <si>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</si>
  <si>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</si>
  <si>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</si>
  <si>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</si>
  <si>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</si>
  <si>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</si>
  <si>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</si>
  <si>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</si>
  <si>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</si>
  <si>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</si>
  <si>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</si>
  <si>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</si>
  <si>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</si>
  <si>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</si>
  <si>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</si>
  <si>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</si>
  <si>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</si>
  <si>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</si>
  <si>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</si>
  <si>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</si>
  <si>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</si>
  <si>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</si>
  <si>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</si>
  <si>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</si>
  <si>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</si>
  <si>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2631.1</t>
  </si>
  <si>
    <t>225</t>
  </si>
  <si>
    <t>2631.2</t>
  </si>
  <si>
    <t>закупка товаров, работ, услуг для целей капитальных вложений</t>
  </si>
  <si>
    <t>2632</t>
  </si>
  <si>
    <t>347</t>
  </si>
  <si>
    <t>закупка товаров, работ, услуг для целей капитального ремонта</t>
  </si>
  <si>
    <t>2633</t>
  </si>
  <si>
    <t>344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</si>
  <si>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</si>
  <si>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</si>
  <si>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</si>
  <si>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</si>
  <si>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</si>
  <si>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</si>
  <si>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</si>
  <si>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</si>
  <si>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</si>
  <si>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</si>
  <si>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</si>
  <si>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</si>
  <si>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арендная плата за пользование имуществом, всего</t>
  </si>
  <si>
    <t>2641.04</t>
  </si>
  <si>
    <t>224</t>
  </si>
  <si>
    <t>работы, услуги по содержанию имущества</t>
  </si>
  <si>
    <t>2641.05</t>
  </si>
  <si>
    <t>прочие работы, услуги</t>
  </si>
  <si>
    <t>2641.06</t>
  </si>
  <si>
    <t>страхование, всего</t>
  </si>
  <si>
    <t>2641.07</t>
  </si>
  <si>
    <t>227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</si>
  <si>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</si>
  <si>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</si>
  <si>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</si>
  <si>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</si>
  <si>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</si>
  <si>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увеличение стоимости нематериальных активов, всего</t>
  </si>
  <si>
    <t>2642.02</t>
  </si>
  <si>
    <t>увеличение стоимости непроизводственных активов, всего</t>
  </si>
  <si>
    <t>2642.03</t>
  </si>
  <si>
    <t>330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</si>
  <si>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</si>
  <si>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</si>
  <si>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</si>
  <si>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увеличение стоимости продуктов питания, всего</t>
  </si>
  <si>
    <t>2642.05</t>
  </si>
  <si>
    <t>342</t>
  </si>
  <si>
    <t>увеличение стоимости горюче-смазочных материалов, всего</t>
  </si>
  <si>
    <t>2642.06</t>
  </si>
  <si>
    <t>343</t>
  </si>
  <si>
    <t>увеличение стоимости строительных материалов, всего</t>
  </si>
  <si>
    <t>2642.07</t>
  </si>
  <si>
    <t>увеличение стоимости мягкого инвентаря</t>
  </si>
  <si>
    <t>2642.08</t>
  </si>
  <si>
    <t>345</t>
  </si>
  <si>
    <t>увеличение стоимости прочих материальных запасов</t>
  </si>
  <si>
    <t>2642.09</t>
  </si>
  <si>
    <t>346</t>
  </si>
  <si>
    <t>увеличение стоимости материальных запасов для целей капитальных вложений, всего</t>
  </si>
  <si>
    <t>2642.10</t>
  </si>
  <si>
    <t>увеличение стоимости прочих материальных запасов
однократного применения</t>
  </si>
  <si>
    <t>2642.11</t>
  </si>
  <si>
    <t>349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</si>
  <si>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</si>
  <si>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2642.12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</si>
  <si>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</si>
  <si>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</si>
  <si>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</si>
  <si>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</si>
  <si>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</si>
  <si>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</si>
  <si>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</si>
  <si>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</si>
  <si>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</si>
  <si>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</si>
  <si>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</si>
  <si>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</si>
  <si>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</si>
  <si>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</si>
  <si>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</si>
  <si>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</si>
  <si>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</si>
  <si>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</si>
  <si>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</si>
  <si>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</si>
  <si>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</si>
  <si>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</si>
  <si>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</si>
  <si>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</si>
  <si>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</si>
  <si>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</si>
  <si>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</si>
  <si>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</si>
  <si>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</si>
  <si>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</si>
  <si>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</si>
  <si>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</si>
  <si>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</si>
  <si>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</si>
  <si>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</si>
  <si>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</si>
  <si>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</si>
  <si>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за переделами планового периода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</si>
  <si>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</si>
  <si>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</si>
  <si>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</si>
  <si>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</si>
  <si>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</si>
  <si>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</si>
  <si>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</si>
  <si>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</si>
  <si>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</si>
  <si>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</si>
  <si>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</si>
  <si>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</si>
  <si>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</si>
  <si>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</si>
  <si>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</si>
  <si>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</si>
  <si>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</si>
  <si>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</si>
  <si>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</si>
  <si>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</si>
  <si>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</si>
  <si>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</si>
  <si>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</si>
  <si>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</si>
  <si>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</si>
  <si>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</si>
  <si>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</si>
  <si>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</si>
  <si>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</si>
  <si>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</si>
  <si>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</si>
  <si>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</si>
  <si>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</si>
  <si>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</si>
  <si>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</si>
  <si>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</si>
  <si>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</si>
  <si>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</si>
  <si>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</si>
  <si>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</si>
  <si>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</si>
  <si>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</si>
  <si>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</si>
  <si>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</si>
  <si>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</si>
  <si>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</si>
  <si>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</si>
  <si>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</si>
  <si>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</si>
  <si>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</si>
  <si>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</si>
  <si>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</si>
  <si>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</si>
  <si>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</si>
  <si>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</si>
  <si>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</si>
  <si>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</si>
  <si>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</si>
  <si>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</si>
  <si>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</si>
  <si>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</si>
  <si>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</si>
  <si>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</si>
  <si>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</si>
  <si>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</si>
  <si>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</si>
  <si>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</si>
  <si>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</si>
  <si>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</si>
  <si>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</si>
  <si>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</si>
  <si>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</si>
  <si>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</si>
  <si>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</si>
  <si>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</si>
  <si>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</si>
  <si>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</si>
  <si>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</si>
  <si>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</si>
  <si>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</si>
  <si>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</si>
  <si>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</si>
  <si>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</si>
  <si>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</si>
  <si>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</si>
  <si>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</si>
  <si>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</si>
  <si>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</si>
  <si>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</si>
  <si>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</si>
  <si>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</si>
  <si>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</si>
  <si>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</si>
  <si>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</si>
  <si>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</si>
  <si>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</si>
  <si>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</si>
  <si>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</si>
  <si>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</si>
  <si>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</si>
  <si>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</si>
  <si>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</si>
  <si>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</si>
  <si>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</si>
  <si>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</si>
  <si>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</si>
  <si>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</si>
  <si>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</si>
  <si>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</si>
  <si>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</si>
  <si>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[Педагогические работников ("указные")], [Преподаватель],</t>
  </si>
  <si>
    <t>[Не заполнено], [Руководящий персонал], [Директор образовательного учреждения],</t>
  </si>
  <si>
    <t>[Не заполнено], [Руководящий персонал], [Заместитель руководителя образовательного учреждения],</t>
  </si>
  <si>
    <t>[Не заполнено], [Учебно-вспомогательный персонал], [Техник 1 категории],</t>
  </si>
  <si>
    <t>[Не заполнено], [Учебно-вспомогательный персонал], [Ведущий инженер по организации труда],</t>
  </si>
  <si>
    <t>[Не заполнено], [Учебно-вспомогательный персонал], [ведущий специалист по кадровой работе],</t>
  </si>
  <si>
    <t>10</t>
  </si>
  <si>
    <t>[Не заполнено], [Учебно-вспомогательный персонал], [Ведущий документовед],</t>
  </si>
  <si>
    <t>11</t>
  </si>
  <si>
    <t>[Не заполнено], [Учебно-вспомогательный персонал], [Секретарь учебной части],</t>
  </si>
  <si>
    <t>12</t>
  </si>
  <si>
    <t>[Не заполнено], [Учебно-вспомогательный персонал], [Секретарь],</t>
  </si>
  <si>
    <t>13</t>
  </si>
  <si>
    <t>[Не заполнено], [Учебно-вспомогательный персонал], [Лаборант],</t>
  </si>
  <si>
    <t>14</t>
  </si>
  <si>
    <t>[Не заполнено], [Учебно-вспомогательный персонал], [Лаборант (компьютерного класса)],</t>
  </si>
  <si>
    <t>15</t>
  </si>
  <si>
    <t>[Не заполнено], [Учебно-вспомогательный персонал], [Техник 1 категории (кабинета информтики)],</t>
  </si>
  <si>
    <t>16</t>
  </si>
  <si>
    <t>[Не заполнено], [Учебно-вспомогательный персонал], [системный администратор],</t>
  </si>
  <si>
    <t>17</t>
  </si>
  <si>
    <t>[Не заполнено], [Учебно-вспомогательный персонал], [Ведущий инженер],</t>
  </si>
  <si>
    <t>18</t>
  </si>
  <si>
    <t>[Не заполнено], [Учебно-вспомогательный персонал], [Ведущий программист],</t>
  </si>
  <si>
    <t>19</t>
  </si>
  <si>
    <t>[Не заполнено], [Учебно-вспомогательный персонал], [Программист],</t>
  </si>
  <si>
    <t>20</t>
  </si>
  <si>
    <t>[Не заполнено], [Учебно-вспомогательный персонал], [Инженер по защите информации],</t>
  </si>
  <si>
    <t>21</t>
  </si>
  <si>
    <t>[Не заполнено], [Учебно-вспомогательный персонал], [Инженер-програмист],</t>
  </si>
  <si>
    <t>22</t>
  </si>
  <si>
    <t>[Не заполнено], [Учебно-вспомогательный персонал], [Механик],</t>
  </si>
  <si>
    <t>23</t>
  </si>
  <si>
    <t>[Не заполнено], [Учебно-вспомогательный персонал], [Слесарь-ремонтник],</t>
  </si>
  <si>
    <t>24</t>
  </si>
  <si>
    <t>[Не заполнено], [Учебно-вспомогательный персонал], [Слесарь по ремонту автомобилей],</t>
  </si>
  <si>
    <t>25</t>
  </si>
  <si>
    <t>[Не заполнено], [Учебно-вспомогательный персонал], [Ведущий специалист],</t>
  </si>
  <si>
    <t>26</t>
  </si>
  <si>
    <t>[Не заполнено], [Работники культуры], [Заведующий библиотекой],</t>
  </si>
  <si>
    <t>27</t>
  </si>
  <si>
    <t>[Не заполнено], [Работники культуры], [Библиотекарь],</t>
  </si>
  <si>
    <t>28</t>
  </si>
  <si>
    <t>[Не заполнено], [Учебно-вспомогательный персонал], [Ведущий экономист],</t>
  </si>
  <si>
    <t>29</t>
  </si>
  <si>
    <t>[Не заполнено], [Учебно-вспомогательный персонал], [Калькулятор],</t>
  </si>
  <si>
    <t>30</t>
  </si>
  <si>
    <t>[Не заполнено], [МОП], [Повар],</t>
  </si>
  <si>
    <t>31</t>
  </si>
  <si>
    <t>[Не заполнено], [МОП], [Кухонный рабочий],</t>
  </si>
  <si>
    <t>32</t>
  </si>
  <si>
    <t>[Не заполнено], [МОП], [Кладовщик],</t>
  </si>
  <si>
    <t>33</t>
  </si>
  <si>
    <t>[Не заполнено], [МОП], [Водитель 6 разряда],</t>
  </si>
  <si>
    <t>34</t>
  </si>
  <si>
    <t>[Не заполнено], [МОП], [Дежурный по общежитию],</t>
  </si>
  <si>
    <t>35</t>
  </si>
  <si>
    <t>[Не заполнено], [МОП], [Помощник воспитателя (ночной)],</t>
  </si>
  <si>
    <t>36</t>
  </si>
  <si>
    <t>[Не заполнено], [МОП], [Паспортист],</t>
  </si>
  <si>
    <t>37</t>
  </si>
  <si>
    <t>[Не заполнено], [МОП], [Кастелянша],</t>
  </si>
  <si>
    <t>38</t>
  </si>
  <si>
    <t>[Не заполнено], [МОП], [Электрогазосварщик],</t>
  </si>
  <si>
    <t>39</t>
  </si>
  <si>
    <t>[Не заполнено], [МОП], [Слесарь-сантехник],</t>
  </si>
  <si>
    <t>40</t>
  </si>
  <si>
    <t>[Не заполнено], [МОП], [Слесарь-электрик по ремонту электрооборудования],</t>
  </si>
  <si>
    <t>41</t>
  </si>
  <si>
    <t>[Не заполнено], [МОП], [Плотник],</t>
  </si>
  <si>
    <t>43</t>
  </si>
  <si>
    <t>[Не заполнено], [МОП], [Дворник],</t>
  </si>
  <si>
    <t>44</t>
  </si>
  <si>
    <t>[Не заполнено], [Учебно-вспомогательный персонал], [Медицинская сестра],</t>
  </si>
  <si>
    <t>76</t>
  </si>
  <si>
    <t>[Не заполнено], [Руководящий персонал], [Заведующий структурного подразделения],</t>
  </si>
  <si>
    <t>79</t>
  </si>
  <si>
    <t>[Не заполнено], [Прочий педагогический персонал], [Методист],</t>
  </si>
  <si>
    <t>80</t>
  </si>
  <si>
    <t>[Не заполнено], [Руководящий персонал], [Заведующий хозяйством],</t>
  </si>
  <si>
    <t>81</t>
  </si>
  <si>
    <t>[Не заполнено], [Руководящий персонал], [Заведующий общежитием],</t>
  </si>
  <si>
    <t>82</t>
  </si>
  <si>
    <t>[Не заполнено], [Руководящий персонал], [Начальник штаба гражданской обороны],</t>
  </si>
  <si>
    <t>83</t>
  </si>
  <si>
    <t>[Не заполнено], [Руководящий персонал], [Начальник отдела кадров],</t>
  </si>
  <si>
    <t>84</t>
  </si>
  <si>
    <t>[Не заполнено], [Руководящий персонал], [Заведущий столовой],</t>
  </si>
  <si>
    <t>85</t>
  </si>
  <si>
    <t>[Не заполнено], [Руководящий персонал], [Заведующий архивом],</t>
  </si>
  <si>
    <t>86</t>
  </si>
  <si>
    <t>[Не заполнено], [Руководящий персонал], [Заведующий производством (шеф-повар)],</t>
  </si>
  <si>
    <t>87</t>
  </si>
  <si>
    <t>[Не заполнено], [Руководящий персонал], [Заведующий складом],</t>
  </si>
  <si>
    <t>88</t>
  </si>
  <si>
    <t>[Не заполнено], [Руководящий персонал], [Заведующий мастерской],</t>
  </si>
  <si>
    <t>89</t>
  </si>
  <si>
    <t>[Не заполнено], [Руководящий персонал], [Начальник экономического отдела],</t>
  </si>
  <si>
    <t>90</t>
  </si>
  <si>
    <t>[Не заполнено], [Руководящий персонал], [Начальник отдела по содействию в трудоустройстве выпускников и профориентации],</t>
  </si>
  <si>
    <t>91</t>
  </si>
  <si>
    <t>[Не заполнено], [Руководящий персонал], [Главный инженер],</t>
  </si>
  <si>
    <t>92</t>
  </si>
  <si>
    <t>[Не заполнено], [Руководящий персонал], [Начальник гаража],</t>
  </si>
  <si>
    <t>93</t>
  </si>
  <si>
    <t>[Не заполнено], [Руководящий персонал], [Комендант],</t>
  </si>
  <si>
    <t>94</t>
  </si>
  <si>
    <t>[Не заполнено], [Руководящий персонал], [Главный специалист по защите информации],</t>
  </si>
  <si>
    <t>95</t>
  </si>
  <si>
    <t>[Не заполнено], [Руководящий персонал], [Начальник отдела], [Начальник отдела статистики]</t>
  </si>
  <si>
    <t>96</t>
  </si>
  <si>
    <t>[Не заполнено], [Руководящий персонал], [Начальник хозяйственного отдела],</t>
  </si>
  <si>
    <t>97</t>
  </si>
  <si>
    <t>[Не заполнено], [Руководящий персонал], [Заместитель заведующего], [Заместитель заведующего структурного подразделения]</t>
  </si>
  <si>
    <t>98</t>
  </si>
  <si>
    <t>[Не заполнено], [Руководящий персонал], [Начальник отдела информационных технологий],</t>
  </si>
  <si>
    <t>99</t>
  </si>
  <si>
    <t>[Не заполнено], [Учебно-вспомогательный персонал], [Ведущий специалист по закупкам],</t>
  </si>
  <si>
    <t>[Не заполнено], [Учебно-вспомогательный персонал], [Ведущий юристконсульт],</t>
  </si>
  <si>
    <t>101</t>
  </si>
  <si>
    <t>[Не заполнено], [МОП], [рабочий по комплексному обслуживанию зданий и сооружений], [Рабочий по комплексному обслуживанию и ремонту зданий]</t>
  </si>
  <si>
    <t>102</t>
  </si>
  <si>
    <t>[Не заполнено], [Работники культуры], [Заведующий музеем],</t>
  </si>
  <si>
    <t>103</t>
  </si>
  <si>
    <t>[Не заполнено], [МОП], [Садовник],</t>
  </si>
  <si>
    <t>104</t>
  </si>
  <si>
    <t>[Не заполнено], [Прочий педагогический персонал], [Педагог-психолог],</t>
  </si>
  <si>
    <t>105</t>
  </si>
  <si>
    <t>[Не заполнено], [Прочий педагогический персонал], [Социальный педагог],</t>
  </si>
  <si>
    <t>106</t>
  </si>
  <si>
    <t>[Не заполнено], [Прочий педагогический персонал], [Педагог-организатор],</t>
  </si>
  <si>
    <t>107</t>
  </si>
  <si>
    <t>[Не заполнено], [Прочий педагогический персонал], [Воспитатель],</t>
  </si>
  <si>
    <t>108</t>
  </si>
  <si>
    <t>[Не заполнено], [Прочий педагогический персонал], [Советник директора по воспитанию и взаимодействию с детскими общественными объединениями],</t>
  </si>
  <si>
    <t>Итого:</t>
  </si>
  <si>
    <t>приносящая доход деятельность (собственные доходы учреждения)</t>
  </si>
  <si>
    <t>45</t>
  </si>
  <si>
    <t>[Не заполнено], [Руководящий персонал], [Руководитель структурного подразделения],</t>
  </si>
  <si>
    <t>46</t>
  </si>
  <si>
    <t>[Не заполнено], [Руководящий персонал], [Начальник отдела],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</si>
  <si>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</si>
  <si>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</si>
  <si>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</si>
  <si>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</si>
  <si>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</si>
  <si>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</si>
  <si>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</si>
  <si>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</si>
  <si>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</si>
  <si>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[Не заполнено], [Педагогические работники ("указные")], [Мастер производственного обучения],</t>
  </si>
  <si>
    <t>56</t>
  </si>
  <si>
    <t>57</t>
  </si>
  <si>
    <t>58</t>
  </si>
  <si>
    <t>59</t>
  </si>
  <si>
    <t>60</t>
  </si>
  <si>
    <t>[Не заполнено], [Административно-управленческий персонал], [Ведущий экономист],</t>
  </si>
  <si>
    <t>61</t>
  </si>
  <si>
    <t>[Не заполнено], [Младший обслуживающий персонал], [Водитель автомобиля],</t>
  </si>
  <si>
    <t>62</t>
  </si>
  <si>
    <t>[Не заполнено], [Младший обслуживающий персонал], [Повар],</t>
  </si>
  <si>
    <t>63</t>
  </si>
  <si>
    <t>[Не заполнено], [Младший обслуживающий персонал], [Кладовщик],</t>
  </si>
  <si>
    <t>64</t>
  </si>
  <si>
    <t>[Не заполнено], [Младший обслуживающий персонал], [Буфетчик],</t>
  </si>
  <si>
    <t>65</t>
  </si>
  <si>
    <t>[Не заполнено], [Прочий педагогический персонал], [Педагог дополнительного образования],</t>
  </si>
  <si>
    <t>66</t>
  </si>
  <si>
    <t>[Не заполнено], [Младший обслуживающий персонал], [Слесарь-электрик по ремонту электрооборудования],</t>
  </si>
  <si>
    <t>67</t>
  </si>
  <si>
    <t>[Не заполнено], [Младший обслуживающий персонал], [Слесарь ремонтник],</t>
  </si>
  <si>
    <t>68</t>
  </si>
  <si>
    <t>[Не заполнено], [Младший обслуживающий персонал], [Специалист],</t>
  </si>
  <si>
    <t>69</t>
  </si>
  <si>
    <t>[Не заполнено], [Младший обслуживающий персонал], [Дежурный по общежитию],</t>
  </si>
  <si>
    <t>70</t>
  </si>
  <si>
    <t>[Не заполнено], [Младший обслуживающий персонал], [Паспортист],</t>
  </si>
  <si>
    <t>71</t>
  </si>
  <si>
    <t>[Не заполнено], [Младший обслуживающий персонал], [Рабочий по комплексному обслуживанию зданий],</t>
  </si>
  <si>
    <t>72</t>
  </si>
  <si>
    <t>[Не заполнено], [Младший обслуживающий персонал], [Дворник],</t>
  </si>
  <si>
    <t>73</t>
  </si>
  <si>
    <t>75</t>
  </si>
  <si>
    <t>[Не заполнено], [Педагогические работников ("указные")], [Преподаватель (спец.дисц.) выс.кат.], [Увеличение расходов на заработную плату в связи с увеличением количества обучающихся]</t>
  </si>
  <si>
    <t>77</t>
  </si>
  <si>
    <t>[Не заполнено], [Административно-управленческий персонал], [Ведущий специалист], [Ведущий специалист (планирование финансовой деятельности)]</t>
  </si>
  <si>
    <t>78</t>
  </si>
  <si>
    <t>[Не заполнено], [Административно-управленческий персонал], [Ведущий специалист], [Ведущий специалист (калькулятор)]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</si>
  <si>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</si>
  <si>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</si>
  <si>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</si>
  <si>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</si>
  <si>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</si>
  <si>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</si>
  <si>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[Найм жилого помещения в период командирования], [Оплата расходв на проезд и проживание командировочным сотрудникам]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</si>
  <si>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</si>
  <si>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</si>
  <si>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</si>
  <si>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</si>
  <si>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социальные выплаты], [Оплата суточных сотрудникам при командировке]</t>
  </si>
  <si>
    <t>2. Расчеты (обоснования) расходов на социальные и иные выплаты населению</t>
  </si>
  <si>
    <t>Численность получателей выплаты, чел.</t>
  </si>
  <si>
    <t>Размер одной выплаты, руб</t>
  </si>
  <si>
    <t>Количество выплат в год</t>
  </si>
  <si>
    <t>Общая сумма выплат, руб (гр.3 х гр.4)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</si>
  <si>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</si>
  <si>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</si>
  <si>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</si>
  <si>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</si>
  <si>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сборы], [госпошлина]</t>
  </si>
  <si>
    <t>[Транспортный налог], [Транспортный налог]</t>
  </si>
  <si>
    <t>[Земельный налог], [Земельный налог]</t>
  </si>
  <si>
    <t>[Налог на имущество]</t>
  </si>
  <si>
    <t>[Прочие налоги и сборы], [штрафы, пени (оплата сборов в союз промышленников и предпринимателей 30 000* 3кв=90 000,00), штраф 30000,00)]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</si>
  <si>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</si>
  <si>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</si>
  <si>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7.1. Расчет расходов на уплату взносов на обязательное социальное страхование (213)</t>
  </si>
  <si>
    <t>Размер базы для начисления страховых взносов</t>
  </si>
  <si>
    <t>Cумма взноса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</si>
  <si>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обязательное медицинское страхование, всего</t>
  </si>
  <si>
    <t>0100</t>
  </si>
  <si>
    <t>в том числе: 
в пределах установленной единой предельной величины базы для исчисления страховых взносов по тарифу 30,0 %</t>
  </si>
  <si>
    <t>0110</t>
  </si>
  <si>
    <t>свыше установленной единой предельной величины базы для исчисления страховых взносов по тарифу 15,1 %</t>
  </si>
  <si>
    <t>0120</t>
  </si>
  <si>
    <t>с применением пониженных тарифов страховых взносов для отдельных категорий плательщиков, всего</t>
  </si>
  <si>
    <t>0130</t>
  </si>
  <si>
    <t>в том числе: 
по тарифу</t>
  </si>
  <si>
    <t>0131</t>
  </si>
  <si>
    <t>с применением дополнительных тарифов страховых взносов для отдельных категорий плательщиков, всего</t>
  </si>
  <si>
    <t>0140</t>
  </si>
  <si>
    <t>0141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</si>
  <si>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тарифу, всего</t>
  </si>
  <si>
    <t>0200</t>
  </si>
  <si>
    <t>в том числе: 
обязательное социальное страхование от несчастных случаев на производстве и профессиональных заболеваний по тарифу 0,2%</t>
  </si>
  <si>
    <t>0210</t>
  </si>
  <si>
    <t>обязательное социальное страхование от несчастных случаев на производстве и профессиональных заболеваний по тарифу</t>
  </si>
  <si>
    <t>0220</t>
  </si>
  <si>
    <t>Уточнение расчета по страховым взносам на обязательное социальное страхование, всего</t>
  </si>
  <si>
    <t>0300</t>
  </si>
  <si>
    <t>в том числе: 
корректировка округления</t>
  </si>
  <si>
    <t>0310</t>
  </si>
  <si>
    <t>корректировка в связи с регрессом по страховым взносам</t>
  </si>
  <si>
    <t>0320</t>
  </si>
  <si>
    <t>ИТОГО</t>
  </si>
  <si>
    <t>субсидии на иные цели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</si>
  <si>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</si>
  <si>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</si>
  <si>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</si>
  <si>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</si>
  <si>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</si>
  <si>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232</t>
  </si>
  <si>
    <t>[Расходы на закупки товаров, работ, услуг] [Услуги связи СИПНЕТ (мес)] [221]</t>
  </si>
  <si>
    <t>2024</t>
  </si>
  <si>
    <t>233</t>
  </si>
  <si>
    <t>[Расходы на закупки товаров, работ, услуг] [Телекоммуникационные услуги ФГИЦ (мес)] [221]</t>
  </si>
  <si>
    <t>234</t>
  </si>
  <si>
    <t>[Расходы на закупки товаров, работ, услуг] [Услуги сотовой связи Т2 Мобайл (мес)] [221]</t>
  </si>
  <si>
    <t>280</t>
  </si>
  <si>
    <t>[Расходы на закупки товаров, работ, услуг] [Услуги связи интернет  (мес)] [221]</t>
  </si>
  <si>
    <t>6. Расчеты (обоснования) расходов на закупки товаров, работ, услуг (223)</t>
  </si>
  <si>
    <t>[Расходы на закупки товаров, работ, услуг] [Холодное водоснабжение и водоотведение (куб.м)] [223] [Холодное водоснабжение и водоотведение (куб.м)]</t>
  </si>
  <si>
    <t>[Расходы на закупки товаров, работ, услуг] [оказание услуг по обращению с твердыми коммунальными отходами (куб.м)] [223] [оказание услуг по обращению с твердыми коммунальными отходами (куб.м)]</t>
  </si>
  <si>
    <t>6. Расчеты (обоснования) расходов на закупки товаров, работ, услуг (225)</t>
  </si>
  <si>
    <t>[Расходы на закупки товаров, работ, услуг] [Ремонт и обслуживание ККМ (мес)] [225]</t>
  </si>
  <si>
    <t>[Расходы на закупки товаров, работ, услуг] [Услуги прачечной по стирке белья (кг)] [225]</t>
  </si>
  <si>
    <t>[Расходы на закупки товаров, работ, услуг] [Техническое обслуживание оборудования столовой (мес)] [225]</t>
  </si>
  <si>
    <t>[Расходы на закупки товаров, работ, услуг] [ТО инженерных систем колледжа (услуга)] [225]</t>
  </si>
  <si>
    <t>238</t>
  </si>
  <si>
    <t>[Расходы на закупки товаров, работ, услуг] [Ремонтные работы (усл.ед)] [225] [Наливной пол СП-2 мастерская]</t>
  </si>
  <si>
    <t>6. Расчеты (обоснования) расходов на закупки товаров, работ, услуг (226)</t>
  </si>
  <si>
    <t>[Расходы на закупки товаров, работ, услуг] [Услуги по поддержанию в постоянной готовности силы и средства, для реагирования ЧС (услуга)] [226]</t>
  </si>
  <si>
    <t>[Расходы на закупки товаров, работ, услуг] [Оказание услуг по подготовке занятий водителей автотранспортных средств с учащимися1 (усл)] [226]</t>
  </si>
  <si>
    <t>[Расходы на закупки товаров, работ, услуг] [Оказание услуг по подготовке занятий водителей автотранспортных средств с учащимися 2 (усл)] [226]</t>
  </si>
  <si>
    <t>[Расходы на закупки товаров, работ, услуг] [Оказание услуг по подготовке занятий водителей автотранспортных средств с учащимися 3 (усл)] [226]</t>
  </si>
  <si>
    <t>[Расходы на закупки товаров, работ, услуг] [Оказание услуг по подготовке занятий водителей автотранспортных средств с учащимися 4 (усл)] [226]</t>
  </si>
  <si>
    <t>[Расходы на закупки товаров, работ, услуг] [Оказание юридических услуг (мес)] [226]</t>
  </si>
  <si>
    <t>[Расходы на закупки товаров, работ, услуг] [Оказание услуг по сервисному сопровождению системы АС "Смета" (мес)] [226]</t>
  </si>
  <si>
    <t>[Расходы на закупки товаров, работ, услуг] [замена блоков СКЗИ тахографов (услуги)] [226]</t>
  </si>
  <si>
    <t>[Расходы на закупки товаров, работ, услуг] [Обслуживание туалетных кабин (мес)] [226]</t>
  </si>
  <si>
    <t>[Расходы на закупки товаров, работ, услуг] [Лицензионная продукция антивирусных систем (услуга)] [226]</t>
  </si>
  <si>
    <t>[Расходы на закупки товаров, работ, услуг] [Услуги информационно-технической и организационной поддержки (услуга)] [226]</t>
  </si>
  <si>
    <t>[Расходы на закупки товаров, работ, услуг] [Установка и настройка средств защиты информации (услуга)] [226]</t>
  </si>
  <si>
    <t>110</t>
  </si>
  <si>
    <t>[Расходы на закупки товаров, работ, услуг] [Подключение информационно-образовательной программы Росметод (услуга)] [226]</t>
  </si>
  <si>
    <t>128</t>
  </si>
  <si>
    <t>[Расходы на закупки товаров, работ, услуг] [Услуги по сопровождению, адаптации, модификации и тестированию программ для ЭВМ на платформе 1С:Предприятие (мес)] [226]</t>
  </si>
  <si>
    <t>133</t>
  </si>
  <si>
    <t>[Расходы на закупки товаров, работ, услуг] [Тренинг для экспертов чемпионатов Ворлдскиллс (услуга)] [226]</t>
  </si>
  <si>
    <t>142</t>
  </si>
  <si>
    <t>[Расходы на закупки товаров, работ, услуг] [Поставка периодических печатных изданий второе полугодие 2025г.(услуга)] [226]</t>
  </si>
  <si>
    <t>287</t>
  </si>
  <si>
    <t>[Расходы на закупки товаров, работ, услуг] [Услуги по инкассации денежных средств (услуга)] [226] [Услуги по инкассации денежных средств]</t>
  </si>
  <si>
    <t>288</t>
  </si>
  <si>
    <t>[Расходы на закупки товаров, работ, услуг] [Предоставление ледовой арены для проведения спортивных занятий и тренировок] [226] [Услуги по инкассации денежных средств]</t>
  </si>
  <si>
    <t>[Расходы на закупки товаров, работ, услуг] [Оказание экспертных услуг по 44-ФЗ и 223-ФЗ (Александров Д.А.)] [226] [Оказание экспертных услуг по 44-ФЗ и 223-ФЗ (Александров Д.А.)]</t>
  </si>
  <si>
    <t>6. Расчеты (обоснования) расходов на закупки товаров, работ, услуг (310)</t>
  </si>
  <si>
    <t>170</t>
  </si>
  <si>
    <t>[Расходы на закупки товаров, работ, услуг] [Мебель (штука)] [310]</t>
  </si>
  <si>
    <t>171</t>
  </si>
  <si>
    <t>[Расходы на закупки товаров, работ, услуг] [Бытовая техника (штука)] [310]</t>
  </si>
  <si>
    <t>216</t>
  </si>
  <si>
    <t>[Расходы на закупки товаров, работ, услуг] [Оборудование для проведения ДЭ] [310] [Оборудование для проведения ДЭ]</t>
  </si>
  <si>
    <t>217</t>
  </si>
  <si>
    <t>[Расходы на закупки товаров, работ, услуг] [Поставка ноутбуков (16шт)] [310] [Поставка ноутбуков (16шт)]</t>
  </si>
  <si>
    <t>6. Расчеты (обоснования) расходов на закупки товаров, работ, услуг (342)</t>
  </si>
  <si>
    <t>[Расходы на закупки товаров, работ, услуг] [Продукты питания (месяц)] [342]</t>
  </si>
  <si>
    <t>6. Расчеты (обоснования) расходов на закупки товаров, работ, услуг (343)</t>
  </si>
  <si>
    <t>198</t>
  </si>
  <si>
    <t>[Расходы на закупки товаров, работ, услуг] [Бензин (литр)] [343]</t>
  </si>
  <si>
    <t>6. Расчеты (обоснования) расходов на закупки товаров, работ, услуг (344)</t>
  </si>
  <si>
    <t>249</t>
  </si>
  <si>
    <t>[Расходы на закупки товаров, работ, услуг] [Строительные материалы (штука)] [344] [радиаторы (штуки)]</t>
  </si>
  <si>
    <t>6. Расчеты (обоснования) расходов на закупки товаров, работ, услуг (346)</t>
  </si>
  <si>
    <t>168</t>
  </si>
  <si>
    <t>[Расходы на закупки товаров, работ, услуг] [расходный материал (штука)] [346] [расходные материалы на ДЭ(шт)]</t>
  </si>
  <si>
    <t>[Расходы на закупки товаров, работ, услуг] [Услуги по предоставлению местной стационарной телефонной связи(мес)] [221]</t>
  </si>
  <si>
    <t>[Расходы на закупки товаров, работ, услуг] [Услуги по представлению доступа к сети Интернет г. Щелково(мес)] [221]</t>
  </si>
  <si>
    <t>[Расходы на закупки товаров, работ, услуг] [Расходы на закупки товаров, работ, услуг [Водоснабжение и водоотведение (куб.м)] [496] [МУНИЦИПАЛЬНОЕ УНИТАРНОЕ ПРЕДПРИЯТИЕ ГОРОДСКОГО ОКРУГА ЩЁЛКОВО "МЕЖРАЙОННЫЙ ЩЁЛКОВСКИЙ ВОДОКАНАЛ"]] [223] [Расходы на закупки товаров, работ, услуг [Водоснабжение и водоотведение (куб.м)]]</t>
  </si>
  <si>
    <t>[Расходы на закупки товаров, работ, услуг] [Услуги по техническому обслуживанию системы передачи сигнала о пожаре(мес)] [225]</t>
  </si>
  <si>
    <t>[Расходы на закупки товаров, работ, услуг] [Услуги по техническому обслуживанию систем пожарной сигнализации(мес)] [225]</t>
  </si>
  <si>
    <t>[Расходы на закупки товаров, работ, услуг] [Техническое обслуживание системы видеонаблюдения(мес)] [225]</t>
  </si>
  <si>
    <t>[Расходы на закупки товаров, работ, услуг] [Услуги по техническому обслуживанию и ремонту систем пожаротушения(мес)] [225]</t>
  </si>
  <si>
    <t>[Расходы на закупки товаров, работ, услуг] [Услуги дезинфекции, дезинсекции и дератизации(кв)] [225]</t>
  </si>
  <si>
    <t>274</t>
  </si>
  <si>
    <t>[Расходы на закупки товаров, работ, услуг] [Оказание услуг по эксплуатационно-техническому обслуживанию и ремонту системы автоматической передачи сигнала о пожаре(мес)] [225]</t>
  </si>
  <si>
    <t>275</t>
  </si>
  <si>
    <t>[Расходы на закупки товаров, работ, услуг] [Оказание услуг по ремонту] [225]</t>
  </si>
  <si>
    <t>292</t>
  </si>
  <si>
    <t>[Расходы на закупки товаров, работ, услуг] [Техническое обслуживание газопровода] [225]</t>
  </si>
  <si>
    <t>[Расходы на закупки товаров, работ, услуг] [Оказание охранных услуг путем оперативного  реагирования нарядом вневедомственной охраны войск национальной гвардии на сигнал «Тревога»(мес)] [226]</t>
  </si>
  <si>
    <t>[Расходы на закупки товаров, работ, услуг] [Изготовление бланков удостоверений (штук)] [226]</t>
  </si>
  <si>
    <t>42</t>
  </si>
  <si>
    <t>[Расходы на закупки товаров, работ, услуг] [Оказании  образовательных услуг (человек)] [226]</t>
  </si>
  <si>
    <t>[Расходы на закупки товаров, работ, услуг] [Обслуживание РАМЗЕС (услуга)] [226]</t>
  </si>
  <si>
    <t>[Расходы на закупки товаров, работ, услуг] [Изготовление полиграфической продукции 1 (штук)] [226]</t>
  </si>
  <si>
    <t>[Расходы на закупки товаров, работ, услуг] [Услуги по установке и обслуживанию системы "Консультант Плюс" (услуга)] [226]</t>
  </si>
  <si>
    <t>[Расходы на закупки товаров, работ, услуг] [Страхование машин] [226]</t>
  </si>
  <si>
    <t>[Расходы на закупки товаров, работ, услуг] [Оказание охранных услуг на объектах ГБПОУ МО "Щелковский колледж" в 2024г.(час)] [226] [Охрана]</t>
  </si>
  <si>
    <t>[Расходы на закупки товаров, работ, услуг] [Оказание услуг по вывозу строительного мусора (куб.м)] [226]</t>
  </si>
  <si>
    <t>231</t>
  </si>
  <si>
    <t>[Расходы на закупки товаров, работ, услуг] [Оказании  юридических услуг (услуга)] [226]</t>
  </si>
  <si>
    <t>[Расходы на закупки товаров, работ, услуг] [Топливо дизельное (литр)] [343] [Топливо дизельное]</t>
  </si>
  <si>
    <t>230</t>
  </si>
  <si>
    <t>[Расходы на закупки товаров, работ, услуг] [Бензин АИ-92, АИ-95 (литр)] [343] [Бензин АИ-92, АИ-95]</t>
  </si>
  <si>
    <t>199</t>
  </si>
  <si>
    <t>[Расходы на закупки товаров, работ, услуг] [Строительный материал (шт)] [344]</t>
  </si>
  <si>
    <t>200</t>
  </si>
  <si>
    <t>[Расходы на закупки товаров, работ, услуг] [материальные запасы] [346]</t>
  </si>
  <si>
    <t>[Расходы на закупки товаров, работ, услуг] [Материальные запасы для проведения ДЭ (штука)] [346] [Простой карандаш (Набор)]</t>
  </si>
  <si>
    <t>[Расходы на закупки товаров, работ, услуг] [Материальные запасы для проведения ДЭ (штука)] [346] [Системные блоки (штука)]</t>
  </si>
  <si>
    <t>[Расходы на закупки товаров, работ, услуг] [Материальные запасы для проведения ДЭ (штука)] [346] [Мониторы (штука)]</t>
  </si>
  <si>
    <t>[Расходы на закупки товаров, работ, услуг] [Материальные запасы для проведения ДЭ (штука)] [346] [Клавиатура+мышь (штука)]</t>
  </si>
  <si>
    <t>236</t>
  </si>
  <si>
    <t>[Расходы на закупки товаров, работ, услуг] [Поставка электроэнергии д. Долгое Ледово (2023) (кВт)] [223]</t>
  </si>
  <si>
    <t>237</t>
  </si>
  <si>
    <t>[Расходы на закупки товаров, работ, услуг] [Транспортировка газа (тыс.куб.м)] [223]</t>
  </si>
  <si>
    <t>[Расходы на закупки товаров, работ, услуг] [Поставка электроэнергии г. Щелково (кВт)] [223]</t>
  </si>
  <si>
    <t>220</t>
  </si>
  <si>
    <t>[Расходы на закупки товаров, работ, услуг] [Теплоснабжение (гКал)] [223]</t>
  </si>
  <si>
    <t>[Расходы на закупки товаров, работ, услуг] [Коммунальные услуги по газоснабжению г. Щелково,1-й Советский пер. д. 17; Малопролетарская ул. д.28 (Тысяча кубических метров)] [223]</t>
  </si>
  <si>
    <t>[Расходы на закупки товаров, работ, услуг] [Коммунальные услуги по газоснабжению г. Щелково, ул. Малопролетарская, д.28 (Тысяча кубических метров)]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</si>
  <si>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</si>
  <si>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</si>
  <si>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</si>
  <si>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</si>
  <si>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</si>
  <si>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</si>
  <si>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</si>
  <si>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</si>
  <si>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</si>
  <si>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</si>
  <si>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</si>
  <si>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9</t>
  </si>
  <si>
    <t>Доходы от собственности (проживание сотрудников)</t>
  </si>
  <si>
    <t>Доходы от собственности (по договорам найма койко-место)</t>
  </si>
  <si>
    <t>Доходы от собственности (проживание участников конференций, чемпионатов, курсов повышения квалификации)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</si>
  <si>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</si>
  <si>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</si>
  <si>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Доходы полученные от студенческого общежития</t>
  </si>
  <si>
    <t>Оказание образовательных услуг (курсовая подготовка)</t>
  </si>
  <si>
    <t>Доходы от возмещения услуг аренды</t>
  </si>
  <si>
    <t>Оказание образовательных услуг (автошкола)</t>
  </si>
  <si>
    <t>Оказание образовательных услуг (кинологи 2гр*80000,00; экономика и бухгалтерский учет 2гр*80000,00; Банковское дело 1гр*80000,00; право и организация социального обеспечения 2гр*80000,00; операционная деятельность в логистике 1гр*80000,00; техническая эксплуатация и обслуживание электрического и электромеханического оборудования (по отраслям) 1гр*140000,00; земельно-имущественные отношения 1гр*140000,00; информационные системы и программирование 2гр*140000,00)</t>
  </si>
  <si>
    <t>Обучение школьников "Билет в будущее"</t>
  </si>
  <si>
    <t>Доходы от производственной деятельности (техосмотр,др. услуги)</t>
  </si>
  <si>
    <t>договоров на платные образовательные услуги Центра дополнительного образования</t>
  </si>
  <si>
    <t>"Мособлгаз" обучение</t>
  </si>
  <si>
    <t>Проект содействия занятости</t>
  </si>
  <si>
    <t>Питание сотрудников сторонних организаций</t>
  </si>
  <si>
    <t>Доход от предоставления услуг столовой (10мес*3750чел*200р)</t>
  </si>
  <si>
    <t>2.2. Расчет доходов от оказания услуг (выполнения работ) в рамках установленного государственного задания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</si>
  <si>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</si>
  <si>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</si>
  <si>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</si>
  <si>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</si>
  <si>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</si>
  <si>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Штрафы (10 контрактов*5000,00руб)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</si>
  <si>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</si>
  <si>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</si>
  <si>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Безвозмездные поступления (на строительные материалы)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</si>
  <si>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</si>
  <si>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</si>
  <si>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</si>
  <si>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</si>
  <si>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</si>
  <si>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</si>
  <si>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</si>
  <si>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</si>
  <si>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Показатели по поступлениям и выплатам учреждения на 2025 год и плановый период 2026 - 2027 годов (Таблица 2)</t>
  </si>
  <si>
    <t>Объем финансового обеспечения, рублей (с точностью до двух знаков после запятой - 0,00)</t>
  </si>
  <si>
    <t>2025 финансовый год</t>
  </si>
  <si>
    <t>плановый период</t>
  </si>
  <si>
    <t>2026 года</t>
  </si>
  <si>
    <t>2027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</si>
  <si>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</si>
  <si>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</si>
  <si>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</si>
  <si>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</si>
  <si>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</si>
  <si>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</si>
  <si>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</si>
  <si>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</si>
  <si>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</si>
  <si>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</si>
  <si>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</si>
  <si>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</si>
  <si>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</si>
  <si>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Ведущий специалист</t>
  </si>
  <si>
    <t>Слесарь-ремонтник</t>
  </si>
  <si>
    <t>Лаборант</t>
  </si>
  <si>
    <t>Программист</t>
  </si>
  <si>
    <t>Ведущий юристконсульт</t>
  </si>
  <si>
    <t>Ведущий программист</t>
  </si>
  <si>
    <t>Механик</t>
  </si>
  <si>
    <t>Инженер-програмист</t>
  </si>
  <si>
    <t>Инженер по защите информации</t>
  </si>
  <si>
    <t>Секретарь</t>
  </si>
  <si>
    <t>Калькулятор</t>
  </si>
  <si>
    <t>Ведущий документовед</t>
  </si>
  <si>
    <t>Секретарь учебной части</t>
  </si>
  <si>
    <t>Техник 1 категории</t>
  </si>
  <si>
    <t>Медицинская сестра</t>
  </si>
  <si>
    <t>системный администратор</t>
  </si>
  <si>
    <t>Техник 1 категории (кабинета информтики)</t>
  </si>
  <si>
    <t>Ведущий инженер по организации труда</t>
  </si>
  <si>
    <t>ведущий специалист по кадровой работе</t>
  </si>
  <si>
    <t>Слесарь по ремонту автомобилей</t>
  </si>
  <si>
    <t>Лаборант (компьютерного класса)</t>
  </si>
  <si>
    <t>Ведущий экономист</t>
  </si>
  <si>
    <t>Ведущий инженер</t>
  </si>
  <si>
    <t>Ведущий специалист по закупкам</t>
  </si>
  <si>
    <t>Прочий педагогический персонал</t>
  </si>
  <si>
    <t>Педагог-организатор</t>
  </si>
  <si>
    <t>Педагог-психолог</t>
  </si>
  <si>
    <t>Методист</t>
  </si>
  <si>
    <t>Советник директора по воспитанию и взаимодействию с детскими общественными объединениями</t>
  </si>
  <si>
    <t>Воспитатель</t>
  </si>
  <si>
    <t>Социальный педагог</t>
  </si>
  <si>
    <t>Педагог дополнительного образования</t>
  </si>
  <si>
    <t>Руководящий персонал</t>
  </si>
  <si>
    <t>Заведующий структурного подразделения</t>
  </si>
  <si>
    <t>Заведующий складом</t>
  </si>
  <si>
    <t>Начальник хозяйственного отдела</t>
  </si>
  <si>
    <t>Заведущий столовой</t>
  </si>
  <si>
    <t>Главный специалист по защите информации</t>
  </si>
  <si>
    <t>Начальник экономического отдела</t>
  </si>
  <si>
    <t>Комендант</t>
  </si>
  <si>
    <t>Начальник отдела информационных технологий</t>
  </si>
  <si>
    <t>Заведующий хозяйством</t>
  </si>
  <si>
    <t>Главный инженер</t>
  </si>
  <si>
    <t>Заведующий производством (шеф-повар)</t>
  </si>
  <si>
    <t>Начальник штаба гражданской обороны</t>
  </si>
  <si>
    <t>Начальник отдела кадров</t>
  </si>
  <si>
    <t>Руководитель структурного подразделения</t>
  </si>
  <si>
    <t>Заведующий общежитием</t>
  </si>
  <si>
    <t>Заместитель руководителя образовательного учреждения</t>
  </si>
  <si>
    <t>Начальник отдела</t>
  </si>
  <si>
    <t>Директор образовательного учреждения</t>
  </si>
  <si>
    <t>Заместитель заведующего</t>
  </si>
  <si>
    <t>Заведующий архивом</t>
  </si>
  <si>
    <t>Заведующий мастерской</t>
  </si>
  <si>
    <t>Начальник гаража</t>
  </si>
  <si>
    <t>Начальник отдела по содействию в трудоустройстве выпускников и профориентации</t>
  </si>
  <si>
    <t>Педагогические работники ("указные")</t>
  </si>
  <si>
    <t>Мастер производственного обучения</t>
  </si>
  <si>
    <t>Дежурный по общежитию</t>
  </si>
  <si>
    <t>Буфетчик</t>
  </si>
  <si>
    <t>Специалист</t>
  </si>
  <si>
    <t>Повар</t>
  </si>
  <si>
    <t>Дворник</t>
  </si>
  <si>
    <t>Паспортист</t>
  </si>
  <si>
    <t>Кладовщик</t>
  </si>
  <si>
    <t>Рабочий по комплексному обслуживанию зданий</t>
  </si>
  <si>
    <t>Слесарь ремонтник</t>
  </si>
  <si>
    <t>Водитель автомобиля</t>
  </si>
  <si>
    <t>Слесарь-электрик по ремонту электрооборудования</t>
  </si>
  <si>
    <t>МОП</t>
  </si>
  <si>
    <t>Слесарь-сантехник</t>
  </si>
  <si>
    <t>Помощник воспитателя (ночной)</t>
  </si>
  <si>
    <t>Водитель 6 разряда</t>
  </si>
  <si>
    <t>Электрогазосварщик</t>
  </si>
  <si>
    <t>рабочий по комплексному обслуживанию зданий и сооружений</t>
  </si>
  <si>
    <t>Садовник</t>
  </si>
  <si>
    <t>Кухонный рабочий</t>
  </si>
  <si>
    <t>Плотник</t>
  </si>
  <si>
    <t>Кастелянша</t>
  </si>
  <si>
    <t>Педагогические работников ("указные")</t>
  </si>
  <si>
    <t>Преподаватель (спец.дисц.) выс.кат.</t>
  </si>
  <si>
    <t>Преподаватель</t>
  </si>
  <si>
    <t>Заведующий библиотекой</t>
  </si>
  <si>
    <t>Заведующий музеем</t>
  </si>
  <si>
    <t>Библиотекарь</t>
  </si>
  <si>
    <t>Лист согласования к ПФХД № 1 от 28.12.2024</t>
  </si>
  <si>
    <t>Согласование инициировано: 27.12.2024 14:30</t>
  </si>
  <si>
    <t>№</t>
  </si>
  <si>
    <t>ФИО</t>
  </si>
  <si>
    <t>Статус</t>
  </si>
  <si>
    <t>Замечания/Комментарии</t>
  </si>
  <si>
    <t>Лёвшин Алексей Иванович (Распорядитель)</t>
  </si>
  <si>
    <t>Формирование, 05.11.2024 13:55</t>
  </si>
  <si>
    <t>Проект плана финансово-хозяйственной деятельности на 2025 год и плановый период 2026 и 2027 годов.</t>
  </si>
  <si>
    <t>Тарасова Светлана Викторовна (Учреждение)</t>
  </si>
  <si>
    <t>Согласование, 25.12.2024 17:23</t>
  </si>
  <si>
    <t>Рыковская Татьяна Леонидовна (Распорядитель)</t>
  </si>
  <si>
    <t>На доработке, 26.12.2024 20:29</t>
  </si>
  <si>
    <t>На доработке, 27.12.2024 08:12</t>
  </si>
  <si>
    <t>На доработке, 27.12.2024 08:13</t>
  </si>
  <si>
    <t>Согласование, 27.12.2024 09:07</t>
  </si>
  <si>
    <t>На доработке, 27.12.2024 11:19</t>
  </si>
  <si>
    <t>Некорректный расчет по з/п, средняя зп, ЦС</t>
  </si>
  <si>
    <t>Согласование, 27.12.2024 14:30</t>
  </si>
  <si>
    <t>На доработке, 27.12.2024 14:48</t>
  </si>
  <si>
    <t>(повторно) Некорректный расчет по з/п, средняя зп, ЦС</t>
  </si>
  <si>
    <t>Согласование, 27.12.2024 17:50</t>
  </si>
  <si>
    <t>На проверке, 27.12.2024 20:53</t>
  </si>
  <si>
    <t>На доработке, 27.12.2024 20:53</t>
  </si>
  <si>
    <t>На доработке, 27.12.2024 20:54</t>
  </si>
  <si>
    <t>Волков Николай Анатольевич (Распорядитель)</t>
  </si>
  <si>
    <t>На доработке, 27.12.2024 20:55</t>
  </si>
  <si>
    <t>Никитина Ольга Борисовна (Распорядитель)</t>
  </si>
  <si>
    <t>Проверен, 27.12.2024 21:40</t>
  </si>
  <si>
    <t>Утвержден, 27.12.2024 21:41</t>
  </si>
  <si>
    <t>Ширинкина Наталья Сергеевна (Распорядитель)</t>
  </si>
  <si>
    <t>Не найден/сформирован, 28.12.2024 15:24</t>
  </si>
  <si>
    <t>Подписано ЭЦП, 28.12.2024 15:24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</si>
</sst>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14" fillId="16" borderId="14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7" fillId="29" borderId="27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32" fillId="34" borderId="32" xfId="0" applyFont="1" applyFill="1" applyBorder="1" applyAlignment="1">
      <alignment horizontal="righ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A16" s="20" t="s">
        <v>27</v>
      </c>
      <c r="B16" s="20"/>
      <c r="C16" s="20"/>
      <c r="D16" s="20"/>
      <c r="E16" s="20"/>
      <c r="F16" s="20"/>
      <c r="G16" s="20"/>
      <c r="H16" s="20"/>
      <c r="I16" s="20"/>
      <c r="J16" s="20"/>
      <c r="K16" s="3" t="s">
        <v>28</v>
      </c>
      <c r="L16" s="19" t="s">
        <v>29</v>
      </c>
      <c r="M16" s="19"/>
    </row>
    <row r="17" spans="2:13" ht="30" customHeight="1" x14ac:dyDescent="0.15">
      <c r="K17" s="3" t="s">
        <v>28</v>
      </c>
      <c r="L17" s="19" t="s">
        <v>29</v>
      </c>
      <c r="M17" s="19"/>
    </row>
    <row r="18" spans="2:13" ht="15" customHeight="1" x14ac:dyDescent="0.15"/>
    <row r="19" spans="2:13" ht="20.100000000000001" customHeight="1" x14ac:dyDescent="0.15"/>
    <row r="20" spans="2:13" ht="20.100000000000001" customHeight="1" x14ac:dyDescent="0.15"/>
    <row r="21" spans="2:13" ht="20.100000000000001" customHeight="1" x14ac:dyDescent="0.15">
      <c r="B21" s="21" t="s">
        <v>30</v>
      </c>
      <c r="C21" s="21"/>
      <c r="D21" s="21"/>
      <c r="E21" s="21"/>
      <c r="F21" s="21"/>
      <c r="G21" s="21"/>
      <c r="I21" s="21" t="s">
        <v>30</v>
      </c>
      <c r="J21" s="21"/>
      <c r="K21" s="21"/>
      <c r="L21" s="21"/>
      <c r="M21" s="21"/>
    </row>
    <row r="22" spans="2:13" ht="20.100000000000001" customHeight="1" x14ac:dyDescent="0.15">
      <c r="B22" s="22" t="s">
        <v>31</v>
      </c>
      <c r="C22" s="22"/>
      <c r="D22" s="22"/>
      <c r="E22" s="22"/>
      <c r="F22" s="22"/>
      <c r="G22" s="22"/>
      <c r="I22" s="22" t="s">
        <v>32</v>
      </c>
      <c r="J22" s="22"/>
      <c r="K22" s="22"/>
      <c r="L22" s="22"/>
      <c r="M22" s="22"/>
    </row>
    <row r="23" spans="2:13" ht="20.100000000000001" customHeight="1" x14ac:dyDescent="0.15">
      <c r="B23" s="22" t="s">
        <v>33</v>
      </c>
      <c r="C23" s="22"/>
      <c r="D23" s="22"/>
      <c r="E23" s="22"/>
      <c r="F23" s="22"/>
      <c r="G23" s="22"/>
      <c r="I23" s="22" t="s">
        <v>34</v>
      </c>
      <c r="J23" s="22"/>
      <c r="K23" s="22"/>
      <c r="L23" s="22"/>
      <c r="M23" s="22"/>
    </row>
    <row r="24" spans="2:13" ht="20.100000000000001" customHeight="1" x14ac:dyDescent="0.15">
      <c r="B24" s="22" t="s">
        <v>35</v>
      </c>
      <c r="C24" s="22"/>
      <c r="D24" s="22"/>
      <c r="E24" s="22"/>
      <c r="F24" s="22"/>
      <c r="G24" s="22"/>
      <c r="I24" s="22" t="s">
        <v>36</v>
      </c>
      <c r="J24" s="22"/>
      <c r="K24" s="22"/>
      <c r="L24" s="22"/>
      <c r="M24" s="22"/>
    </row>
    <row r="25" spans="2:13" ht="20.100000000000001" customHeight="1" x14ac:dyDescent="0.15">
      <c r="B25" s="22" t="s">
        <v>37</v>
      </c>
      <c r="C25" s="22"/>
      <c r="D25" s="22"/>
      <c r="E25" s="22"/>
      <c r="F25" s="22"/>
      <c r="G25" s="22"/>
      <c r="I25" s="22" t="s">
        <v>38</v>
      </c>
      <c r="J25" s="22"/>
      <c r="K25" s="22"/>
      <c r="L25" s="22"/>
      <c r="M25" s="22"/>
    </row>
    <row r="26" spans="2:13" ht="20.100000000000001" customHeight="1" x14ac:dyDescent="0.15">
      <c r="B26" s="23" t="s">
        <v>39</v>
      </c>
      <c r="C26" s="23"/>
      <c r="D26" s="23"/>
      <c r="E26" s="23"/>
      <c r="F26" s="23"/>
      <c r="G26" s="23"/>
      <c r="I26" s="23" t="s">
        <v>40</v>
      </c>
      <c r="J26" s="23"/>
      <c r="K26" s="23"/>
      <c r="L26" s="23"/>
      <c r="M26" s="23"/>
    </row>
  </sheetData>
  <sheetProtection password="E512" sheet="1" objects="1" scenarios="1"/>
  <mergeCells count="42">
    <mergeCell ref="B26:G26"/>
    <mergeCell ref="I26:M26"/>
    <mergeCell ref="B23:G23"/>
    <mergeCell ref="I23:M23"/>
    <mergeCell ref="B24:G24"/>
    <mergeCell ref="I24:M24"/>
    <mergeCell ref="B25:G25"/>
    <mergeCell ref="I25:M25"/>
    <mergeCell ref="L17:M17"/>
    <mergeCell ref="B21:G21"/>
    <mergeCell ref="I21:M21"/>
    <mergeCell ref="B22:G22"/>
    <mergeCell ref="I22:M22"/>
    <mergeCell ref="A15:D15"/>
    <mergeCell ref="E15:J15"/>
    <mergeCell ref="L15:M15"/>
    <mergeCell ref="A16:D16"/>
    <mergeCell ref="E16:J16"/>
    <mergeCell ref="L16:M16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35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894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42</v>
      </c>
      <c r="B4" s="19" t="s">
        <v>43</v>
      </c>
      <c r="C4" s="19" t="s">
        <v>44</v>
      </c>
      <c r="D4" s="19" t="s">
        <v>895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896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897</v>
      </c>
      <c r="P5" s="19"/>
    </row>
    <row r="6" spans="1:16" ht="24.95" customHeight="1" x14ac:dyDescent="0.15">
      <c r="A6" s="19"/>
      <c r="B6" s="19"/>
      <c r="C6" s="19"/>
      <c r="D6" s="19" t="s">
        <v>473</v>
      </c>
      <c r="E6" s="19" t="s">
        <v>474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898</v>
      </c>
      <c r="P6" s="6" t="s">
        <v>899</v>
      </c>
    </row>
    <row r="7" spans="1:16" ht="69.95" customHeight="1" x14ac:dyDescent="0.15">
      <c r="A7" s="19"/>
      <c r="B7" s="19"/>
      <c r="C7" s="19"/>
      <c r="D7" s="19"/>
      <c r="E7" s="19" t="s">
        <v>900</v>
      </c>
      <c r="F7" s="19"/>
      <c r="G7" s="19" t="s">
        <v>901</v>
      </c>
      <c r="H7" s="19"/>
      <c r="I7" s="19" t="s">
        <v>902</v>
      </c>
      <c r="J7" s="19" t="s">
        <v>903</v>
      </c>
      <c r="K7" s="19"/>
      <c r="L7" s="19" t="s">
        <v>904</v>
      </c>
      <c r="M7" s="19"/>
      <c r="N7" s="19"/>
      <c r="O7" s="19" t="s">
        <v>473</v>
      </c>
      <c r="P7" s="19" t="s">
        <v>473</v>
      </c>
    </row>
    <row r="8" spans="1:16" ht="39.950000000000003" customHeight="1" x14ac:dyDescent="0.15">
      <c r="A8" s="19"/>
      <c r="B8" s="19"/>
      <c r="C8" s="19"/>
      <c r="D8" s="19"/>
      <c r="E8" s="6" t="s">
        <v>473</v>
      </c>
      <c r="F8" s="6" t="s">
        <v>905</v>
      </c>
      <c r="G8" s="6" t="s">
        <v>473</v>
      </c>
      <c r="H8" s="6" t="s">
        <v>905</v>
      </c>
      <c r="I8" s="19"/>
      <c r="J8" s="6" t="s">
        <v>473</v>
      </c>
      <c r="K8" s="6" t="s">
        <v>905</v>
      </c>
      <c r="L8" s="6" t="s">
        <v>473</v>
      </c>
      <c r="M8" s="6" t="s">
        <v>906</v>
      </c>
      <c r="N8" s="6" t="s">
        <v>905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51</v>
      </c>
      <c r="B10" s="6" t="s">
        <v>52</v>
      </c>
      <c r="C10" s="6" t="s">
        <v>53</v>
      </c>
      <c r="D10" s="10">
        <v>0</v>
      </c>
      <c r="E10" s="10" t="s">
        <v>54</v>
      </c>
      <c r="F10" s="10" t="s">
        <v>54</v>
      </c>
      <c r="G10" s="10" t="s">
        <v>54</v>
      </c>
      <c r="H10" s="10" t="s">
        <v>54</v>
      </c>
      <c r="I10" s="10" t="s">
        <v>54</v>
      </c>
      <c r="J10" s="10" t="s">
        <v>54</v>
      </c>
      <c r="K10" s="10" t="s">
        <v>54</v>
      </c>
      <c r="L10" s="10" t="s">
        <v>54</v>
      </c>
      <c r="M10" s="10" t="s">
        <v>54</v>
      </c>
      <c r="N10" s="10" t="s">
        <v>54</v>
      </c>
      <c r="O10" s="10">
        <v>0</v>
      </c>
      <c r="P10" s="10">
        <v>0</v>
      </c>
    </row>
    <row r="11" spans="1:16" ht="24.95" customHeight="1" x14ac:dyDescent="0.15">
      <c r="A11" s="7" t="s">
        <v>55</v>
      </c>
      <c r="B11" s="6" t="s">
        <v>56</v>
      </c>
      <c r="C11" s="6" t="s">
        <v>53</v>
      </c>
      <c r="D11" s="10">
        <v>0</v>
      </c>
      <c r="E11" s="10">
        <v>0</v>
      </c>
      <c r="F11" s="10" t="s">
        <v>54</v>
      </c>
      <c r="G11" s="10" t="s">
        <v>54</v>
      </c>
      <c r="H11" s="10" t="s">
        <v>54</v>
      </c>
      <c r="I11" s="10" t="s">
        <v>54</v>
      </c>
      <c r="J11" s="10" t="s">
        <v>54</v>
      </c>
      <c r="K11" s="10" t="s">
        <v>54</v>
      </c>
      <c r="L11" s="10">
        <v>0</v>
      </c>
      <c r="M11" s="10" t="s">
        <v>54</v>
      </c>
      <c r="N11" s="10" t="s">
        <v>54</v>
      </c>
      <c r="O11" s="10">
        <v>0</v>
      </c>
      <c r="P11" s="10">
        <v>0</v>
      </c>
    </row>
    <row r="12" spans="1:16" ht="24.95" customHeight="1" x14ac:dyDescent="0.15">
      <c r="A12" s="7" t="s">
        <v>57</v>
      </c>
      <c r="B12" s="6" t="s">
        <v>58</v>
      </c>
      <c r="C12" s="6"/>
      <c r="D12" s="10">
        <v>667675613.00999999</v>
      </c>
      <c r="E12" s="10">
        <v>527675613.00999999</v>
      </c>
      <c r="F12" s="10" t="s">
        <v>54</v>
      </c>
      <c r="G12" s="10" t="s">
        <v>54</v>
      </c>
      <c r="H12" s="10" t="s">
        <v>54</v>
      </c>
      <c r="I12" s="10" t="s">
        <v>54</v>
      </c>
      <c r="J12" s="10" t="s">
        <v>54</v>
      </c>
      <c r="K12" s="10" t="s">
        <v>54</v>
      </c>
      <c r="L12" s="10">
        <v>140000000</v>
      </c>
      <c r="M12" s="10" t="s">
        <v>54</v>
      </c>
      <c r="N12" s="10" t="s">
        <v>54</v>
      </c>
      <c r="O12" s="10">
        <v>667675613.00999999</v>
      </c>
      <c r="P12" s="10">
        <v>667675613.00999999</v>
      </c>
    </row>
    <row r="13" spans="1:16" ht="38.1" customHeight="1" x14ac:dyDescent="0.15">
      <c r="A13" s="7" t="s">
        <v>59</v>
      </c>
      <c r="B13" s="6" t="s">
        <v>60</v>
      </c>
      <c r="C13" s="6" t="s">
        <v>61</v>
      </c>
      <c r="D13" s="10">
        <v>8000000</v>
      </c>
      <c r="E13" s="10" t="s">
        <v>54</v>
      </c>
      <c r="F13" s="10" t="s">
        <v>54</v>
      </c>
      <c r="G13" s="10" t="s">
        <v>54</v>
      </c>
      <c r="H13" s="10" t="s">
        <v>54</v>
      </c>
      <c r="I13" s="10" t="s">
        <v>54</v>
      </c>
      <c r="J13" s="10" t="s">
        <v>54</v>
      </c>
      <c r="K13" s="10" t="s">
        <v>54</v>
      </c>
      <c r="L13" s="10">
        <v>8000000</v>
      </c>
      <c r="M13" s="10" t="s">
        <v>54</v>
      </c>
      <c r="N13" s="10" t="s">
        <v>54</v>
      </c>
      <c r="O13" s="10">
        <v>8000000</v>
      </c>
      <c r="P13" s="10">
        <v>8000000</v>
      </c>
    </row>
    <row r="14" spans="1:16" ht="24.95" customHeight="1" x14ac:dyDescent="0.15">
      <c r="A14" s="7" t="s">
        <v>62</v>
      </c>
      <c r="B14" s="6" t="s">
        <v>63</v>
      </c>
      <c r="C14" s="6" t="s">
        <v>61</v>
      </c>
      <c r="D14" s="10">
        <v>0</v>
      </c>
      <c r="E14" s="10" t="s">
        <v>54</v>
      </c>
      <c r="F14" s="10" t="s">
        <v>54</v>
      </c>
      <c r="G14" s="10" t="s">
        <v>54</v>
      </c>
      <c r="H14" s="10" t="s">
        <v>54</v>
      </c>
      <c r="I14" s="10" t="s">
        <v>54</v>
      </c>
      <c r="J14" s="10" t="s">
        <v>54</v>
      </c>
      <c r="K14" s="10" t="s">
        <v>54</v>
      </c>
      <c r="L14" s="10" t="s">
        <v>54</v>
      </c>
      <c r="M14" s="10" t="s">
        <v>54</v>
      </c>
      <c r="N14" s="10" t="s">
        <v>54</v>
      </c>
      <c r="O14" s="10">
        <v>0</v>
      </c>
      <c r="P14" s="10">
        <v>0</v>
      </c>
    </row>
    <row r="15" spans="1:16" ht="24.95" customHeight="1" x14ac:dyDescent="0.15">
      <c r="A15" s="7" t="s">
        <v>65</v>
      </c>
      <c r="B15" s="6" t="s">
        <v>66</v>
      </c>
      <c r="C15" s="6" t="s">
        <v>61</v>
      </c>
      <c r="D15" s="10">
        <v>8000000</v>
      </c>
      <c r="E15" s="10" t="s">
        <v>54</v>
      </c>
      <c r="F15" s="10" t="s">
        <v>54</v>
      </c>
      <c r="G15" s="10" t="s">
        <v>54</v>
      </c>
      <c r="H15" s="10" t="s">
        <v>54</v>
      </c>
      <c r="I15" s="10" t="s">
        <v>54</v>
      </c>
      <c r="J15" s="10" t="s">
        <v>54</v>
      </c>
      <c r="K15" s="10" t="s">
        <v>54</v>
      </c>
      <c r="L15" s="10">
        <v>8000000</v>
      </c>
      <c r="M15" s="10" t="s">
        <v>54</v>
      </c>
      <c r="N15" s="10" t="s">
        <v>54</v>
      </c>
      <c r="O15" s="10">
        <v>8000000</v>
      </c>
      <c r="P15" s="10">
        <v>8000000</v>
      </c>
    </row>
    <row r="16" spans="1:16" ht="50.1" customHeight="1" x14ac:dyDescent="0.15">
      <c r="A16" s="7" t="s">
        <v>68</v>
      </c>
      <c r="B16" s="6" t="s">
        <v>69</v>
      </c>
      <c r="C16" s="6" t="s">
        <v>70</v>
      </c>
      <c r="D16" s="10">
        <v>657625613.00999999</v>
      </c>
      <c r="E16" s="10">
        <v>527675613.00999999</v>
      </c>
      <c r="F16" s="10" t="s">
        <v>54</v>
      </c>
      <c r="G16" s="10" t="s">
        <v>54</v>
      </c>
      <c r="H16" s="10" t="s">
        <v>54</v>
      </c>
      <c r="I16" s="10" t="s">
        <v>54</v>
      </c>
      <c r="J16" s="10" t="s">
        <v>54</v>
      </c>
      <c r="K16" s="10" t="s">
        <v>54</v>
      </c>
      <c r="L16" s="10">
        <v>129950000</v>
      </c>
      <c r="M16" s="10" t="s">
        <v>54</v>
      </c>
      <c r="N16" s="10" t="s">
        <v>54</v>
      </c>
      <c r="O16" s="10">
        <v>657625613.00999999</v>
      </c>
      <c r="P16" s="10">
        <v>657625613.00999999</v>
      </c>
    </row>
    <row r="17" spans="1:16" ht="87.95" customHeight="1" x14ac:dyDescent="0.15">
      <c r="A17" s="7" t="s">
        <v>71</v>
      </c>
      <c r="B17" s="6" t="s">
        <v>72</v>
      </c>
      <c r="C17" s="6" t="s">
        <v>70</v>
      </c>
      <c r="D17" s="10">
        <v>527675613.00999999</v>
      </c>
      <c r="E17" s="10">
        <v>527675613.00999999</v>
      </c>
      <c r="F17" s="10" t="s">
        <v>54</v>
      </c>
      <c r="G17" s="10" t="s">
        <v>54</v>
      </c>
      <c r="H17" s="10" t="s">
        <v>54</v>
      </c>
      <c r="I17" s="10" t="s">
        <v>54</v>
      </c>
      <c r="J17" s="10" t="s">
        <v>54</v>
      </c>
      <c r="K17" s="10" t="s">
        <v>54</v>
      </c>
      <c r="L17" s="10" t="s">
        <v>54</v>
      </c>
      <c r="M17" s="10" t="s">
        <v>54</v>
      </c>
      <c r="N17" s="10" t="s">
        <v>54</v>
      </c>
      <c r="O17" s="10">
        <v>527675613.00999999</v>
      </c>
      <c r="P17" s="10">
        <v>527675613.00999999</v>
      </c>
    </row>
    <row r="18" spans="1:16" ht="50.1" customHeight="1" x14ac:dyDescent="0.15">
      <c r="A18" s="7" t="s">
        <v>74</v>
      </c>
      <c r="B18" s="6" t="s">
        <v>75</v>
      </c>
      <c r="C18" s="6" t="s">
        <v>70</v>
      </c>
      <c r="D18" s="10">
        <v>0</v>
      </c>
      <c r="E18" s="10" t="s">
        <v>54</v>
      </c>
      <c r="F18" s="10" t="s">
        <v>54</v>
      </c>
      <c r="G18" s="10" t="s">
        <v>54</v>
      </c>
      <c r="H18" s="10" t="s">
        <v>54</v>
      </c>
      <c r="I18" s="10" t="s">
        <v>54</v>
      </c>
      <c r="J18" s="10" t="s">
        <v>54</v>
      </c>
      <c r="K18" s="10" t="s">
        <v>54</v>
      </c>
      <c r="L18" s="10" t="s">
        <v>54</v>
      </c>
      <c r="M18" s="10" t="s">
        <v>54</v>
      </c>
      <c r="N18" s="10" t="s">
        <v>54</v>
      </c>
      <c r="O18" s="10">
        <v>0</v>
      </c>
      <c r="P18" s="10">
        <v>0</v>
      </c>
    </row>
    <row r="19" spans="1:16" ht="50.1" customHeight="1" x14ac:dyDescent="0.15">
      <c r="A19" s="7" t="s">
        <v>77</v>
      </c>
      <c r="B19" s="6" t="s">
        <v>78</v>
      </c>
      <c r="C19" s="6" t="s">
        <v>79</v>
      </c>
      <c r="D19" s="10">
        <v>50000</v>
      </c>
      <c r="E19" s="10" t="s">
        <v>54</v>
      </c>
      <c r="F19" s="10" t="s">
        <v>54</v>
      </c>
      <c r="G19" s="10" t="s">
        <v>54</v>
      </c>
      <c r="H19" s="10" t="s">
        <v>54</v>
      </c>
      <c r="I19" s="10" t="s">
        <v>54</v>
      </c>
      <c r="J19" s="10" t="s">
        <v>54</v>
      </c>
      <c r="K19" s="10" t="s">
        <v>54</v>
      </c>
      <c r="L19" s="10">
        <v>50000</v>
      </c>
      <c r="M19" s="10" t="s">
        <v>54</v>
      </c>
      <c r="N19" s="10" t="s">
        <v>54</v>
      </c>
      <c r="O19" s="10">
        <v>50000</v>
      </c>
      <c r="P19" s="10">
        <v>50000</v>
      </c>
    </row>
    <row r="20" spans="1:16" ht="38.1" customHeight="1" x14ac:dyDescent="0.15">
      <c r="A20" s="7" t="s">
        <v>80</v>
      </c>
      <c r="B20" s="6" t="s">
        <v>81</v>
      </c>
      <c r="C20" s="6" t="s">
        <v>79</v>
      </c>
      <c r="D20" s="10">
        <v>50000</v>
      </c>
      <c r="E20" s="10" t="s">
        <v>54</v>
      </c>
      <c r="F20" s="10" t="s">
        <v>54</v>
      </c>
      <c r="G20" s="10" t="s">
        <v>54</v>
      </c>
      <c r="H20" s="10" t="s">
        <v>54</v>
      </c>
      <c r="I20" s="10" t="s">
        <v>54</v>
      </c>
      <c r="J20" s="10" t="s">
        <v>54</v>
      </c>
      <c r="K20" s="10" t="s">
        <v>54</v>
      </c>
      <c r="L20" s="10">
        <v>50000</v>
      </c>
      <c r="M20" s="10" t="s">
        <v>54</v>
      </c>
      <c r="N20" s="10" t="s">
        <v>54</v>
      </c>
      <c r="O20" s="10">
        <v>50000</v>
      </c>
      <c r="P20" s="10">
        <v>50000</v>
      </c>
    </row>
    <row r="21" spans="1:16" ht="24.95" customHeight="1" x14ac:dyDescent="0.15">
      <c r="A21" s="7" t="s">
        <v>83</v>
      </c>
      <c r="B21" s="6" t="s">
        <v>84</v>
      </c>
      <c r="C21" s="6" t="s">
        <v>85</v>
      </c>
      <c r="D21" s="10">
        <v>2000000</v>
      </c>
      <c r="E21" s="10" t="s">
        <v>54</v>
      </c>
      <c r="F21" s="10" t="s">
        <v>54</v>
      </c>
      <c r="G21" s="10" t="s">
        <v>54</v>
      </c>
      <c r="H21" s="10" t="s">
        <v>54</v>
      </c>
      <c r="I21" s="10" t="s">
        <v>54</v>
      </c>
      <c r="J21" s="10" t="s">
        <v>54</v>
      </c>
      <c r="K21" s="10" t="s">
        <v>54</v>
      </c>
      <c r="L21" s="10">
        <v>2000000</v>
      </c>
      <c r="M21" s="10" t="s">
        <v>54</v>
      </c>
      <c r="N21" s="10" t="s">
        <v>54</v>
      </c>
      <c r="O21" s="10">
        <v>2000000</v>
      </c>
      <c r="P21" s="10">
        <v>2000000</v>
      </c>
    </row>
    <row r="22" spans="1:16" ht="38.1" customHeight="1" x14ac:dyDescent="0.15">
      <c r="A22" s="7" t="s">
        <v>86</v>
      </c>
      <c r="B22" s="6" t="s">
        <v>87</v>
      </c>
      <c r="C22" s="6" t="s">
        <v>85</v>
      </c>
      <c r="D22" s="10">
        <v>0</v>
      </c>
      <c r="E22" s="10" t="s">
        <v>54</v>
      </c>
      <c r="F22" s="10" t="s">
        <v>54</v>
      </c>
      <c r="G22" s="10" t="s">
        <v>54</v>
      </c>
      <c r="H22" s="10" t="s">
        <v>54</v>
      </c>
      <c r="I22" s="10" t="s">
        <v>54</v>
      </c>
      <c r="J22" s="10" t="s">
        <v>54</v>
      </c>
      <c r="K22" s="10" t="s">
        <v>54</v>
      </c>
      <c r="L22" s="10" t="s">
        <v>54</v>
      </c>
      <c r="M22" s="10" t="s">
        <v>54</v>
      </c>
      <c r="N22" s="10" t="s">
        <v>54</v>
      </c>
      <c r="O22" s="10">
        <v>0</v>
      </c>
      <c r="P22" s="10">
        <v>0</v>
      </c>
    </row>
    <row r="23" spans="1:16" ht="24.95" customHeight="1" x14ac:dyDescent="0.15">
      <c r="A23" s="7" t="s">
        <v>88</v>
      </c>
      <c r="B23" s="6" t="s">
        <v>89</v>
      </c>
      <c r="C23" s="6" t="s">
        <v>85</v>
      </c>
      <c r="D23" s="10">
        <v>0</v>
      </c>
      <c r="E23" s="10" t="s">
        <v>54</v>
      </c>
      <c r="F23" s="10" t="s">
        <v>54</v>
      </c>
      <c r="G23" s="10" t="s">
        <v>54</v>
      </c>
      <c r="H23" s="10" t="s">
        <v>54</v>
      </c>
      <c r="I23" s="10" t="s">
        <v>54</v>
      </c>
      <c r="J23" s="10" t="s">
        <v>54</v>
      </c>
      <c r="K23" s="10" t="s">
        <v>54</v>
      </c>
      <c r="L23" s="10" t="s">
        <v>54</v>
      </c>
      <c r="M23" s="10" t="s">
        <v>54</v>
      </c>
      <c r="N23" s="10" t="s">
        <v>54</v>
      </c>
      <c r="O23" s="10">
        <v>0</v>
      </c>
      <c r="P23" s="10">
        <v>0</v>
      </c>
    </row>
    <row r="24" spans="1:16" ht="24.95" customHeight="1" x14ac:dyDescent="0.15">
      <c r="A24" s="7" t="s">
        <v>90</v>
      </c>
      <c r="B24" s="6" t="s">
        <v>91</v>
      </c>
      <c r="C24" s="6" t="s">
        <v>85</v>
      </c>
      <c r="D24" s="10">
        <v>2000000</v>
      </c>
      <c r="E24" s="10" t="s">
        <v>54</v>
      </c>
      <c r="F24" s="10" t="s">
        <v>54</v>
      </c>
      <c r="G24" s="10" t="s">
        <v>54</v>
      </c>
      <c r="H24" s="10" t="s">
        <v>54</v>
      </c>
      <c r="I24" s="10" t="s">
        <v>54</v>
      </c>
      <c r="J24" s="10" t="s">
        <v>54</v>
      </c>
      <c r="K24" s="10" t="s">
        <v>54</v>
      </c>
      <c r="L24" s="10">
        <v>2000000</v>
      </c>
      <c r="M24" s="10" t="s">
        <v>54</v>
      </c>
      <c r="N24" s="10" t="s">
        <v>54</v>
      </c>
      <c r="O24" s="10">
        <v>2000000</v>
      </c>
      <c r="P24" s="10">
        <v>2000000</v>
      </c>
    </row>
    <row r="25" spans="1:16" ht="24.95" customHeight="1" x14ac:dyDescent="0.15">
      <c r="A25" s="7" t="s">
        <v>92</v>
      </c>
      <c r="B25" s="6" t="s">
        <v>93</v>
      </c>
      <c r="C25" s="6" t="s">
        <v>85</v>
      </c>
      <c r="D25" s="10">
        <v>0</v>
      </c>
      <c r="E25" s="10" t="s">
        <v>54</v>
      </c>
      <c r="F25" s="10" t="s">
        <v>54</v>
      </c>
      <c r="G25" s="10" t="s">
        <v>54</v>
      </c>
      <c r="H25" s="10" t="s">
        <v>54</v>
      </c>
      <c r="I25" s="10" t="s">
        <v>54</v>
      </c>
      <c r="J25" s="10" t="s">
        <v>54</v>
      </c>
      <c r="K25" s="10" t="s">
        <v>54</v>
      </c>
      <c r="L25" s="10" t="s">
        <v>54</v>
      </c>
      <c r="M25" s="10" t="s">
        <v>54</v>
      </c>
      <c r="N25" s="10" t="s">
        <v>54</v>
      </c>
      <c r="O25" s="10">
        <v>0</v>
      </c>
      <c r="P25" s="10">
        <v>0</v>
      </c>
    </row>
    <row r="26" spans="1:16" ht="24.95" customHeight="1" x14ac:dyDescent="0.15">
      <c r="A26" s="7" t="s">
        <v>94</v>
      </c>
      <c r="B26" s="6" t="s">
        <v>95</v>
      </c>
      <c r="C26" s="6" t="s">
        <v>96</v>
      </c>
      <c r="D26" s="10">
        <v>0</v>
      </c>
      <c r="E26" s="10" t="s">
        <v>54</v>
      </c>
      <c r="F26" s="10" t="s">
        <v>54</v>
      </c>
      <c r="G26" s="10" t="s">
        <v>54</v>
      </c>
      <c r="H26" s="10" t="s">
        <v>54</v>
      </c>
      <c r="I26" s="10" t="s">
        <v>54</v>
      </c>
      <c r="J26" s="10" t="s">
        <v>54</v>
      </c>
      <c r="K26" s="10" t="s">
        <v>54</v>
      </c>
      <c r="L26" s="10" t="s">
        <v>54</v>
      </c>
      <c r="M26" s="10" t="s">
        <v>54</v>
      </c>
      <c r="N26" s="10" t="s">
        <v>54</v>
      </c>
      <c r="O26" s="10">
        <v>0</v>
      </c>
      <c r="P26" s="10">
        <v>0</v>
      </c>
    </row>
    <row r="27" spans="1:16" ht="24.95" customHeight="1" x14ac:dyDescent="0.15">
      <c r="A27" s="7" t="s">
        <v>97</v>
      </c>
      <c r="B27" s="6" t="s">
        <v>98</v>
      </c>
      <c r="C27" s="6" t="s">
        <v>96</v>
      </c>
      <c r="D27" s="10">
        <v>0</v>
      </c>
      <c r="E27" s="10" t="s">
        <v>54</v>
      </c>
      <c r="F27" s="10" t="s">
        <v>54</v>
      </c>
      <c r="G27" s="10" t="s">
        <v>54</v>
      </c>
      <c r="H27" s="10" t="s">
        <v>54</v>
      </c>
      <c r="I27" s="10" t="s">
        <v>54</v>
      </c>
      <c r="J27" s="10" t="s">
        <v>54</v>
      </c>
      <c r="K27" s="10" t="s">
        <v>54</v>
      </c>
      <c r="L27" s="10" t="s">
        <v>54</v>
      </c>
      <c r="M27" s="10" t="s">
        <v>54</v>
      </c>
      <c r="N27" s="10" t="s">
        <v>54</v>
      </c>
      <c r="O27" s="10">
        <v>0</v>
      </c>
      <c r="P27" s="10">
        <v>0</v>
      </c>
    </row>
    <row r="28" spans="1:16" ht="24.95" customHeight="1" x14ac:dyDescent="0.15">
      <c r="A28" s="7" t="s">
        <v>99</v>
      </c>
      <c r="B28" s="6" t="s">
        <v>100</v>
      </c>
      <c r="C28" s="6" t="s">
        <v>53</v>
      </c>
      <c r="D28" s="10">
        <v>0</v>
      </c>
      <c r="E28" s="10" t="s">
        <v>54</v>
      </c>
      <c r="F28" s="10" t="s">
        <v>54</v>
      </c>
      <c r="G28" s="10" t="s">
        <v>54</v>
      </c>
      <c r="H28" s="10" t="s">
        <v>54</v>
      </c>
      <c r="I28" s="10" t="s">
        <v>54</v>
      </c>
      <c r="J28" s="10" t="s">
        <v>54</v>
      </c>
      <c r="K28" s="10" t="s">
        <v>54</v>
      </c>
      <c r="L28" s="10" t="s">
        <v>54</v>
      </c>
      <c r="M28" s="10" t="s">
        <v>54</v>
      </c>
      <c r="N28" s="10" t="s">
        <v>54</v>
      </c>
      <c r="O28" s="10">
        <v>0</v>
      </c>
      <c r="P28" s="10">
        <v>0</v>
      </c>
    </row>
    <row r="29" spans="1:16" ht="24.95" customHeight="1" x14ac:dyDescent="0.15">
      <c r="A29" s="7" t="s">
        <v>101</v>
      </c>
      <c r="B29" s="6" t="s">
        <v>102</v>
      </c>
      <c r="C29" s="6" t="s">
        <v>53</v>
      </c>
      <c r="D29" s="10">
        <v>0</v>
      </c>
      <c r="E29" s="10" t="s">
        <v>54</v>
      </c>
      <c r="F29" s="10" t="s">
        <v>54</v>
      </c>
      <c r="G29" s="10" t="s">
        <v>54</v>
      </c>
      <c r="H29" s="10" t="s">
        <v>54</v>
      </c>
      <c r="I29" s="10" t="s">
        <v>54</v>
      </c>
      <c r="J29" s="10" t="s">
        <v>54</v>
      </c>
      <c r="K29" s="10" t="s">
        <v>54</v>
      </c>
      <c r="L29" s="10" t="s">
        <v>54</v>
      </c>
      <c r="M29" s="10" t="s">
        <v>54</v>
      </c>
      <c r="N29" s="10" t="s">
        <v>54</v>
      </c>
      <c r="O29" s="10">
        <v>0</v>
      </c>
      <c r="P29" s="10">
        <v>0</v>
      </c>
    </row>
    <row r="30" spans="1:16" ht="50.1" customHeight="1" x14ac:dyDescent="0.15">
      <c r="A30" s="7" t="s">
        <v>103</v>
      </c>
      <c r="B30" s="6" t="s">
        <v>104</v>
      </c>
      <c r="C30" s="6" t="s">
        <v>105</v>
      </c>
      <c r="D30" s="10">
        <v>0</v>
      </c>
      <c r="E30" s="10" t="s">
        <v>54</v>
      </c>
      <c r="F30" s="10" t="s">
        <v>54</v>
      </c>
      <c r="G30" s="10" t="s">
        <v>54</v>
      </c>
      <c r="H30" s="10" t="s">
        <v>54</v>
      </c>
      <c r="I30" s="10" t="s">
        <v>54</v>
      </c>
      <c r="J30" s="10" t="s">
        <v>54</v>
      </c>
      <c r="K30" s="10" t="s">
        <v>54</v>
      </c>
      <c r="L30" s="10" t="s">
        <v>54</v>
      </c>
      <c r="M30" s="10" t="s">
        <v>54</v>
      </c>
      <c r="N30" s="10" t="s">
        <v>54</v>
      </c>
      <c r="O30" s="10">
        <v>0</v>
      </c>
      <c r="P30" s="10">
        <v>0</v>
      </c>
    </row>
    <row r="31" spans="1:16" ht="24.95" customHeight="1" x14ac:dyDescent="0.15">
      <c r="A31" s="7" t="s">
        <v>106</v>
      </c>
      <c r="B31" s="6" t="s">
        <v>107</v>
      </c>
      <c r="C31" s="6" t="s">
        <v>53</v>
      </c>
      <c r="D31" s="10">
        <v>667675613.00999999</v>
      </c>
      <c r="E31" s="10">
        <v>527675613.00999999</v>
      </c>
      <c r="F31" s="10" t="s">
        <v>54</v>
      </c>
      <c r="G31" s="10" t="s">
        <v>54</v>
      </c>
      <c r="H31" s="10" t="s">
        <v>54</v>
      </c>
      <c r="I31" s="10" t="s">
        <v>54</v>
      </c>
      <c r="J31" s="10" t="s">
        <v>54</v>
      </c>
      <c r="K31" s="10" t="s">
        <v>54</v>
      </c>
      <c r="L31" s="10">
        <v>140000000</v>
      </c>
      <c r="M31" s="10" t="s">
        <v>54</v>
      </c>
      <c r="N31" s="10" t="s">
        <v>54</v>
      </c>
      <c r="O31" s="10">
        <v>667675613.00999999</v>
      </c>
      <c r="P31" s="10">
        <v>667675613.00999999</v>
      </c>
    </row>
    <row r="32" spans="1:16" ht="38.1" customHeight="1" x14ac:dyDescent="0.15">
      <c r="A32" s="7" t="s">
        <v>108</v>
      </c>
      <c r="B32" s="6" t="s">
        <v>109</v>
      </c>
      <c r="C32" s="6" t="s">
        <v>53</v>
      </c>
      <c r="D32" s="10">
        <v>491940244.93000001</v>
      </c>
      <c r="E32" s="10">
        <v>399440244.92000002</v>
      </c>
      <c r="F32" s="10" t="s">
        <v>54</v>
      </c>
      <c r="G32" s="10" t="s">
        <v>54</v>
      </c>
      <c r="H32" s="10" t="s">
        <v>54</v>
      </c>
      <c r="I32" s="10" t="s">
        <v>54</v>
      </c>
      <c r="J32" s="10" t="s">
        <v>54</v>
      </c>
      <c r="K32" s="10" t="s">
        <v>54</v>
      </c>
      <c r="L32" s="10">
        <v>92500000.010000005</v>
      </c>
      <c r="M32" s="10" t="s">
        <v>54</v>
      </c>
      <c r="N32" s="10" t="s">
        <v>54</v>
      </c>
      <c r="O32" s="10">
        <v>491940244.93000001</v>
      </c>
      <c r="P32" s="10">
        <v>491940244.93000001</v>
      </c>
    </row>
    <row r="33" spans="1:16" ht="38.1" customHeight="1" x14ac:dyDescent="0.15">
      <c r="A33" s="7" t="s">
        <v>110</v>
      </c>
      <c r="B33" s="6" t="s">
        <v>111</v>
      </c>
      <c r="C33" s="6" t="s">
        <v>112</v>
      </c>
      <c r="D33" s="10">
        <v>376682215.75999999</v>
      </c>
      <c r="E33" s="10">
        <v>306789742.63999999</v>
      </c>
      <c r="F33" s="10" t="s">
        <v>54</v>
      </c>
      <c r="G33" s="10" t="s">
        <v>54</v>
      </c>
      <c r="H33" s="10" t="s">
        <v>54</v>
      </c>
      <c r="I33" s="10" t="s">
        <v>54</v>
      </c>
      <c r="J33" s="10" t="s">
        <v>54</v>
      </c>
      <c r="K33" s="10" t="s">
        <v>54</v>
      </c>
      <c r="L33" s="10">
        <v>69892473.120000005</v>
      </c>
      <c r="M33" s="10" t="s">
        <v>54</v>
      </c>
      <c r="N33" s="10" t="s">
        <v>54</v>
      </c>
      <c r="O33" s="10">
        <v>376682215.75999999</v>
      </c>
      <c r="P33" s="10">
        <v>376682215.75999999</v>
      </c>
    </row>
    <row r="34" spans="1:16" ht="38.1" customHeight="1" x14ac:dyDescent="0.15">
      <c r="A34" s="7" t="s">
        <v>113</v>
      </c>
      <c r="B34" s="6" t="s">
        <v>114</v>
      </c>
      <c r="C34" s="6" t="s">
        <v>112</v>
      </c>
      <c r="D34" s="10">
        <v>376682215.75999999</v>
      </c>
      <c r="E34" s="10">
        <v>306789742.63999999</v>
      </c>
      <c r="F34" s="10" t="s">
        <v>54</v>
      </c>
      <c r="G34" s="10" t="s">
        <v>54</v>
      </c>
      <c r="H34" s="10" t="s">
        <v>54</v>
      </c>
      <c r="I34" s="10" t="s">
        <v>54</v>
      </c>
      <c r="J34" s="10" t="s">
        <v>54</v>
      </c>
      <c r="K34" s="10" t="s">
        <v>54</v>
      </c>
      <c r="L34" s="10">
        <v>69892473.120000005</v>
      </c>
      <c r="M34" s="10" t="s">
        <v>54</v>
      </c>
      <c r="N34" s="10" t="s">
        <v>54</v>
      </c>
      <c r="O34" s="10">
        <v>376682215.75999999</v>
      </c>
      <c r="P34" s="10">
        <v>376682215.75999999</v>
      </c>
    </row>
    <row r="35" spans="1:16" ht="38.1" customHeight="1" x14ac:dyDescent="0.15">
      <c r="A35" s="7" t="s">
        <v>116</v>
      </c>
      <c r="B35" s="6" t="s">
        <v>117</v>
      </c>
      <c r="C35" s="6" t="s">
        <v>112</v>
      </c>
      <c r="D35" s="10">
        <v>246000780.90000001</v>
      </c>
      <c r="E35" s="10">
        <v>196469613.78</v>
      </c>
      <c r="F35" s="10" t="s">
        <v>54</v>
      </c>
      <c r="G35" s="10" t="s">
        <v>54</v>
      </c>
      <c r="H35" s="10" t="s">
        <v>54</v>
      </c>
      <c r="I35" s="10" t="s">
        <v>54</v>
      </c>
      <c r="J35" s="10" t="s">
        <v>54</v>
      </c>
      <c r="K35" s="10" t="s">
        <v>54</v>
      </c>
      <c r="L35" s="10">
        <v>49531167.119999997</v>
      </c>
      <c r="M35" s="10" t="s">
        <v>54</v>
      </c>
      <c r="N35" s="10" t="s">
        <v>54</v>
      </c>
      <c r="O35" s="10">
        <v>246000780.90000001</v>
      </c>
      <c r="P35" s="10">
        <v>246000780.90000001</v>
      </c>
    </row>
    <row r="36" spans="1:16" ht="24.95" customHeight="1" x14ac:dyDescent="0.15">
      <c r="A36" s="7" t="s">
        <v>118</v>
      </c>
      <c r="B36" s="6" t="s">
        <v>119</v>
      </c>
      <c r="C36" s="6" t="s">
        <v>112</v>
      </c>
      <c r="D36" s="10">
        <v>200227809.03999999</v>
      </c>
      <c r="E36" s="10">
        <v>162808048</v>
      </c>
      <c r="F36" s="10" t="s">
        <v>54</v>
      </c>
      <c r="G36" s="10" t="s">
        <v>54</v>
      </c>
      <c r="H36" s="10" t="s">
        <v>54</v>
      </c>
      <c r="I36" s="10" t="s">
        <v>54</v>
      </c>
      <c r="J36" s="10" t="s">
        <v>54</v>
      </c>
      <c r="K36" s="10" t="s">
        <v>54</v>
      </c>
      <c r="L36" s="10">
        <v>37419761.039999999</v>
      </c>
      <c r="M36" s="10" t="s">
        <v>54</v>
      </c>
      <c r="N36" s="10" t="s">
        <v>54</v>
      </c>
      <c r="O36" s="10">
        <v>200227809.03999999</v>
      </c>
      <c r="P36" s="10">
        <v>200227809.03999999</v>
      </c>
    </row>
    <row r="37" spans="1:16" ht="63" customHeight="1" x14ac:dyDescent="0.15">
      <c r="A37" s="7" t="s">
        <v>120</v>
      </c>
      <c r="B37" s="6" t="s">
        <v>121</v>
      </c>
      <c r="C37" s="6" t="s">
        <v>112</v>
      </c>
      <c r="D37" s="10">
        <v>0</v>
      </c>
      <c r="E37" s="10" t="s">
        <v>54</v>
      </c>
      <c r="F37" s="10" t="s">
        <v>54</v>
      </c>
      <c r="G37" s="10" t="s">
        <v>54</v>
      </c>
      <c r="H37" s="10" t="s">
        <v>54</v>
      </c>
      <c r="I37" s="10" t="s">
        <v>54</v>
      </c>
      <c r="J37" s="10" t="s">
        <v>54</v>
      </c>
      <c r="K37" s="10" t="s">
        <v>54</v>
      </c>
      <c r="L37" s="10" t="s">
        <v>54</v>
      </c>
      <c r="M37" s="10" t="s">
        <v>54</v>
      </c>
      <c r="N37" s="10" t="s">
        <v>54</v>
      </c>
      <c r="O37" s="10">
        <v>0</v>
      </c>
      <c r="P37" s="10">
        <v>0</v>
      </c>
    </row>
    <row r="38" spans="1:16" ht="50.1" customHeight="1" x14ac:dyDescent="0.15">
      <c r="A38" s="7" t="s">
        <v>122</v>
      </c>
      <c r="B38" s="6" t="s">
        <v>123</v>
      </c>
      <c r="C38" s="6" t="s">
        <v>112</v>
      </c>
      <c r="D38" s="10">
        <v>0</v>
      </c>
      <c r="E38" s="10" t="s">
        <v>54</v>
      </c>
      <c r="F38" s="10" t="s">
        <v>54</v>
      </c>
      <c r="G38" s="10" t="s">
        <v>54</v>
      </c>
      <c r="H38" s="10" t="s">
        <v>54</v>
      </c>
      <c r="I38" s="10" t="s">
        <v>54</v>
      </c>
      <c r="J38" s="10" t="s">
        <v>54</v>
      </c>
      <c r="K38" s="10" t="s">
        <v>54</v>
      </c>
      <c r="L38" s="10" t="s">
        <v>54</v>
      </c>
      <c r="M38" s="10" t="s">
        <v>54</v>
      </c>
      <c r="N38" s="10" t="s">
        <v>54</v>
      </c>
      <c r="O38" s="10">
        <v>0</v>
      </c>
      <c r="P38" s="10">
        <v>0</v>
      </c>
    </row>
    <row r="39" spans="1:16" ht="75" customHeight="1" x14ac:dyDescent="0.15">
      <c r="A39" s="7" t="s">
        <v>124</v>
      </c>
      <c r="B39" s="6" t="s">
        <v>125</v>
      </c>
      <c r="C39" s="6" t="s">
        <v>112</v>
      </c>
      <c r="D39" s="10">
        <v>0</v>
      </c>
      <c r="E39" s="10" t="s">
        <v>54</v>
      </c>
      <c r="F39" s="10" t="s">
        <v>54</v>
      </c>
      <c r="G39" s="10" t="s">
        <v>54</v>
      </c>
      <c r="H39" s="10" t="s">
        <v>54</v>
      </c>
      <c r="I39" s="10" t="s">
        <v>54</v>
      </c>
      <c r="J39" s="10" t="s">
        <v>54</v>
      </c>
      <c r="K39" s="10" t="s">
        <v>54</v>
      </c>
      <c r="L39" s="10" t="s">
        <v>54</v>
      </c>
      <c r="M39" s="10" t="s">
        <v>54</v>
      </c>
      <c r="N39" s="10" t="s">
        <v>54</v>
      </c>
      <c r="O39" s="10">
        <v>0</v>
      </c>
      <c r="P39" s="10">
        <v>0</v>
      </c>
    </row>
    <row r="40" spans="1:16" ht="50.1" customHeight="1" x14ac:dyDescent="0.15">
      <c r="A40" s="7" t="s">
        <v>126</v>
      </c>
      <c r="B40" s="6" t="s">
        <v>127</v>
      </c>
      <c r="C40" s="6" t="s">
        <v>112</v>
      </c>
      <c r="D40" s="10">
        <v>200227809.03999999</v>
      </c>
      <c r="E40" s="10">
        <v>162808048</v>
      </c>
      <c r="F40" s="10" t="s">
        <v>54</v>
      </c>
      <c r="G40" s="10" t="s">
        <v>54</v>
      </c>
      <c r="H40" s="10" t="s">
        <v>54</v>
      </c>
      <c r="I40" s="10" t="s">
        <v>54</v>
      </c>
      <c r="J40" s="10" t="s">
        <v>54</v>
      </c>
      <c r="K40" s="10" t="s">
        <v>54</v>
      </c>
      <c r="L40" s="10">
        <v>37419761.039999999</v>
      </c>
      <c r="M40" s="10" t="s">
        <v>54</v>
      </c>
      <c r="N40" s="10" t="s">
        <v>54</v>
      </c>
      <c r="O40" s="10">
        <v>200227809.03999999</v>
      </c>
      <c r="P40" s="10">
        <v>200227809.03999999</v>
      </c>
    </row>
    <row r="41" spans="1:16" ht="50.1" customHeight="1" x14ac:dyDescent="0.15">
      <c r="A41" s="7" t="s">
        <v>128</v>
      </c>
      <c r="B41" s="6" t="s">
        <v>129</v>
      </c>
      <c r="C41" s="6" t="s">
        <v>112</v>
      </c>
      <c r="D41" s="10">
        <v>0</v>
      </c>
      <c r="E41" s="10" t="s">
        <v>54</v>
      </c>
      <c r="F41" s="10" t="s">
        <v>54</v>
      </c>
      <c r="G41" s="10" t="s">
        <v>54</v>
      </c>
      <c r="H41" s="10" t="s">
        <v>54</v>
      </c>
      <c r="I41" s="10" t="s">
        <v>54</v>
      </c>
      <c r="J41" s="10" t="s">
        <v>54</v>
      </c>
      <c r="K41" s="10" t="s">
        <v>54</v>
      </c>
      <c r="L41" s="10" t="s">
        <v>54</v>
      </c>
      <c r="M41" s="10" t="s">
        <v>54</v>
      </c>
      <c r="N41" s="10" t="s">
        <v>54</v>
      </c>
      <c r="O41" s="10">
        <v>0</v>
      </c>
      <c r="P41" s="10">
        <v>0</v>
      </c>
    </row>
    <row r="42" spans="1:16" ht="24.95" customHeight="1" x14ac:dyDescent="0.15">
      <c r="A42" s="7" t="s">
        <v>130</v>
      </c>
      <c r="B42" s="6" t="s">
        <v>131</v>
      </c>
      <c r="C42" s="6" t="s">
        <v>112</v>
      </c>
      <c r="D42" s="10">
        <v>45772971.859999999</v>
      </c>
      <c r="E42" s="10">
        <v>33661565.780000001</v>
      </c>
      <c r="F42" s="10" t="s">
        <v>54</v>
      </c>
      <c r="G42" s="10" t="s">
        <v>54</v>
      </c>
      <c r="H42" s="10" t="s">
        <v>54</v>
      </c>
      <c r="I42" s="10" t="s">
        <v>54</v>
      </c>
      <c r="J42" s="10" t="s">
        <v>54</v>
      </c>
      <c r="K42" s="10" t="s">
        <v>54</v>
      </c>
      <c r="L42" s="10">
        <v>12111406.08</v>
      </c>
      <c r="M42" s="10" t="s">
        <v>54</v>
      </c>
      <c r="N42" s="10" t="s">
        <v>54</v>
      </c>
      <c r="O42" s="10">
        <v>45772971.859999999</v>
      </c>
      <c r="P42" s="10">
        <v>45772971.859999999</v>
      </c>
    </row>
    <row r="43" spans="1:16" ht="24.95" customHeight="1" x14ac:dyDescent="0.15">
      <c r="A43" s="7" t="s">
        <v>132</v>
      </c>
      <c r="B43" s="6" t="s">
        <v>133</v>
      </c>
      <c r="C43" s="6" t="s">
        <v>112</v>
      </c>
      <c r="D43" s="10">
        <v>130681434.86</v>
      </c>
      <c r="E43" s="10">
        <v>110320128.86</v>
      </c>
      <c r="F43" s="10" t="s">
        <v>54</v>
      </c>
      <c r="G43" s="10" t="s">
        <v>54</v>
      </c>
      <c r="H43" s="10" t="s">
        <v>54</v>
      </c>
      <c r="I43" s="10" t="s">
        <v>54</v>
      </c>
      <c r="J43" s="10" t="s">
        <v>54</v>
      </c>
      <c r="K43" s="10" t="s">
        <v>54</v>
      </c>
      <c r="L43" s="10">
        <v>20361306</v>
      </c>
      <c r="M43" s="10" t="s">
        <v>54</v>
      </c>
      <c r="N43" s="10" t="s">
        <v>54</v>
      </c>
      <c r="O43" s="10">
        <v>130681434.86</v>
      </c>
      <c r="P43" s="10">
        <v>130681434.86</v>
      </c>
    </row>
    <row r="44" spans="1:16" ht="24.95" customHeight="1" x14ac:dyDescent="0.15">
      <c r="A44" s="7" t="s">
        <v>134</v>
      </c>
      <c r="B44" s="6" t="s">
        <v>135</v>
      </c>
      <c r="C44" s="6" t="s">
        <v>112</v>
      </c>
      <c r="D44" s="10">
        <v>57534873.119999997</v>
      </c>
      <c r="E44" s="10">
        <v>42513441.920000002</v>
      </c>
      <c r="F44" s="10" t="s">
        <v>54</v>
      </c>
      <c r="G44" s="10" t="s">
        <v>54</v>
      </c>
      <c r="H44" s="10" t="s">
        <v>54</v>
      </c>
      <c r="I44" s="10" t="s">
        <v>54</v>
      </c>
      <c r="J44" s="10" t="s">
        <v>54</v>
      </c>
      <c r="K44" s="10" t="s">
        <v>54</v>
      </c>
      <c r="L44" s="10">
        <v>15021431.199999999</v>
      </c>
      <c r="M44" s="10" t="s">
        <v>54</v>
      </c>
      <c r="N44" s="10" t="s">
        <v>54</v>
      </c>
      <c r="O44" s="10">
        <v>57534873.119999997</v>
      </c>
      <c r="P44" s="10">
        <v>57534873.119999997</v>
      </c>
    </row>
    <row r="45" spans="1:16" ht="24.95" customHeight="1" x14ac:dyDescent="0.15">
      <c r="A45" s="7" t="s">
        <v>136</v>
      </c>
      <c r="B45" s="6" t="s">
        <v>137</v>
      </c>
      <c r="C45" s="6" t="s">
        <v>112</v>
      </c>
      <c r="D45" s="10">
        <v>67356071.239999995</v>
      </c>
      <c r="E45" s="10">
        <v>62408533.82</v>
      </c>
      <c r="F45" s="10" t="s">
        <v>54</v>
      </c>
      <c r="G45" s="10" t="s">
        <v>54</v>
      </c>
      <c r="H45" s="10" t="s">
        <v>54</v>
      </c>
      <c r="I45" s="10" t="s">
        <v>54</v>
      </c>
      <c r="J45" s="10" t="s">
        <v>54</v>
      </c>
      <c r="K45" s="10" t="s">
        <v>54</v>
      </c>
      <c r="L45" s="10">
        <v>4947537.42</v>
      </c>
      <c r="M45" s="10" t="s">
        <v>54</v>
      </c>
      <c r="N45" s="10" t="s">
        <v>54</v>
      </c>
      <c r="O45" s="10">
        <v>67356071.239999995</v>
      </c>
      <c r="P45" s="10">
        <v>67356071.239999995</v>
      </c>
    </row>
    <row r="46" spans="1:16" ht="24.95" customHeight="1" x14ac:dyDescent="0.15">
      <c r="A46" s="7" t="s">
        <v>138</v>
      </c>
      <c r="B46" s="6" t="s">
        <v>139</v>
      </c>
      <c r="C46" s="6" t="s">
        <v>112</v>
      </c>
      <c r="D46" s="10">
        <v>0</v>
      </c>
      <c r="E46" s="10" t="s">
        <v>54</v>
      </c>
      <c r="F46" s="10" t="s">
        <v>54</v>
      </c>
      <c r="G46" s="10" t="s">
        <v>54</v>
      </c>
      <c r="H46" s="10" t="s">
        <v>54</v>
      </c>
      <c r="I46" s="10" t="s">
        <v>54</v>
      </c>
      <c r="J46" s="10" t="s">
        <v>54</v>
      </c>
      <c r="K46" s="10" t="s">
        <v>54</v>
      </c>
      <c r="L46" s="10" t="s">
        <v>54</v>
      </c>
      <c r="M46" s="10" t="s">
        <v>54</v>
      </c>
      <c r="N46" s="10" t="s">
        <v>54</v>
      </c>
      <c r="O46" s="10">
        <v>0</v>
      </c>
      <c r="P46" s="10">
        <v>0</v>
      </c>
    </row>
    <row r="47" spans="1:16" ht="24.95" customHeight="1" x14ac:dyDescent="0.15">
      <c r="A47" s="7" t="s">
        <v>140</v>
      </c>
      <c r="B47" s="6" t="s">
        <v>141</v>
      </c>
      <c r="C47" s="6" t="s">
        <v>112</v>
      </c>
      <c r="D47" s="10">
        <v>67356071.239999995</v>
      </c>
      <c r="E47" s="10">
        <v>62408533.82</v>
      </c>
      <c r="F47" s="10" t="s">
        <v>54</v>
      </c>
      <c r="G47" s="10" t="s">
        <v>54</v>
      </c>
      <c r="H47" s="10" t="s">
        <v>54</v>
      </c>
      <c r="I47" s="10" t="s">
        <v>54</v>
      </c>
      <c r="J47" s="10" t="s">
        <v>54</v>
      </c>
      <c r="K47" s="10" t="s">
        <v>54</v>
      </c>
      <c r="L47" s="10">
        <v>4947537.42</v>
      </c>
      <c r="M47" s="10" t="s">
        <v>54</v>
      </c>
      <c r="N47" s="10" t="s">
        <v>54</v>
      </c>
      <c r="O47" s="10">
        <v>67356071.239999995</v>
      </c>
      <c r="P47" s="10">
        <v>67356071.239999995</v>
      </c>
    </row>
    <row r="48" spans="1:16" ht="24.95" customHeight="1" x14ac:dyDescent="0.15">
      <c r="A48" s="7" t="s">
        <v>142</v>
      </c>
      <c r="B48" s="6" t="s">
        <v>143</v>
      </c>
      <c r="C48" s="6" t="s">
        <v>112</v>
      </c>
      <c r="D48" s="10">
        <v>3000110.43</v>
      </c>
      <c r="E48" s="10">
        <v>2759617.6</v>
      </c>
      <c r="F48" s="10" t="s">
        <v>54</v>
      </c>
      <c r="G48" s="10" t="s">
        <v>54</v>
      </c>
      <c r="H48" s="10" t="s">
        <v>54</v>
      </c>
      <c r="I48" s="10" t="s">
        <v>54</v>
      </c>
      <c r="J48" s="10" t="s">
        <v>54</v>
      </c>
      <c r="K48" s="10" t="s">
        <v>54</v>
      </c>
      <c r="L48" s="10">
        <v>240492.83</v>
      </c>
      <c r="M48" s="10" t="s">
        <v>54</v>
      </c>
      <c r="N48" s="10" t="s">
        <v>54</v>
      </c>
      <c r="O48" s="10">
        <v>3000110.43</v>
      </c>
      <c r="P48" s="10">
        <v>3000110.43</v>
      </c>
    </row>
    <row r="49" spans="1:16" ht="24.95" customHeight="1" x14ac:dyDescent="0.15">
      <c r="A49" s="7" t="s">
        <v>144</v>
      </c>
      <c r="B49" s="6" t="s">
        <v>145</v>
      </c>
      <c r="C49" s="6" t="s">
        <v>112</v>
      </c>
      <c r="D49" s="10">
        <v>0</v>
      </c>
      <c r="E49" s="10" t="s">
        <v>54</v>
      </c>
      <c r="F49" s="10" t="s">
        <v>54</v>
      </c>
      <c r="G49" s="10" t="s">
        <v>54</v>
      </c>
      <c r="H49" s="10" t="s">
        <v>54</v>
      </c>
      <c r="I49" s="10" t="s">
        <v>54</v>
      </c>
      <c r="J49" s="10" t="s">
        <v>54</v>
      </c>
      <c r="K49" s="10" t="s">
        <v>54</v>
      </c>
      <c r="L49" s="10" t="s">
        <v>54</v>
      </c>
      <c r="M49" s="10" t="s">
        <v>54</v>
      </c>
      <c r="N49" s="10" t="s">
        <v>54</v>
      </c>
      <c r="O49" s="10">
        <v>0</v>
      </c>
      <c r="P49" s="10">
        <v>0</v>
      </c>
    </row>
    <row r="50" spans="1:16" ht="24.95" customHeight="1" x14ac:dyDescent="0.15">
      <c r="A50" s="7" t="s">
        <v>146</v>
      </c>
      <c r="B50" s="6" t="s">
        <v>147</v>
      </c>
      <c r="C50" s="6" t="s">
        <v>112</v>
      </c>
      <c r="D50" s="10">
        <v>2790380.07</v>
      </c>
      <c r="E50" s="10">
        <v>2638535.52</v>
      </c>
      <c r="F50" s="10" t="s">
        <v>54</v>
      </c>
      <c r="G50" s="10" t="s">
        <v>54</v>
      </c>
      <c r="H50" s="10" t="s">
        <v>54</v>
      </c>
      <c r="I50" s="10" t="s">
        <v>54</v>
      </c>
      <c r="J50" s="10" t="s">
        <v>54</v>
      </c>
      <c r="K50" s="10" t="s">
        <v>54</v>
      </c>
      <c r="L50" s="10">
        <v>151844.54999999999</v>
      </c>
      <c r="M50" s="10" t="s">
        <v>54</v>
      </c>
      <c r="N50" s="10" t="s">
        <v>54</v>
      </c>
      <c r="O50" s="10">
        <v>2790380.07</v>
      </c>
      <c r="P50" s="10">
        <v>2790380.07</v>
      </c>
    </row>
    <row r="51" spans="1:16" ht="24.95" customHeight="1" x14ac:dyDescent="0.15">
      <c r="A51" s="7" t="s">
        <v>148</v>
      </c>
      <c r="B51" s="6" t="s">
        <v>149</v>
      </c>
      <c r="C51" s="6" t="s">
        <v>112</v>
      </c>
      <c r="D51" s="10">
        <v>0</v>
      </c>
      <c r="E51" s="10" t="s">
        <v>54</v>
      </c>
      <c r="F51" s="10" t="s">
        <v>54</v>
      </c>
      <c r="G51" s="10" t="s">
        <v>54</v>
      </c>
      <c r="H51" s="10" t="s">
        <v>54</v>
      </c>
      <c r="I51" s="10" t="s">
        <v>54</v>
      </c>
      <c r="J51" s="10" t="s">
        <v>54</v>
      </c>
      <c r="K51" s="10" t="s">
        <v>54</v>
      </c>
      <c r="L51" s="10" t="s">
        <v>54</v>
      </c>
      <c r="M51" s="10" t="s">
        <v>54</v>
      </c>
      <c r="N51" s="10" t="s">
        <v>54</v>
      </c>
      <c r="O51" s="10">
        <v>0</v>
      </c>
      <c r="P51" s="10">
        <v>0</v>
      </c>
    </row>
    <row r="52" spans="1:16" ht="50.1" customHeight="1" x14ac:dyDescent="0.15">
      <c r="A52" s="7" t="s">
        <v>151</v>
      </c>
      <c r="B52" s="6" t="s">
        <v>152</v>
      </c>
      <c r="C52" s="6" t="s">
        <v>153</v>
      </c>
      <c r="D52" s="10">
        <v>1500000</v>
      </c>
      <c r="E52" s="10" t="s">
        <v>54</v>
      </c>
      <c r="F52" s="10" t="s">
        <v>54</v>
      </c>
      <c r="G52" s="10" t="s">
        <v>54</v>
      </c>
      <c r="H52" s="10" t="s">
        <v>54</v>
      </c>
      <c r="I52" s="10" t="s">
        <v>54</v>
      </c>
      <c r="J52" s="10" t="s">
        <v>54</v>
      </c>
      <c r="K52" s="10" t="s">
        <v>54</v>
      </c>
      <c r="L52" s="10">
        <v>1500000</v>
      </c>
      <c r="M52" s="10" t="s">
        <v>54</v>
      </c>
      <c r="N52" s="10" t="s">
        <v>54</v>
      </c>
      <c r="O52" s="10">
        <v>1500000</v>
      </c>
      <c r="P52" s="10">
        <v>1500000</v>
      </c>
    </row>
    <row r="53" spans="1:16" ht="63" customHeight="1" x14ac:dyDescent="0.15">
      <c r="A53" s="7" t="s">
        <v>154</v>
      </c>
      <c r="B53" s="6" t="s">
        <v>155</v>
      </c>
      <c r="C53" s="6" t="s">
        <v>153</v>
      </c>
      <c r="D53" s="10">
        <v>500000</v>
      </c>
      <c r="E53" s="10" t="s">
        <v>54</v>
      </c>
      <c r="F53" s="10" t="s">
        <v>54</v>
      </c>
      <c r="G53" s="10" t="s">
        <v>54</v>
      </c>
      <c r="H53" s="10" t="s">
        <v>54</v>
      </c>
      <c r="I53" s="10" t="s">
        <v>54</v>
      </c>
      <c r="J53" s="10" t="s">
        <v>54</v>
      </c>
      <c r="K53" s="10" t="s">
        <v>54</v>
      </c>
      <c r="L53" s="10">
        <v>500000</v>
      </c>
      <c r="M53" s="10" t="s">
        <v>54</v>
      </c>
      <c r="N53" s="10" t="s">
        <v>54</v>
      </c>
      <c r="O53" s="10">
        <v>500000</v>
      </c>
      <c r="P53" s="10">
        <v>500000</v>
      </c>
    </row>
    <row r="54" spans="1:16" ht="24.95" customHeight="1" x14ac:dyDescent="0.15">
      <c r="A54" s="7" t="s">
        <v>157</v>
      </c>
      <c r="B54" s="6" t="s">
        <v>158</v>
      </c>
      <c r="C54" s="6" t="s">
        <v>153</v>
      </c>
      <c r="D54" s="10">
        <v>0</v>
      </c>
      <c r="E54" s="10" t="s">
        <v>54</v>
      </c>
      <c r="F54" s="10" t="s">
        <v>54</v>
      </c>
      <c r="G54" s="10" t="s">
        <v>54</v>
      </c>
      <c r="H54" s="10" t="s">
        <v>54</v>
      </c>
      <c r="I54" s="10" t="s">
        <v>54</v>
      </c>
      <c r="J54" s="10" t="s">
        <v>54</v>
      </c>
      <c r="K54" s="10" t="s">
        <v>54</v>
      </c>
      <c r="L54" s="10" t="s">
        <v>54</v>
      </c>
      <c r="M54" s="10" t="s">
        <v>54</v>
      </c>
      <c r="N54" s="10" t="s">
        <v>54</v>
      </c>
      <c r="O54" s="10">
        <v>0</v>
      </c>
      <c r="P54" s="10">
        <v>0</v>
      </c>
    </row>
    <row r="55" spans="1:16" ht="75" customHeight="1" x14ac:dyDescent="0.15">
      <c r="A55" s="7" t="s">
        <v>160</v>
      </c>
      <c r="B55" s="6" t="s">
        <v>161</v>
      </c>
      <c r="C55" s="6" t="s">
        <v>153</v>
      </c>
      <c r="D55" s="10">
        <v>1000000</v>
      </c>
      <c r="E55" s="10" t="s">
        <v>54</v>
      </c>
      <c r="F55" s="10" t="s">
        <v>54</v>
      </c>
      <c r="G55" s="10" t="s">
        <v>54</v>
      </c>
      <c r="H55" s="10" t="s">
        <v>54</v>
      </c>
      <c r="I55" s="10" t="s">
        <v>54</v>
      </c>
      <c r="J55" s="10" t="s">
        <v>54</v>
      </c>
      <c r="K55" s="10" t="s">
        <v>54</v>
      </c>
      <c r="L55" s="10">
        <v>1000000</v>
      </c>
      <c r="M55" s="10" t="s">
        <v>54</v>
      </c>
      <c r="N55" s="10" t="s">
        <v>54</v>
      </c>
      <c r="O55" s="10">
        <v>1000000</v>
      </c>
      <c r="P55" s="10">
        <v>1000000</v>
      </c>
    </row>
    <row r="56" spans="1:16" ht="50.1" customHeight="1" x14ac:dyDescent="0.15">
      <c r="A56" s="7" t="s">
        <v>163</v>
      </c>
      <c r="B56" s="6" t="s">
        <v>164</v>
      </c>
      <c r="C56" s="6" t="s">
        <v>153</v>
      </c>
      <c r="D56" s="10">
        <v>0</v>
      </c>
      <c r="E56" s="10" t="s">
        <v>54</v>
      </c>
      <c r="F56" s="10" t="s">
        <v>54</v>
      </c>
      <c r="G56" s="10" t="s">
        <v>54</v>
      </c>
      <c r="H56" s="10" t="s">
        <v>54</v>
      </c>
      <c r="I56" s="10" t="s">
        <v>54</v>
      </c>
      <c r="J56" s="10" t="s">
        <v>54</v>
      </c>
      <c r="K56" s="10" t="s">
        <v>54</v>
      </c>
      <c r="L56" s="10" t="s">
        <v>54</v>
      </c>
      <c r="M56" s="10" t="s">
        <v>54</v>
      </c>
      <c r="N56" s="10" t="s">
        <v>54</v>
      </c>
      <c r="O56" s="10">
        <v>0</v>
      </c>
      <c r="P56" s="10">
        <v>0</v>
      </c>
    </row>
    <row r="57" spans="1:16" ht="24.95" customHeight="1" x14ac:dyDescent="0.15">
      <c r="A57" s="7" t="s">
        <v>165</v>
      </c>
      <c r="B57" s="6" t="s">
        <v>166</v>
      </c>
      <c r="C57" s="6" t="s">
        <v>153</v>
      </c>
      <c r="D57" s="10">
        <v>0</v>
      </c>
      <c r="E57" s="10" t="s">
        <v>54</v>
      </c>
      <c r="F57" s="10" t="s">
        <v>54</v>
      </c>
      <c r="G57" s="10" t="s">
        <v>54</v>
      </c>
      <c r="H57" s="10" t="s">
        <v>54</v>
      </c>
      <c r="I57" s="10" t="s">
        <v>54</v>
      </c>
      <c r="J57" s="10" t="s">
        <v>54</v>
      </c>
      <c r="K57" s="10" t="s">
        <v>54</v>
      </c>
      <c r="L57" s="10" t="s">
        <v>54</v>
      </c>
      <c r="M57" s="10" t="s">
        <v>54</v>
      </c>
      <c r="N57" s="10" t="s">
        <v>54</v>
      </c>
      <c r="O57" s="10">
        <v>0</v>
      </c>
      <c r="P57" s="10">
        <v>0</v>
      </c>
    </row>
    <row r="58" spans="1:16" ht="50.1" customHeight="1" x14ac:dyDescent="0.15">
      <c r="A58" s="7" t="s">
        <v>168</v>
      </c>
      <c r="B58" s="6" t="s">
        <v>169</v>
      </c>
      <c r="C58" s="6" t="s">
        <v>170</v>
      </c>
      <c r="D58" s="10">
        <v>0</v>
      </c>
      <c r="E58" s="10" t="s">
        <v>54</v>
      </c>
      <c r="F58" s="10" t="s">
        <v>54</v>
      </c>
      <c r="G58" s="10" t="s">
        <v>54</v>
      </c>
      <c r="H58" s="10" t="s">
        <v>54</v>
      </c>
      <c r="I58" s="10" t="s">
        <v>54</v>
      </c>
      <c r="J58" s="10" t="s">
        <v>54</v>
      </c>
      <c r="K58" s="10" t="s">
        <v>54</v>
      </c>
      <c r="L58" s="10" t="s">
        <v>54</v>
      </c>
      <c r="M58" s="10" t="s">
        <v>54</v>
      </c>
      <c r="N58" s="10" t="s">
        <v>54</v>
      </c>
      <c r="O58" s="10">
        <v>0</v>
      </c>
      <c r="P58" s="10">
        <v>0</v>
      </c>
    </row>
    <row r="59" spans="1:16" ht="63" customHeight="1" x14ac:dyDescent="0.15">
      <c r="A59" s="7" t="s">
        <v>154</v>
      </c>
      <c r="B59" s="6" t="s">
        <v>171</v>
      </c>
      <c r="C59" s="6" t="s">
        <v>170</v>
      </c>
      <c r="D59" s="10">
        <v>0</v>
      </c>
      <c r="E59" s="10" t="s">
        <v>54</v>
      </c>
      <c r="F59" s="10" t="s">
        <v>54</v>
      </c>
      <c r="G59" s="10" t="s">
        <v>54</v>
      </c>
      <c r="H59" s="10" t="s">
        <v>54</v>
      </c>
      <c r="I59" s="10" t="s">
        <v>54</v>
      </c>
      <c r="J59" s="10" t="s">
        <v>54</v>
      </c>
      <c r="K59" s="10" t="s">
        <v>54</v>
      </c>
      <c r="L59" s="10" t="s">
        <v>54</v>
      </c>
      <c r="M59" s="10" t="s">
        <v>54</v>
      </c>
      <c r="N59" s="10" t="s">
        <v>54</v>
      </c>
      <c r="O59" s="10">
        <v>0</v>
      </c>
      <c r="P59" s="10">
        <v>0</v>
      </c>
    </row>
    <row r="60" spans="1:16" ht="24.95" customHeight="1" x14ac:dyDescent="0.15">
      <c r="A60" s="7" t="s">
        <v>157</v>
      </c>
      <c r="B60" s="6" t="s">
        <v>172</v>
      </c>
      <c r="C60" s="6" t="s">
        <v>170</v>
      </c>
      <c r="D60" s="10">
        <v>0</v>
      </c>
      <c r="E60" s="10" t="s">
        <v>54</v>
      </c>
      <c r="F60" s="10" t="s">
        <v>54</v>
      </c>
      <c r="G60" s="10" t="s">
        <v>54</v>
      </c>
      <c r="H60" s="10" t="s">
        <v>54</v>
      </c>
      <c r="I60" s="10" t="s">
        <v>54</v>
      </c>
      <c r="J60" s="10" t="s">
        <v>54</v>
      </c>
      <c r="K60" s="10" t="s">
        <v>54</v>
      </c>
      <c r="L60" s="10" t="s">
        <v>54</v>
      </c>
      <c r="M60" s="10" t="s">
        <v>54</v>
      </c>
      <c r="N60" s="10" t="s">
        <v>54</v>
      </c>
      <c r="O60" s="10">
        <v>0</v>
      </c>
      <c r="P60" s="10">
        <v>0</v>
      </c>
    </row>
    <row r="61" spans="1:16" ht="75" customHeight="1" x14ac:dyDescent="0.15">
      <c r="A61" s="7" t="s">
        <v>160</v>
      </c>
      <c r="B61" s="6" t="s">
        <v>173</v>
      </c>
      <c r="C61" s="6" t="s">
        <v>170</v>
      </c>
      <c r="D61" s="10">
        <v>0</v>
      </c>
      <c r="E61" s="10" t="s">
        <v>54</v>
      </c>
      <c r="F61" s="10" t="s">
        <v>54</v>
      </c>
      <c r="G61" s="10" t="s">
        <v>54</v>
      </c>
      <c r="H61" s="10" t="s">
        <v>54</v>
      </c>
      <c r="I61" s="10" t="s">
        <v>54</v>
      </c>
      <c r="J61" s="10" t="s">
        <v>54</v>
      </c>
      <c r="K61" s="10" t="s">
        <v>54</v>
      </c>
      <c r="L61" s="10" t="s">
        <v>54</v>
      </c>
      <c r="M61" s="10" t="s">
        <v>54</v>
      </c>
      <c r="N61" s="10" t="s">
        <v>54</v>
      </c>
      <c r="O61" s="10">
        <v>0</v>
      </c>
      <c r="P61" s="10">
        <v>0</v>
      </c>
    </row>
    <row r="62" spans="1:16" ht="50.1" customHeight="1" x14ac:dyDescent="0.15">
      <c r="A62" s="7" t="s">
        <v>163</v>
      </c>
      <c r="B62" s="6" t="s">
        <v>174</v>
      </c>
      <c r="C62" s="6" t="s">
        <v>170</v>
      </c>
      <c r="D62" s="10">
        <v>0</v>
      </c>
      <c r="E62" s="10" t="s">
        <v>54</v>
      </c>
      <c r="F62" s="10" t="s">
        <v>54</v>
      </c>
      <c r="G62" s="10" t="s">
        <v>54</v>
      </c>
      <c r="H62" s="10" t="s">
        <v>54</v>
      </c>
      <c r="I62" s="10" t="s">
        <v>54</v>
      </c>
      <c r="J62" s="10" t="s">
        <v>54</v>
      </c>
      <c r="K62" s="10" t="s">
        <v>54</v>
      </c>
      <c r="L62" s="10" t="s">
        <v>54</v>
      </c>
      <c r="M62" s="10" t="s">
        <v>54</v>
      </c>
      <c r="N62" s="10" t="s">
        <v>54</v>
      </c>
      <c r="O62" s="10">
        <v>0</v>
      </c>
      <c r="P62" s="10">
        <v>0</v>
      </c>
    </row>
    <row r="63" spans="1:16" ht="75" customHeight="1" x14ac:dyDescent="0.15">
      <c r="A63" s="7" t="s">
        <v>175</v>
      </c>
      <c r="B63" s="6" t="s">
        <v>176</v>
      </c>
      <c r="C63" s="6" t="s">
        <v>177</v>
      </c>
      <c r="D63" s="10">
        <v>113758029.17</v>
      </c>
      <c r="E63" s="10">
        <v>92650502.280000001</v>
      </c>
      <c r="F63" s="10" t="s">
        <v>54</v>
      </c>
      <c r="G63" s="10" t="s">
        <v>54</v>
      </c>
      <c r="H63" s="10" t="s">
        <v>54</v>
      </c>
      <c r="I63" s="10" t="s">
        <v>54</v>
      </c>
      <c r="J63" s="10" t="s">
        <v>54</v>
      </c>
      <c r="K63" s="10" t="s">
        <v>54</v>
      </c>
      <c r="L63" s="10">
        <v>21107526.890000001</v>
      </c>
      <c r="M63" s="10" t="s">
        <v>54</v>
      </c>
      <c r="N63" s="10" t="s">
        <v>54</v>
      </c>
      <c r="O63" s="10">
        <v>113758029.17</v>
      </c>
      <c r="P63" s="10">
        <v>113758029.17</v>
      </c>
    </row>
    <row r="64" spans="1:16" ht="38.1" customHeight="1" x14ac:dyDescent="0.15">
      <c r="A64" s="7" t="s">
        <v>178</v>
      </c>
      <c r="B64" s="6" t="s">
        <v>179</v>
      </c>
      <c r="C64" s="6" t="s">
        <v>177</v>
      </c>
      <c r="D64" s="10">
        <v>113758029.17</v>
      </c>
      <c r="E64" s="10">
        <v>92650502.280000001</v>
      </c>
      <c r="F64" s="10" t="s">
        <v>54</v>
      </c>
      <c r="G64" s="10" t="s">
        <v>54</v>
      </c>
      <c r="H64" s="10" t="s">
        <v>54</v>
      </c>
      <c r="I64" s="10" t="s">
        <v>54</v>
      </c>
      <c r="J64" s="10" t="s">
        <v>54</v>
      </c>
      <c r="K64" s="10" t="s">
        <v>54</v>
      </c>
      <c r="L64" s="10">
        <v>21107526.890000001</v>
      </c>
      <c r="M64" s="10" t="s">
        <v>54</v>
      </c>
      <c r="N64" s="10" t="s">
        <v>54</v>
      </c>
      <c r="O64" s="10">
        <v>113758029.17</v>
      </c>
      <c r="P64" s="10">
        <v>113758029.17</v>
      </c>
    </row>
    <row r="65" spans="1:16" ht="24.95" customHeight="1" x14ac:dyDescent="0.15">
      <c r="A65" s="7" t="s">
        <v>181</v>
      </c>
      <c r="B65" s="6" t="s">
        <v>182</v>
      </c>
      <c r="C65" s="6" t="s">
        <v>177</v>
      </c>
      <c r="D65" s="10">
        <v>0</v>
      </c>
      <c r="E65" s="10" t="s">
        <v>54</v>
      </c>
      <c r="F65" s="10" t="s">
        <v>54</v>
      </c>
      <c r="G65" s="10" t="s">
        <v>54</v>
      </c>
      <c r="H65" s="10" t="s">
        <v>54</v>
      </c>
      <c r="I65" s="10" t="s">
        <v>54</v>
      </c>
      <c r="J65" s="10" t="s">
        <v>54</v>
      </c>
      <c r="K65" s="10" t="s">
        <v>54</v>
      </c>
      <c r="L65" s="10" t="s">
        <v>54</v>
      </c>
      <c r="M65" s="10" t="s">
        <v>54</v>
      </c>
      <c r="N65" s="10" t="s">
        <v>54</v>
      </c>
      <c r="O65" s="10">
        <v>0</v>
      </c>
      <c r="P65" s="10">
        <v>0</v>
      </c>
    </row>
    <row r="66" spans="1:16" ht="24.95" customHeight="1" x14ac:dyDescent="0.15">
      <c r="A66" s="7" t="s">
        <v>183</v>
      </c>
      <c r="B66" s="6" t="s">
        <v>184</v>
      </c>
      <c r="C66" s="6" t="s">
        <v>185</v>
      </c>
      <c r="D66" s="10">
        <v>0</v>
      </c>
      <c r="E66" s="10" t="s">
        <v>54</v>
      </c>
      <c r="F66" s="10" t="s">
        <v>54</v>
      </c>
      <c r="G66" s="10" t="s">
        <v>54</v>
      </c>
      <c r="H66" s="10" t="s">
        <v>54</v>
      </c>
      <c r="I66" s="10" t="s">
        <v>54</v>
      </c>
      <c r="J66" s="10" t="s">
        <v>54</v>
      </c>
      <c r="K66" s="10" t="s">
        <v>54</v>
      </c>
      <c r="L66" s="10" t="s">
        <v>54</v>
      </c>
      <c r="M66" s="10" t="s">
        <v>54</v>
      </c>
      <c r="N66" s="10" t="s">
        <v>54</v>
      </c>
      <c r="O66" s="10">
        <v>0</v>
      </c>
      <c r="P66" s="10">
        <v>0</v>
      </c>
    </row>
    <row r="67" spans="1:16" ht="63" customHeight="1" x14ac:dyDescent="0.15">
      <c r="A67" s="7" t="s">
        <v>186</v>
      </c>
      <c r="B67" s="6" t="s">
        <v>187</v>
      </c>
      <c r="C67" s="6" t="s">
        <v>188</v>
      </c>
      <c r="D67" s="10">
        <v>0</v>
      </c>
      <c r="E67" s="10" t="s">
        <v>54</v>
      </c>
      <c r="F67" s="10" t="s">
        <v>54</v>
      </c>
      <c r="G67" s="10" t="s">
        <v>54</v>
      </c>
      <c r="H67" s="10" t="s">
        <v>54</v>
      </c>
      <c r="I67" s="10" t="s">
        <v>54</v>
      </c>
      <c r="J67" s="10" t="s">
        <v>54</v>
      </c>
      <c r="K67" s="10" t="s">
        <v>54</v>
      </c>
      <c r="L67" s="10" t="s">
        <v>54</v>
      </c>
      <c r="M67" s="10" t="s">
        <v>54</v>
      </c>
      <c r="N67" s="10" t="s">
        <v>54</v>
      </c>
      <c r="O67" s="10">
        <v>0</v>
      </c>
      <c r="P67" s="10">
        <v>0</v>
      </c>
    </row>
    <row r="68" spans="1:16" ht="63" customHeight="1" x14ac:dyDescent="0.15">
      <c r="A68" s="7" t="s">
        <v>190</v>
      </c>
      <c r="B68" s="6" t="s">
        <v>191</v>
      </c>
      <c r="C68" s="6" t="s">
        <v>192</v>
      </c>
      <c r="D68" s="10">
        <v>0</v>
      </c>
      <c r="E68" s="10" t="s">
        <v>54</v>
      </c>
      <c r="F68" s="10" t="s">
        <v>54</v>
      </c>
      <c r="G68" s="10" t="s">
        <v>54</v>
      </c>
      <c r="H68" s="10" t="s">
        <v>54</v>
      </c>
      <c r="I68" s="10" t="s">
        <v>54</v>
      </c>
      <c r="J68" s="10" t="s">
        <v>54</v>
      </c>
      <c r="K68" s="10" t="s">
        <v>54</v>
      </c>
      <c r="L68" s="10" t="s">
        <v>54</v>
      </c>
      <c r="M68" s="10" t="s">
        <v>54</v>
      </c>
      <c r="N68" s="10" t="s">
        <v>54</v>
      </c>
      <c r="O68" s="10">
        <v>0</v>
      </c>
      <c r="P68" s="10">
        <v>0</v>
      </c>
    </row>
    <row r="69" spans="1:16" ht="50.1" customHeight="1" x14ac:dyDescent="0.15">
      <c r="A69" s="7" t="s">
        <v>193</v>
      </c>
      <c r="B69" s="6" t="s">
        <v>194</v>
      </c>
      <c r="C69" s="6" t="s">
        <v>195</v>
      </c>
      <c r="D69" s="10">
        <v>0</v>
      </c>
      <c r="E69" s="10" t="s">
        <v>54</v>
      </c>
      <c r="F69" s="10" t="s">
        <v>54</v>
      </c>
      <c r="G69" s="10" t="s">
        <v>54</v>
      </c>
      <c r="H69" s="10" t="s">
        <v>54</v>
      </c>
      <c r="I69" s="10" t="s">
        <v>54</v>
      </c>
      <c r="J69" s="10" t="s">
        <v>54</v>
      </c>
      <c r="K69" s="10" t="s">
        <v>54</v>
      </c>
      <c r="L69" s="10" t="s">
        <v>54</v>
      </c>
      <c r="M69" s="10" t="s">
        <v>54</v>
      </c>
      <c r="N69" s="10" t="s">
        <v>54</v>
      </c>
      <c r="O69" s="10">
        <v>0</v>
      </c>
      <c r="P69" s="10">
        <v>0</v>
      </c>
    </row>
    <row r="70" spans="1:16" ht="24.95" customHeight="1" x14ac:dyDescent="0.15">
      <c r="A70" s="7" t="s">
        <v>196</v>
      </c>
      <c r="B70" s="6" t="s">
        <v>197</v>
      </c>
      <c r="C70" s="6" t="s">
        <v>195</v>
      </c>
      <c r="D70" s="10">
        <v>0</v>
      </c>
      <c r="E70" s="10" t="s">
        <v>54</v>
      </c>
      <c r="F70" s="10" t="s">
        <v>54</v>
      </c>
      <c r="G70" s="10" t="s">
        <v>54</v>
      </c>
      <c r="H70" s="10" t="s">
        <v>54</v>
      </c>
      <c r="I70" s="10" t="s">
        <v>54</v>
      </c>
      <c r="J70" s="10" t="s">
        <v>54</v>
      </c>
      <c r="K70" s="10" t="s">
        <v>54</v>
      </c>
      <c r="L70" s="10" t="s">
        <v>54</v>
      </c>
      <c r="M70" s="10" t="s">
        <v>54</v>
      </c>
      <c r="N70" s="10" t="s">
        <v>54</v>
      </c>
      <c r="O70" s="10">
        <v>0</v>
      </c>
      <c r="P70" s="10">
        <v>0</v>
      </c>
    </row>
    <row r="71" spans="1:16" ht="63" customHeight="1" x14ac:dyDescent="0.15">
      <c r="A71" s="7" t="s">
        <v>199</v>
      </c>
      <c r="B71" s="6" t="s">
        <v>200</v>
      </c>
      <c r="C71" s="6" t="s">
        <v>195</v>
      </c>
      <c r="D71" s="10">
        <v>0</v>
      </c>
      <c r="E71" s="10" t="s">
        <v>54</v>
      </c>
      <c r="F71" s="10" t="s">
        <v>54</v>
      </c>
      <c r="G71" s="10" t="s">
        <v>54</v>
      </c>
      <c r="H71" s="10" t="s">
        <v>54</v>
      </c>
      <c r="I71" s="10" t="s">
        <v>54</v>
      </c>
      <c r="J71" s="10" t="s">
        <v>54</v>
      </c>
      <c r="K71" s="10" t="s">
        <v>54</v>
      </c>
      <c r="L71" s="10" t="s">
        <v>54</v>
      </c>
      <c r="M71" s="10" t="s">
        <v>54</v>
      </c>
      <c r="N71" s="10" t="s">
        <v>54</v>
      </c>
      <c r="O71" s="10">
        <v>0</v>
      </c>
      <c r="P71" s="10">
        <v>0</v>
      </c>
    </row>
    <row r="72" spans="1:16" ht="99.95" customHeight="1" x14ac:dyDescent="0.15">
      <c r="A72" s="7" t="s">
        <v>202</v>
      </c>
      <c r="B72" s="6" t="s">
        <v>203</v>
      </c>
      <c r="C72" s="6" t="s">
        <v>204</v>
      </c>
      <c r="D72" s="10">
        <v>0</v>
      </c>
      <c r="E72" s="10" t="s">
        <v>54</v>
      </c>
      <c r="F72" s="10" t="s">
        <v>54</v>
      </c>
      <c r="G72" s="10" t="s">
        <v>54</v>
      </c>
      <c r="H72" s="10" t="s">
        <v>54</v>
      </c>
      <c r="I72" s="10" t="s">
        <v>54</v>
      </c>
      <c r="J72" s="10" t="s">
        <v>54</v>
      </c>
      <c r="K72" s="10" t="s">
        <v>54</v>
      </c>
      <c r="L72" s="10" t="s">
        <v>54</v>
      </c>
      <c r="M72" s="10" t="s">
        <v>54</v>
      </c>
      <c r="N72" s="10" t="s">
        <v>54</v>
      </c>
      <c r="O72" s="10">
        <v>0</v>
      </c>
      <c r="P72" s="10">
        <v>0</v>
      </c>
    </row>
    <row r="73" spans="1:16" ht="24.95" customHeight="1" x14ac:dyDescent="0.15">
      <c r="A73" s="7" t="s">
        <v>205</v>
      </c>
      <c r="B73" s="6" t="s">
        <v>206</v>
      </c>
      <c r="C73" s="6" t="s">
        <v>207</v>
      </c>
      <c r="D73" s="10">
        <v>0</v>
      </c>
      <c r="E73" s="10" t="s">
        <v>54</v>
      </c>
      <c r="F73" s="10" t="s">
        <v>54</v>
      </c>
      <c r="G73" s="10" t="s">
        <v>54</v>
      </c>
      <c r="H73" s="10" t="s">
        <v>54</v>
      </c>
      <c r="I73" s="10" t="s">
        <v>54</v>
      </c>
      <c r="J73" s="10" t="s">
        <v>54</v>
      </c>
      <c r="K73" s="10" t="s">
        <v>54</v>
      </c>
      <c r="L73" s="10" t="s">
        <v>54</v>
      </c>
      <c r="M73" s="10" t="s">
        <v>54</v>
      </c>
      <c r="N73" s="10" t="s">
        <v>54</v>
      </c>
      <c r="O73" s="10">
        <v>0</v>
      </c>
      <c r="P73" s="10">
        <v>0</v>
      </c>
    </row>
    <row r="74" spans="1:16" ht="24.95" customHeight="1" x14ac:dyDescent="0.15">
      <c r="A74" s="7" t="s">
        <v>208</v>
      </c>
      <c r="B74" s="6" t="s">
        <v>209</v>
      </c>
      <c r="C74" s="6" t="s">
        <v>210</v>
      </c>
      <c r="D74" s="10">
        <v>12202155.93</v>
      </c>
      <c r="E74" s="10">
        <v>11812155.939999999</v>
      </c>
      <c r="F74" s="10" t="s">
        <v>54</v>
      </c>
      <c r="G74" s="10" t="s">
        <v>54</v>
      </c>
      <c r="H74" s="10" t="s">
        <v>54</v>
      </c>
      <c r="I74" s="10" t="s">
        <v>54</v>
      </c>
      <c r="J74" s="10" t="s">
        <v>54</v>
      </c>
      <c r="K74" s="10" t="s">
        <v>54</v>
      </c>
      <c r="L74" s="10">
        <v>389999.99</v>
      </c>
      <c r="M74" s="10" t="s">
        <v>54</v>
      </c>
      <c r="N74" s="10" t="s">
        <v>54</v>
      </c>
      <c r="O74" s="10">
        <v>12202155.93</v>
      </c>
      <c r="P74" s="10">
        <v>12202155.93</v>
      </c>
    </row>
    <row r="75" spans="1:16" ht="38.1" customHeight="1" x14ac:dyDescent="0.15">
      <c r="A75" s="7" t="s">
        <v>211</v>
      </c>
      <c r="B75" s="6" t="s">
        <v>212</v>
      </c>
      <c r="C75" s="6" t="s">
        <v>213</v>
      </c>
      <c r="D75" s="10">
        <v>11812155.939999999</v>
      </c>
      <c r="E75" s="10">
        <v>11812155.939999999</v>
      </c>
      <c r="F75" s="10" t="s">
        <v>54</v>
      </c>
      <c r="G75" s="10" t="s">
        <v>54</v>
      </c>
      <c r="H75" s="10" t="s">
        <v>54</v>
      </c>
      <c r="I75" s="10" t="s">
        <v>54</v>
      </c>
      <c r="J75" s="10" t="s">
        <v>54</v>
      </c>
      <c r="K75" s="10" t="s">
        <v>54</v>
      </c>
      <c r="L75" s="10" t="s">
        <v>54</v>
      </c>
      <c r="M75" s="10" t="s">
        <v>54</v>
      </c>
      <c r="N75" s="10" t="s">
        <v>54</v>
      </c>
      <c r="O75" s="10">
        <v>11812155.939999999</v>
      </c>
      <c r="P75" s="10">
        <v>11812155.939999999</v>
      </c>
    </row>
    <row r="76" spans="1:16" ht="75" customHeight="1" x14ac:dyDescent="0.15">
      <c r="A76" s="7" t="s">
        <v>215</v>
      </c>
      <c r="B76" s="6" t="s">
        <v>216</v>
      </c>
      <c r="C76" s="6" t="s">
        <v>217</v>
      </c>
      <c r="D76" s="10">
        <v>240000</v>
      </c>
      <c r="E76" s="10" t="s">
        <v>54</v>
      </c>
      <c r="F76" s="10" t="s">
        <v>54</v>
      </c>
      <c r="G76" s="10" t="s">
        <v>54</v>
      </c>
      <c r="H76" s="10" t="s">
        <v>54</v>
      </c>
      <c r="I76" s="10" t="s">
        <v>54</v>
      </c>
      <c r="J76" s="10" t="s">
        <v>54</v>
      </c>
      <c r="K76" s="10" t="s">
        <v>54</v>
      </c>
      <c r="L76" s="10">
        <v>240000</v>
      </c>
      <c r="M76" s="10" t="s">
        <v>54</v>
      </c>
      <c r="N76" s="10" t="s">
        <v>54</v>
      </c>
      <c r="O76" s="10">
        <v>240000</v>
      </c>
      <c r="P76" s="10">
        <v>240000</v>
      </c>
    </row>
    <row r="77" spans="1:16" ht="50.1" customHeight="1" x14ac:dyDescent="0.15">
      <c r="A77" s="7" t="s">
        <v>218</v>
      </c>
      <c r="B77" s="6" t="s">
        <v>219</v>
      </c>
      <c r="C77" s="6" t="s">
        <v>220</v>
      </c>
      <c r="D77" s="10">
        <v>149999.99</v>
      </c>
      <c r="E77" s="10" t="s">
        <v>54</v>
      </c>
      <c r="F77" s="10" t="s">
        <v>54</v>
      </c>
      <c r="G77" s="10" t="s">
        <v>54</v>
      </c>
      <c r="H77" s="10" t="s">
        <v>54</v>
      </c>
      <c r="I77" s="10" t="s">
        <v>54</v>
      </c>
      <c r="J77" s="10" t="s">
        <v>54</v>
      </c>
      <c r="K77" s="10" t="s">
        <v>54</v>
      </c>
      <c r="L77" s="10">
        <v>149999.99</v>
      </c>
      <c r="M77" s="10" t="s">
        <v>54</v>
      </c>
      <c r="N77" s="10" t="s">
        <v>54</v>
      </c>
      <c r="O77" s="10">
        <v>149999.99</v>
      </c>
      <c r="P77" s="10">
        <v>149999.99</v>
      </c>
    </row>
    <row r="78" spans="1:16" ht="24.95" customHeight="1" x14ac:dyDescent="0.15">
      <c r="A78" s="7" t="s">
        <v>221</v>
      </c>
      <c r="B78" s="6" t="s">
        <v>222</v>
      </c>
      <c r="C78" s="6" t="s">
        <v>220</v>
      </c>
      <c r="D78" s="10">
        <v>149999.99</v>
      </c>
      <c r="E78" s="10" t="s">
        <v>54</v>
      </c>
      <c r="F78" s="10" t="s">
        <v>54</v>
      </c>
      <c r="G78" s="10" t="s">
        <v>54</v>
      </c>
      <c r="H78" s="10" t="s">
        <v>54</v>
      </c>
      <c r="I78" s="10" t="s">
        <v>54</v>
      </c>
      <c r="J78" s="10" t="s">
        <v>54</v>
      </c>
      <c r="K78" s="10" t="s">
        <v>54</v>
      </c>
      <c r="L78" s="10">
        <v>149999.99</v>
      </c>
      <c r="M78" s="10" t="s">
        <v>54</v>
      </c>
      <c r="N78" s="10" t="s">
        <v>54</v>
      </c>
      <c r="O78" s="10">
        <v>149999.99</v>
      </c>
      <c r="P78" s="10">
        <v>149999.99</v>
      </c>
    </row>
    <row r="79" spans="1:16" ht="24.95" customHeight="1" x14ac:dyDescent="0.15">
      <c r="A79" s="7" t="s">
        <v>224</v>
      </c>
      <c r="B79" s="6" t="s">
        <v>225</v>
      </c>
      <c r="C79" s="6" t="s">
        <v>220</v>
      </c>
      <c r="D79" s="10">
        <v>0</v>
      </c>
      <c r="E79" s="10" t="s">
        <v>54</v>
      </c>
      <c r="F79" s="10" t="s">
        <v>54</v>
      </c>
      <c r="G79" s="10" t="s">
        <v>54</v>
      </c>
      <c r="H79" s="10" t="s">
        <v>54</v>
      </c>
      <c r="I79" s="10" t="s">
        <v>54</v>
      </c>
      <c r="J79" s="10" t="s">
        <v>54</v>
      </c>
      <c r="K79" s="10" t="s">
        <v>54</v>
      </c>
      <c r="L79" s="10" t="s">
        <v>54</v>
      </c>
      <c r="M79" s="10" t="s">
        <v>54</v>
      </c>
      <c r="N79" s="10" t="s">
        <v>54</v>
      </c>
      <c r="O79" s="10">
        <v>0</v>
      </c>
      <c r="P79" s="10">
        <v>0</v>
      </c>
    </row>
    <row r="80" spans="1:16" ht="24.95" customHeight="1" x14ac:dyDescent="0.15">
      <c r="A80" s="7" t="s">
        <v>226</v>
      </c>
      <c r="B80" s="6" t="s">
        <v>227</v>
      </c>
      <c r="C80" s="6" t="s">
        <v>220</v>
      </c>
      <c r="D80" s="10">
        <v>0</v>
      </c>
      <c r="E80" s="10" t="s">
        <v>54</v>
      </c>
      <c r="F80" s="10" t="s">
        <v>54</v>
      </c>
      <c r="G80" s="10" t="s">
        <v>54</v>
      </c>
      <c r="H80" s="10" t="s">
        <v>54</v>
      </c>
      <c r="I80" s="10" t="s">
        <v>54</v>
      </c>
      <c r="J80" s="10" t="s">
        <v>54</v>
      </c>
      <c r="K80" s="10" t="s">
        <v>54</v>
      </c>
      <c r="L80" s="10" t="s">
        <v>54</v>
      </c>
      <c r="M80" s="10" t="s">
        <v>54</v>
      </c>
      <c r="N80" s="10" t="s">
        <v>54</v>
      </c>
      <c r="O80" s="10">
        <v>0</v>
      </c>
      <c r="P80" s="10">
        <v>0</v>
      </c>
    </row>
    <row r="81" spans="1:16" ht="24.95" customHeight="1" x14ac:dyDescent="0.15">
      <c r="A81" s="7" t="s">
        <v>229</v>
      </c>
      <c r="B81" s="6" t="s">
        <v>230</v>
      </c>
      <c r="C81" s="6" t="s">
        <v>53</v>
      </c>
      <c r="D81" s="10">
        <v>0</v>
      </c>
      <c r="E81" s="10" t="s">
        <v>54</v>
      </c>
      <c r="F81" s="10" t="s">
        <v>54</v>
      </c>
      <c r="G81" s="10" t="s">
        <v>54</v>
      </c>
      <c r="H81" s="10" t="s">
        <v>54</v>
      </c>
      <c r="I81" s="10" t="s">
        <v>54</v>
      </c>
      <c r="J81" s="10" t="s">
        <v>54</v>
      </c>
      <c r="K81" s="10" t="s">
        <v>54</v>
      </c>
      <c r="L81" s="10" t="s">
        <v>54</v>
      </c>
      <c r="M81" s="10" t="s">
        <v>54</v>
      </c>
      <c r="N81" s="10" t="s">
        <v>54</v>
      </c>
      <c r="O81" s="10">
        <v>0</v>
      </c>
      <c r="P81" s="10">
        <v>0</v>
      </c>
    </row>
    <row r="82" spans="1:16" ht="38.1" customHeight="1" x14ac:dyDescent="0.15">
      <c r="A82" s="7" t="s">
        <v>231</v>
      </c>
      <c r="B82" s="6" t="s">
        <v>232</v>
      </c>
      <c r="C82" s="6" t="s">
        <v>233</v>
      </c>
      <c r="D82" s="10">
        <v>0</v>
      </c>
      <c r="E82" s="10" t="s">
        <v>54</v>
      </c>
      <c r="F82" s="10" t="s">
        <v>54</v>
      </c>
      <c r="G82" s="10" t="s">
        <v>54</v>
      </c>
      <c r="H82" s="10" t="s">
        <v>54</v>
      </c>
      <c r="I82" s="10" t="s">
        <v>54</v>
      </c>
      <c r="J82" s="10" t="s">
        <v>54</v>
      </c>
      <c r="K82" s="10" t="s">
        <v>54</v>
      </c>
      <c r="L82" s="10" t="s">
        <v>54</v>
      </c>
      <c r="M82" s="10" t="s">
        <v>54</v>
      </c>
      <c r="N82" s="10" t="s">
        <v>54</v>
      </c>
      <c r="O82" s="10">
        <v>0</v>
      </c>
      <c r="P82" s="10">
        <v>0</v>
      </c>
    </row>
    <row r="83" spans="1:16" ht="24.95" customHeight="1" x14ac:dyDescent="0.15">
      <c r="A83" s="7" t="s">
        <v>235</v>
      </c>
      <c r="B83" s="6" t="s">
        <v>236</v>
      </c>
      <c r="C83" s="6" t="s">
        <v>237</v>
      </c>
      <c r="D83" s="10">
        <v>0</v>
      </c>
      <c r="E83" s="10" t="s">
        <v>54</v>
      </c>
      <c r="F83" s="10" t="s">
        <v>54</v>
      </c>
      <c r="G83" s="10" t="s">
        <v>54</v>
      </c>
      <c r="H83" s="10" t="s">
        <v>54</v>
      </c>
      <c r="I83" s="10" t="s">
        <v>54</v>
      </c>
      <c r="J83" s="10" t="s">
        <v>54</v>
      </c>
      <c r="K83" s="10" t="s">
        <v>54</v>
      </c>
      <c r="L83" s="10" t="s">
        <v>54</v>
      </c>
      <c r="M83" s="10" t="s">
        <v>54</v>
      </c>
      <c r="N83" s="10" t="s">
        <v>54</v>
      </c>
      <c r="O83" s="10">
        <v>0</v>
      </c>
      <c r="P83" s="10">
        <v>0</v>
      </c>
    </row>
    <row r="84" spans="1:16" ht="50.1" customHeight="1" x14ac:dyDescent="0.15">
      <c r="A84" s="7" t="s">
        <v>238</v>
      </c>
      <c r="B84" s="6" t="s">
        <v>239</v>
      </c>
      <c r="C84" s="6" t="s">
        <v>240</v>
      </c>
      <c r="D84" s="10">
        <v>0</v>
      </c>
      <c r="E84" s="10" t="s">
        <v>54</v>
      </c>
      <c r="F84" s="10" t="s">
        <v>54</v>
      </c>
      <c r="G84" s="10" t="s">
        <v>54</v>
      </c>
      <c r="H84" s="10" t="s">
        <v>54</v>
      </c>
      <c r="I84" s="10" t="s">
        <v>54</v>
      </c>
      <c r="J84" s="10" t="s">
        <v>54</v>
      </c>
      <c r="K84" s="10" t="s">
        <v>54</v>
      </c>
      <c r="L84" s="10" t="s">
        <v>54</v>
      </c>
      <c r="M84" s="10" t="s">
        <v>54</v>
      </c>
      <c r="N84" s="10" t="s">
        <v>54</v>
      </c>
      <c r="O84" s="10">
        <v>0</v>
      </c>
      <c r="P84" s="10">
        <v>0</v>
      </c>
    </row>
    <row r="85" spans="1:16" ht="50.1" customHeight="1" x14ac:dyDescent="0.15">
      <c r="A85" s="7" t="s">
        <v>242</v>
      </c>
      <c r="B85" s="6" t="s">
        <v>243</v>
      </c>
      <c r="C85" s="6" t="s">
        <v>244</v>
      </c>
      <c r="D85" s="10">
        <v>0</v>
      </c>
      <c r="E85" s="10" t="s">
        <v>54</v>
      </c>
      <c r="F85" s="10" t="s">
        <v>54</v>
      </c>
      <c r="G85" s="10" t="s">
        <v>54</v>
      </c>
      <c r="H85" s="10" t="s">
        <v>54</v>
      </c>
      <c r="I85" s="10" t="s">
        <v>54</v>
      </c>
      <c r="J85" s="10" t="s">
        <v>54</v>
      </c>
      <c r="K85" s="10" t="s">
        <v>54</v>
      </c>
      <c r="L85" s="10" t="s">
        <v>54</v>
      </c>
      <c r="M85" s="10" t="s">
        <v>54</v>
      </c>
      <c r="N85" s="10" t="s">
        <v>54</v>
      </c>
      <c r="O85" s="10">
        <v>0</v>
      </c>
      <c r="P85" s="10">
        <v>0</v>
      </c>
    </row>
    <row r="86" spans="1:16" ht="24.95" customHeight="1" x14ac:dyDescent="0.15">
      <c r="A86" s="7" t="s">
        <v>245</v>
      </c>
      <c r="B86" s="6" t="s">
        <v>246</v>
      </c>
      <c r="C86" s="6" t="s">
        <v>247</v>
      </c>
      <c r="D86" s="10">
        <v>0</v>
      </c>
      <c r="E86" s="10" t="s">
        <v>54</v>
      </c>
      <c r="F86" s="10" t="s">
        <v>54</v>
      </c>
      <c r="G86" s="10" t="s">
        <v>54</v>
      </c>
      <c r="H86" s="10" t="s">
        <v>54</v>
      </c>
      <c r="I86" s="10" t="s">
        <v>54</v>
      </c>
      <c r="J86" s="10" t="s">
        <v>54</v>
      </c>
      <c r="K86" s="10" t="s">
        <v>54</v>
      </c>
      <c r="L86" s="10" t="s">
        <v>54</v>
      </c>
      <c r="M86" s="10" t="s">
        <v>54</v>
      </c>
      <c r="N86" s="10" t="s">
        <v>54</v>
      </c>
      <c r="O86" s="10">
        <v>0</v>
      </c>
      <c r="P86" s="10">
        <v>0</v>
      </c>
    </row>
    <row r="87" spans="1:16" ht="63" customHeight="1" x14ac:dyDescent="0.15">
      <c r="A87" s="7" t="s">
        <v>249</v>
      </c>
      <c r="B87" s="6" t="s">
        <v>250</v>
      </c>
      <c r="C87" s="6" t="s">
        <v>247</v>
      </c>
      <c r="D87" s="10">
        <v>0</v>
      </c>
      <c r="E87" s="10" t="s">
        <v>54</v>
      </c>
      <c r="F87" s="10" t="s">
        <v>54</v>
      </c>
      <c r="G87" s="10" t="s">
        <v>54</v>
      </c>
      <c r="H87" s="10" t="s">
        <v>54</v>
      </c>
      <c r="I87" s="10" t="s">
        <v>54</v>
      </c>
      <c r="J87" s="10" t="s">
        <v>54</v>
      </c>
      <c r="K87" s="10" t="s">
        <v>54</v>
      </c>
      <c r="L87" s="10" t="s">
        <v>54</v>
      </c>
      <c r="M87" s="10" t="s">
        <v>54</v>
      </c>
      <c r="N87" s="10" t="s">
        <v>54</v>
      </c>
      <c r="O87" s="10">
        <v>0</v>
      </c>
      <c r="P87" s="10">
        <v>0</v>
      </c>
    </row>
    <row r="88" spans="1:16" ht="50.1" customHeight="1" x14ac:dyDescent="0.15">
      <c r="A88" s="7" t="s">
        <v>251</v>
      </c>
      <c r="B88" s="6" t="s">
        <v>252</v>
      </c>
      <c r="C88" s="6" t="s">
        <v>247</v>
      </c>
      <c r="D88" s="10">
        <v>0</v>
      </c>
      <c r="E88" s="10" t="s">
        <v>54</v>
      </c>
      <c r="F88" s="10" t="s">
        <v>54</v>
      </c>
      <c r="G88" s="10" t="s">
        <v>54</v>
      </c>
      <c r="H88" s="10" t="s">
        <v>54</v>
      </c>
      <c r="I88" s="10" t="s">
        <v>54</v>
      </c>
      <c r="J88" s="10" t="s">
        <v>54</v>
      </c>
      <c r="K88" s="10" t="s">
        <v>54</v>
      </c>
      <c r="L88" s="10" t="s">
        <v>54</v>
      </c>
      <c r="M88" s="10" t="s">
        <v>54</v>
      </c>
      <c r="N88" s="10" t="s">
        <v>54</v>
      </c>
      <c r="O88" s="10">
        <v>0</v>
      </c>
      <c r="P88" s="10">
        <v>0</v>
      </c>
    </row>
    <row r="89" spans="1:16" ht="75" customHeight="1" x14ac:dyDescent="0.15">
      <c r="A89" s="7" t="s">
        <v>253</v>
      </c>
      <c r="B89" s="6" t="s">
        <v>254</v>
      </c>
      <c r="C89" s="6" t="s">
        <v>255</v>
      </c>
      <c r="D89" s="10">
        <v>0</v>
      </c>
      <c r="E89" s="10" t="s">
        <v>54</v>
      </c>
      <c r="F89" s="10" t="s">
        <v>54</v>
      </c>
      <c r="G89" s="10" t="s">
        <v>54</v>
      </c>
      <c r="H89" s="10" t="s">
        <v>54</v>
      </c>
      <c r="I89" s="10" t="s">
        <v>54</v>
      </c>
      <c r="J89" s="10" t="s">
        <v>54</v>
      </c>
      <c r="K89" s="10" t="s">
        <v>54</v>
      </c>
      <c r="L89" s="10" t="s">
        <v>54</v>
      </c>
      <c r="M89" s="10" t="s">
        <v>54</v>
      </c>
      <c r="N89" s="10" t="s">
        <v>54</v>
      </c>
      <c r="O89" s="10">
        <v>0</v>
      </c>
      <c r="P89" s="10">
        <v>0</v>
      </c>
    </row>
    <row r="90" spans="1:16" ht="63" customHeight="1" x14ac:dyDescent="0.15">
      <c r="A90" s="7" t="s">
        <v>249</v>
      </c>
      <c r="B90" s="6" t="s">
        <v>256</v>
      </c>
      <c r="C90" s="6" t="s">
        <v>255</v>
      </c>
      <c r="D90" s="10">
        <v>0</v>
      </c>
      <c r="E90" s="10" t="s">
        <v>54</v>
      </c>
      <c r="F90" s="10" t="s">
        <v>54</v>
      </c>
      <c r="G90" s="10" t="s">
        <v>54</v>
      </c>
      <c r="H90" s="10" t="s">
        <v>54</v>
      </c>
      <c r="I90" s="10" t="s">
        <v>54</v>
      </c>
      <c r="J90" s="10" t="s">
        <v>54</v>
      </c>
      <c r="K90" s="10" t="s">
        <v>54</v>
      </c>
      <c r="L90" s="10" t="s">
        <v>54</v>
      </c>
      <c r="M90" s="10" t="s">
        <v>54</v>
      </c>
      <c r="N90" s="10" t="s">
        <v>54</v>
      </c>
      <c r="O90" s="10">
        <v>0</v>
      </c>
      <c r="P90" s="10">
        <v>0</v>
      </c>
    </row>
    <row r="91" spans="1:16" ht="50.1" customHeight="1" x14ac:dyDescent="0.15">
      <c r="A91" s="7" t="s">
        <v>251</v>
      </c>
      <c r="B91" s="6" t="s">
        <v>257</v>
      </c>
      <c r="C91" s="6" t="s">
        <v>255</v>
      </c>
      <c r="D91" s="10">
        <v>0</v>
      </c>
      <c r="E91" s="10" t="s">
        <v>54</v>
      </c>
      <c r="F91" s="10" t="s">
        <v>54</v>
      </c>
      <c r="G91" s="10" t="s">
        <v>54</v>
      </c>
      <c r="H91" s="10" t="s">
        <v>54</v>
      </c>
      <c r="I91" s="10" t="s">
        <v>54</v>
      </c>
      <c r="J91" s="10" t="s">
        <v>54</v>
      </c>
      <c r="K91" s="10" t="s">
        <v>54</v>
      </c>
      <c r="L91" s="10" t="s">
        <v>54</v>
      </c>
      <c r="M91" s="10" t="s">
        <v>54</v>
      </c>
      <c r="N91" s="10" t="s">
        <v>54</v>
      </c>
      <c r="O91" s="10">
        <v>0</v>
      </c>
      <c r="P91" s="10">
        <v>0</v>
      </c>
    </row>
    <row r="92" spans="1:16" ht="50.1" customHeight="1" x14ac:dyDescent="0.15">
      <c r="A92" s="7" t="s">
        <v>258</v>
      </c>
      <c r="B92" s="6" t="s">
        <v>259</v>
      </c>
      <c r="C92" s="6" t="s">
        <v>53</v>
      </c>
      <c r="D92" s="10">
        <v>0</v>
      </c>
      <c r="E92" s="10" t="s">
        <v>54</v>
      </c>
      <c r="F92" s="10" t="s">
        <v>54</v>
      </c>
      <c r="G92" s="10" t="s">
        <v>54</v>
      </c>
      <c r="H92" s="10" t="s">
        <v>54</v>
      </c>
      <c r="I92" s="10" t="s">
        <v>54</v>
      </c>
      <c r="J92" s="10" t="s">
        <v>54</v>
      </c>
      <c r="K92" s="10" t="s">
        <v>54</v>
      </c>
      <c r="L92" s="10" t="s">
        <v>54</v>
      </c>
      <c r="M92" s="10" t="s">
        <v>54</v>
      </c>
      <c r="N92" s="10" t="s">
        <v>54</v>
      </c>
      <c r="O92" s="10">
        <v>0</v>
      </c>
      <c r="P92" s="10">
        <v>0</v>
      </c>
    </row>
    <row r="93" spans="1:16" ht="75" customHeight="1" x14ac:dyDescent="0.15">
      <c r="A93" s="7" t="s">
        <v>260</v>
      </c>
      <c r="B93" s="6" t="s">
        <v>261</v>
      </c>
      <c r="C93" s="6" t="s">
        <v>262</v>
      </c>
      <c r="D93" s="10">
        <v>0</v>
      </c>
      <c r="E93" s="10" t="s">
        <v>54</v>
      </c>
      <c r="F93" s="10" t="s">
        <v>54</v>
      </c>
      <c r="G93" s="10" t="s">
        <v>54</v>
      </c>
      <c r="H93" s="10" t="s">
        <v>54</v>
      </c>
      <c r="I93" s="10" t="s">
        <v>54</v>
      </c>
      <c r="J93" s="10" t="s">
        <v>54</v>
      </c>
      <c r="K93" s="10" t="s">
        <v>54</v>
      </c>
      <c r="L93" s="10" t="s">
        <v>54</v>
      </c>
      <c r="M93" s="10" t="s">
        <v>54</v>
      </c>
      <c r="N93" s="10" t="s">
        <v>54</v>
      </c>
      <c r="O93" s="10">
        <v>0</v>
      </c>
      <c r="P93" s="10">
        <v>0</v>
      </c>
    </row>
    <row r="94" spans="1:16" ht="24.95" customHeight="1" x14ac:dyDescent="0.15">
      <c r="A94" s="7" t="s">
        <v>264</v>
      </c>
      <c r="B94" s="6" t="s">
        <v>265</v>
      </c>
      <c r="C94" s="6" t="s">
        <v>53</v>
      </c>
      <c r="D94" s="10">
        <v>163533212.15000001</v>
      </c>
      <c r="E94" s="10">
        <v>116423212.15000001</v>
      </c>
      <c r="F94" s="10" t="s">
        <v>54</v>
      </c>
      <c r="G94" s="10" t="s">
        <v>54</v>
      </c>
      <c r="H94" s="10" t="s">
        <v>54</v>
      </c>
      <c r="I94" s="10" t="s">
        <v>54</v>
      </c>
      <c r="J94" s="10" t="s">
        <v>54</v>
      </c>
      <c r="K94" s="10" t="s">
        <v>54</v>
      </c>
      <c r="L94" s="10">
        <v>47110000</v>
      </c>
      <c r="M94" s="10" t="s">
        <v>54</v>
      </c>
      <c r="N94" s="10" t="s">
        <v>54</v>
      </c>
      <c r="O94" s="10">
        <v>163533212.15000001</v>
      </c>
      <c r="P94" s="10">
        <v>163533212.15000001</v>
      </c>
    </row>
    <row r="95" spans="1:16" ht="50.1" customHeight="1" x14ac:dyDescent="0.15">
      <c r="A95" s="7" t="s">
        <v>266</v>
      </c>
      <c r="B95" s="6" t="s">
        <v>267</v>
      </c>
      <c r="C95" s="6" t="s">
        <v>234</v>
      </c>
      <c r="D95" s="10">
        <v>0</v>
      </c>
      <c r="E95" s="10" t="s">
        <v>54</v>
      </c>
      <c r="F95" s="10" t="s">
        <v>54</v>
      </c>
      <c r="G95" s="10" t="s">
        <v>54</v>
      </c>
      <c r="H95" s="10" t="s">
        <v>54</v>
      </c>
      <c r="I95" s="10" t="s">
        <v>54</v>
      </c>
      <c r="J95" s="10" t="s">
        <v>54</v>
      </c>
      <c r="K95" s="10" t="s">
        <v>54</v>
      </c>
      <c r="L95" s="10" t="s">
        <v>54</v>
      </c>
      <c r="M95" s="10" t="s">
        <v>54</v>
      </c>
      <c r="N95" s="10" t="s">
        <v>54</v>
      </c>
      <c r="O95" s="10">
        <v>0</v>
      </c>
      <c r="P95" s="10">
        <v>0</v>
      </c>
    </row>
    <row r="96" spans="1:16" ht="50.1" customHeight="1" x14ac:dyDescent="0.15">
      <c r="A96" s="7" t="s">
        <v>268</v>
      </c>
      <c r="B96" s="6" t="s">
        <v>269</v>
      </c>
      <c r="C96" s="6" t="s">
        <v>270</v>
      </c>
      <c r="D96" s="10">
        <v>0</v>
      </c>
      <c r="E96" s="10" t="s">
        <v>54</v>
      </c>
      <c r="F96" s="10" t="s">
        <v>54</v>
      </c>
      <c r="G96" s="10" t="s">
        <v>54</v>
      </c>
      <c r="H96" s="10" t="s">
        <v>54</v>
      </c>
      <c r="I96" s="10" t="s">
        <v>54</v>
      </c>
      <c r="J96" s="10" t="s">
        <v>54</v>
      </c>
      <c r="K96" s="10" t="s">
        <v>54</v>
      </c>
      <c r="L96" s="10" t="s">
        <v>54</v>
      </c>
      <c r="M96" s="10" t="s">
        <v>54</v>
      </c>
      <c r="N96" s="10" t="s">
        <v>54</v>
      </c>
      <c r="O96" s="10">
        <v>0</v>
      </c>
      <c r="P96" s="10">
        <v>0</v>
      </c>
    </row>
    <row r="97" spans="1:16" ht="50.1" customHeight="1" x14ac:dyDescent="0.15">
      <c r="A97" s="7" t="s">
        <v>268</v>
      </c>
      <c r="B97" s="6" t="s">
        <v>271</v>
      </c>
      <c r="C97" s="6" t="s">
        <v>270</v>
      </c>
      <c r="D97" s="10">
        <v>0</v>
      </c>
      <c r="E97" s="10" t="s">
        <v>54</v>
      </c>
      <c r="F97" s="10" t="s">
        <v>54</v>
      </c>
      <c r="G97" s="10" t="s">
        <v>54</v>
      </c>
      <c r="H97" s="10" t="s">
        <v>54</v>
      </c>
      <c r="I97" s="10" t="s">
        <v>54</v>
      </c>
      <c r="J97" s="10" t="s">
        <v>54</v>
      </c>
      <c r="K97" s="10" t="s">
        <v>54</v>
      </c>
      <c r="L97" s="10" t="s">
        <v>54</v>
      </c>
      <c r="M97" s="10" t="s">
        <v>54</v>
      </c>
      <c r="N97" s="10" t="s">
        <v>54</v>
      </c>
      <c r="O97" s="10">
        <v>0</v>
      </c>
      <c r="P97" s="10">
        <v>0</v>
      </c>
    </row>
    <row r="98" spans="1:16" ht="50.1" customHeight="1" x14ac:dyDescent="0.15">
      <c r="A98" s="7" t="s">
        <v>268</v>
      </c>
      <c r="B98" s="6" t="s">
        <v>272</v>
      </c>
      <c r="C98" s="6" t="s">
        <v>270</v>
      </c>
      <c r="D98" s="10">
        <v>0</v>
      </c>
      <c r="E98" s="10" t="s">
        <v>54</v>
      </c>
      <c r="F98" s="10" t="s">
        <v>54</v>
      </c>
      <c r="G98" s="10" t="s">
        <v>54</v>
      </c>
      <c r="H98" s="10" t="s">
        <v>54</v>
      </c>
      <c r="I98" s="10" t="s">
        <v>54</v>
      </c>
      <c r="J98" s="10" t="s">
        <v>54</v>
      </c>
      <c r="K98" s="10" t="s">
        <v>54</v>
      </c>
      <c r="L98" s="10" t="s">
        <v>54</v>
      </c>
      <c r="M98" s="10" t="s">
        <v>54</v>
      </c>
      <c r="N98" s="10" t="s">
        <v>54</v>
      </c>
      <c r="O98" s="10">
        <v>0</v>
      </c>
      <c r="P98" s="10">
        <v>0</v>
      </c>
    </row>
    <row r="99" spans="1:16" ht="50.1" customHeight="1" x14ac:dyDescent="0.15">
      <c r="A99" s="7" t="s">
        <v>268</v>
      </c>
      <c r="B99" s="6" t="s">
        <v>274</v>
      </c>
      <c r="C99" s="6" t="s">
        <v>270</v>
      </c>
      <c r="D99" s="10">
        <v>0</v>
      </c>
      <c r="E99" s="10" t="s">
        <v>54</v>
      </c>
      <c r="F99" s="10" t="s">
        <v>54</v>
      </c>
      <c r="G99" s="10" t="s">
        <v>54</v>
      </c>
      <c r="H99" s="10" t="s">
        <v>54</v>
      </c>
      <c r="I99" s="10" t="s">
        <v>54</v>
      </c>
      <c r="J99" s="10" t="s">
        <v>54</v>
      </c>
      <c r="K99" s="10" t="s">
        <v>54</v>
      </c>
      <c r="L99" s="10" t="s">
        <v>54</v>
      </c>
      <c r="M99" s="10" t="s">
        <v>54</v>
      </c>
      <c r="N99" s="10" t="s">
        <v>54</v>
      </c>
      <c r="O99" s="10">
        <v>0</v>
      </c>
      <c r="P99" s="10">
        <v>0</v>
      </c>
    </row>
    <row r="100" spans="1:16" ht="24.95" customHeight="1" x14ac:dyDescent="0.15">
      <c r="A100" s="7" t="s">
        <v>275</v>
      </c>
      <c r="B100" s="6" t="s">
        <v>276</v>
      </c>
      <c r="C100" s="6" t="s">
        <v>270</v>
      </c>
      <c r="D100" s="10">
        <v>0</v>
      </c>
      <c r="E100" s="10" t="s">
        <v>54</v>
      </c>
      <c r="F100" s="10" t="s">
        <v>54</v>
      </c>
      <c r="G100" s="10" t="s">
        <v>54</v>
      </c>
      <c r="H100" s="10" t="s">
        <v>54</v>
      </c>
      <c r="I100" s="10" t="s">
        <v>54</v>
      </c>
      <c r="J100" s="10" t="s">
        <v>54</v>
      </c>
      <c r="K100" s="10" t="s">
        <v>54</v>
      </c>
      <c r="L100" s="10" t="s">
        <v>54</v>
      </c>
      <c r="M100" s="10" t="s">
        <v>54</v>
      </c>
      <c r="N100" s="10" t="s">
        <v>54</v>
      </c>
      <c r="O100" s="10">
        <v>0</v>
      </c>
      <c r="P100" s="10">
        <v>0</v>
      </c>
    </row>
    <row r="101" spans="1:16" ht="24.95" customHeight="1" x14ac:dyDescent="0.15">
      <c r="A101" s="7" t="s">
        <v>278</v>
      </c>
      <c r="B101" s="6" t="s">
        <v>279</v>
      </c>
      <c r="C101" s="6" t="s">
        <v>270</v>
      </c>
      <c r="D101" s="10">
        <v>0</v>
      </c>
      <c r="E101" s="10" t="s">
        <v>54</v>
      </c>
      <c r="F101" s="10" t="s">
        <v>54</v>
      </c>
      <c r="G101" s="10" t="s">
        <v>54</v>
      </c>
      <c r="H101" s="10" t="s">
        <v>54</v>
      </c>
      <c r="I101" s="10" t="s">
        <v>54</v>
      </c>
      <c r="J101" s="10" t="s">
        <v>54</v>
      </c>
      <c r="K101" s="10" t="s">
        <v>54</v>
      </c>
      <c r="L101" s="10" t="s">
        <v>54</v>
      </c>
      <c r="M101" s="10" t="s">
        <v>54</v>
      </c>
      <c r="N101" s="10" t="s">
        <v>54</v>
      </c>
      <c r="O101" s="10">
        <v>0</v>
      </c>
      <c r="P101" s="10">
        <v>0</v>
      </c>
    </row>
    <row r="102" spans="1:16" ht="24.95" customHeight="1" x14ac:dyDescent="0.15">
      <c r="A102" s="7" t="s">
        <v>281</v>
      </c>
      <c r="B102" s="6" t="s">
        <v>282</v>
      </c>
      <c r="C102" s="6" t="s">
        <v>283</v>
      </c>
      <c r="D102" s="10">
        <v>123452668.06</v>
      </c>
      <c r="E102" s="10">
        <v>81320098.930000007</v>
      </c>
      <c r="F102" s="10" t="s">
        <v>54</v>
      </c>
      <c r="G102" s="10" t="s">
        <v>54</v>
      </c>
      <c r="H102" s="10" t="s">
        <v>54</v>
      </c>
      <c r="I102" s="10" t="s">
        <v>54</v>
      </c>
      <c r="J102" s="10" t="s">
        <v>54</v>
      </c>
      <c r="K102" s="10" t="s">
        <v>54</v>
      </c>
      <c r="L102" s="10">
        <v>42132569.130000003</v>
      </c>
      <c r="M102" s="10" t="s">
        <v>54</v>
      </c>
      <c r="N102" s="10" t="s">
        <v>54</v>
      </c>
      <c r="O102" s="10">
        <v>123452668.06</v>
      </c>
      <c r="P102" s="10">
        <v>123452668.06</v>
      </c>
    </row>
    <row r="103" spans="1:16" ht="38.1" customHeight="1" x14ac:dyDescent="0.15">
      <c r="A103" s="7" t="s">
        <v>284</v>
      </c>
      <c r="B103" s="6" t="s">
        <v>285</v>
      </c>
      <c r="C103" s="6" t="s">
        <v>283</v>
      </c>
      <c r="D103" s="10">
        <v>74877376.670000002</v>
      </c>
      <c r="E103" s="10">
        <v>57312348.829999998</v>
      </c>
      <c r="F103" s="10" t="s">
        <v>54</v>
      </c>
      <c r="G103" s="10" t="s">
        <v>54</v>
      </c>
      <c r="H103" s="10" t="s">
        <v>54</v>
      </c>
      <c r="I103" s="10" t="s">
        <v>54</v>
      </c>
      <c r="J103" s="10" t="s">
        <v>54</v>
      </c>
      <c r="K103" s="10" t="s">
        <v>54</v>
      </c>
      <c r="L103" s="10">
        <v>17565027.84</v>
      </c>
      <c r="M103" s="10" t="s">
        <v>54</v>
      </c>
      <c r="N103" s="10" t="s">
        <v>54</v>
      </c>
      <c r="O103" s="10">
        <v>74877376.670000002</v>
      </c>
      <c r="P103" s="10">
        <v>74877376.670000002</v>
      </c>
    </row>
    <row r="104" spans="1:16" ht="38.1" customHeight="1" x14ac:dyDescent="0.15">
      <c r="A104" s="7" t="s">
        <v>286</v>
      </c>
      <c r="B104" s="6" t="s">
        <v>287</v>
      </c>
      <c r="C104" s="6" t="s">
        <v>283</v>
      </c>
      <c r="D104" s="10">
        <v>1393840</v>
      </c>
      <c r="E104" s="10">
        <v>1115400</v>
      </c>
      <c r="F104" s="10" t="s">
        <v>54</v>
      </c>
      <c r="G104" s="10" t="s">
        <v>54</v>
      </c>
      <c r="H104" s="10" t="s">
        <v>54</v>
      </c>
      <c r="I104" s="10" t="s">
        <v>54</v>
      </c>
      <c r="J104" s="10" t="s">
        <v>54</v>
      </c>
      <c r="K104" s="10" t="s">
        <v>54</v>
      </c>
      <c r="L104" s="10">
        <v>278440</v>
      </c>
      <c r="M104" s="10" t="s">
        <v>54</v>
      </c>
      <c r="N104" s="10" t="s">
        <v>54</v>
      </c>
      <c r="O104" s="10">
        <v>1393840</v>
      </c>
      <c r="P104" s="10">
        <v>1393840</v>
      </c>
    </row>
    <row r="105" spans="1:16" ht="24.95" customHeight="1" x14ac:dyDescent="0.15">
      <c r="A105" s="7" t="s">
        <v>157</v>
      </c>
      <c r="B105" s="6" t="s">
        <v>289</v>
      </c>
      <c r="C105" s="6" t="s">
        <v>283</v>
      </c>
      <c r="D105" s="10">
        <v>0</v>
      </c>
      <c r="E105" s="10" t="s">
        <v>54</v>
      </c>
      <c r="F105" s="10" t="s">
        <v>54</v>
      </c>
      <c r="G105" s="10" t="s">
        <v>54</v>
      </c>
      <c r="H105" s="10" t="s">
        <v>54</v>
      </c>
      <c r="I105" s="10" t="s">
        <v>54</v>
      </c>
      <c r="J105" s="10" t="s">
        <v>54</v>
      </c>
      <c r="K105" s="10" t="s">
        <v>54</v>
      </c>
      <c r="L105" s="10" t="s">
        <v>54</v>
      </c>
      <c r="M105" s="10" t="s">
        <v>54</v>
      </c>
      <c r="N105" s="10" t="s">
        <v>54</v>
      </c>
      <c r="O105" s="10">
        <v>0</v>
      </c>
      <c r="P105" s="10">
        <v>0</v>
      </c>
    </row>
    <row r="106" spans="1:16" ht="50.1" customHeight="1" x14ac:dyDescent="0.15">
      <c r="A106" s="7" t="s">
        <v>290</v>
      </c>
      <c r="B106" s="6" t="s">
        <v>291</v>
      </c>
      <c r="C106" s="6" t="s">
        <v>283</v>
      </c>
      <c r="D106" s="10">
        <v>4744224.3600000003</v>
      </c>
      <c r="E106" s="10">
        <v>2196948.83</v>
      </c>
      <c r="F106" s="10" t="s">
        <v>54</v>
      </c>
      <c r="G106" s="10" t="s">
        <v>54</v>
      </c>
      <c r="H106" s="10" t="s">
        <v>54</v>
      </c>
      <c r="I106" s="10" t="s">
        <v>54</v>
      </c>
      <c r="J106" s="10" t="s">
        <v>54</v>
      </c>
      <c r="K106" s="10" t="s">
        <v>54</v>
      </c>
      <c r="L106" s="10">
        <v>2547275.5299999998</v>
      </c>
      <c r="M106" s="10" t="s">
        <v>54</v>
      </c>
      <c r="N106" s="10" t="s">
        <v>54</v>
      </c>
      <c r="O106" s="10">
        <v>4744224.3600000003</v>
      </c>
      <c r="P106" s="10">
        <v>4744224.3600000003</v>
      </c>
    </row>
    <row r="107" spans="1:16" ht="24.95" customHeight="1" x14ac:dyDescent="0.15">
      <c r="A107" s="7" t="s">
        <v>293</v>
      </c>
      <c r="B107" s="6" t="s">
        <v>294</v>
      </c>
      <c r="C107" s="6" t="s">
        <v>283</v>
      </c>
      <c r="D107" s="10">
        <v>0</v>
      </c>
      <c r="E107" s="10" t="s">
        <v>54</v>
      </c>
      <c r="F107" s="10" t="s">
        <v>54</v>
      </c>
      <c r="G107" s="10" t="s">
        <v>54</v>
      </c>
      <c r="H107" s="10" t="s">
        <v>54</v>
      </c>
      <c r="I107" s="10" t="s">
        <v>54</v>
      </c>
      <c r="J107" s="10" t="s">
        <v>54</v>
      </c>
      <c r="K107" s="10" t="s">
        <v>54</v>
      </c>
      <c r="L107" s="10" t="s">
        <v>54</v>
      </c>
      <c r="M107" s="10" t="s">
        <v>54</v>
      </c>
      <c r="N107" s="10" t="s">
        <v>54</v>
      </c>
      <c r="O107" s="10">
        <v>0</v>
      </c>
      <c r="P107" s="10">
        <v>0</v>
      </c>
    </row>
    <row r="108" spans="1:16" ht="24.95" customHeight="1" x14ac:dyDescent="0.15">
      <c r="A108" s="7" t="s">
        <v>296</v>
      </c>
      <c r="B108" s="6" t="s">
        <v>297</v>
      </c>
      <c r="C108" s="6" t="s">
        <v>283</v>
      </c>
      <c r="D108" s="10">
        <v>13638612.310000001</v>
      </c>
      <c r="E108" s="10">
        <v>7000000</v>
      </c>
      <c r="F108" s="10" t="s">
        <v>54</v>
      </c>
      <c r="G108" s="10" t="s">
        <v>54</v>
      </c>
      <c r="H108" s="10" t="s">
        <v>54</v>
      </c>
      <c r="I108" s="10" t="s">
        <v>54</v>
      </c>
      <c r="J108" s="10" t="s">
        <v>54</v>
      </c>
      <c r="K108" s="10" t="s">
        <v>54</v>
      </c>
      <c r="L108" s="10">
        <v>6638612.3099999996</v>
      </c>
      <c r="M108" s="10" t="s">
        <v>54</v>
      </c>
      <c r="N108" s="10" t="s">
        <v>54</v>
      </c>
      <c r="O108" s="10">
        <v>13638612.310000001</v>
      </c>
      <c r="P108" s="10">
        <v>13638612.310000001</v>
      </c>
    </row>
    <row r="109" spans="1:16" ht="24.95" customHeight="1" x14ac:dyDescent="0.15">
      <c r="A109" s="7" t="s">
        <v>298</v>
      </c>
      <c r="B109" s="6" t="s">
        <v>299</v>
      </c>
      <c r="C109" s="6" t="s">
        <v>283</v>
      </c>
      <c r="D109" s="10">
        <v>55100700</v>
      </c>
      <c r="E109" s="10">
        <v>47000000</v>
      </c>
      <c r="F109" s="10" t="s">
        <v>54</v>
      </c>
      <c r="G109" s="10" t="s">
        <v>54</v>
      </c>
      <c r="H109" s="10" t="s">
        <v>54</v>
      </c>
      <c r="I109" s="10" t="s">
        <v>54</v>
      </c>
      <c r="J109" s="10" t="s">
        <v>54</v>
      </c>
      <c r="K109" s="10" t="s">
        <v>54</v>
      </c>
      <c r="L109" s="10">
        <v>8100700</v>
      </c>
      <c r="M109" s="10" t="s">
        <v>54</v>
      </c>
      <c r="N109" s="10" t="s">
        <v>54</v>
      </c>
      <c r="O109" s="10">
        <v>55100700</v>
      </c>
      <c r="P109" s="10">
        <v>55100700</v>
      </c>
    </row>
    <row r="110" spans="1:16" ht="24.95" customHeight="1" x14ac:dyDescent="0.15">
      <c r="A110" s="7" t="s">
        <v>300</v>
      </c>
      <c r="B110" s="6" t="s">
        <v>301</v>
      </c>
      <c r="C110" s="6" t="s">
        <v>283</v>
      </c>
      <c r="D110" s="10">
        <v>0</v>
      </c>
      <c r="E110" s="10" t="s">
        <v>54</v>
      </c>
      <c r="F110" s="10" t="s">
        <v>54</v>
      </c>
      <c r="G110" s="10" t="s">
        <v>54</v>
      </c>
      <c r="H110" s="10" t="s">
        <v>54</v>
      </c>
      <c r="I110" s="10" t="s">
        <v>54</v>
      </c>
      <c r="J110" s="10" t="s">
        <v>54</v>
      </c>
      <c r="K110" s="10" t="s">
        <v>54</v>
      </c>
      <c r="L110" s="10" t="s">
        <v>54</v>
      </c>
      <c r="M110" s="10" t="s">
        <v>54</v>
      </c>
      <c r="N110" s="10" t="s">
        <v>54</v>
      </c>
      <c r="O110" s="10">
        <v>0</v>
      </c>
      <c r="P110" s="10">
        <v>0</v>
      </c>
    </row>
    <row r="111" spans="1:16" ht="38.1" customHeight="1" x14ac:dyDescent="0.15">
      <c r="A111" s="7" t="s">
        <v>303</v>
      </c>
      <c r="B111" s="6" t="s">
        <v>304</v>
      </c>
      <c r="C111" s="6" t="s">
        <v>283</v>
      </c>
      <c r="D111" s="10">
        <v>48575291.390000001</v>
      </c>
      <c r="E111" s="10">
        <v>24007750.100000001</v>
      </c>
      <c r="F111" s="10" t="s">
        <v>54</v>
      </c>
      <c r="G111" s="10" t="s">
        <v>54</v>
      </c>
      <c r="H111" s="10" t="s">
        <v>54</v>
      </c>
      <c r="I111" s="10" t="s">
        <v>54</v>
      </c>
      <c r="J111" s="10" t="s">
        <v>54</v>
      </c>
      <c r="K111" s="10" t="s">
        <v>54</v>
      </c>
      <c r="L111" s="10">
        <v>24567541.289999999</v>
      </c>
      <c r="M111" s="10" t="s">
        <v>54</v>
      </c>
      <c r="N111" s="10" t="s">
        <v>54</v>
      </c>
      <c r="O111" s="10">
        <v>48575291.390000001</v>
      </c>
      <c r="P111" s="10">
        <v>48575291.390000001</v>
      </c>
    </row>
    <row r="112" spans="1:16" ht="38.1" customHeight="1" x14ac:dyDescent="0.15">
      <c r="A112" s="7" t="s">
        <v>305</v>
      </c>
      <c r="B112" s="6" t="s">
        <v>306</v>
      </c>
      <c r="C112" s="6" t="s">
        <v>283</v>
      </c>
      <c r="D112" s="10">
        <v>9000000</v>
      </c>
      <c r="E112" s="10" t="s">
        <v>54</v>
      </c>
      <c r="F112" s="10" t="s">
        <v>54</v>
      </c>
      <c r="G112" s="10" t="s">
        <v>54</v>
      </c>
      <c r="H112" s="10" t="s">
        <v>54</v>
      </c>
      <c r="I112" s="10" t="s">
        <v>54</v>
      </c>
      <c r="J112" s="10" t="s">
        <v>54</v>
      </c>
      <c r="K112" s="10" t="s">
        <v>54</v>
      </c>
      <c r="L112" s="10">
        <v>9000000</v>
      </c>
      <c r="M112" s="10" t="s">
        <v>54</v>
      </c>
      <c r="N112" s="10" t="s">
        <v>54</v>
      </c>
      <c r="O112" s="10">
        <v>9000000</v>
      </c>
      <c r="P112" s="10">
        <v>9000000</v>
      </c>
    </row>
    <row r="113" spans="1:16" ht="24.95" customHeight="1" x14ac:dyDescent="0.15">
      <c r="A113" s="7" t="s">
        <v>308</v>
      </c>
      <c r="B113" s="6" t="s">
        <v>309</v>
      </c>
      <c r="C113" s="6" t="s">
        <v>283</v>
      </c>
      <c r="D113" s="10">
        <v>0</v>
      </c>
      <c r="E113" s="10" t="s">
        <v>54</v>
      </c>
      <c r="F113" s="10" t="s">
        <v>54</v>
      </c>
      <c r="G113" s="10" t="s">
        <v>54</v>
      </c>
      <c r="H113" s="10" t="s">
        <v>54</v>
      </c>
      <c r="I113" s="10" t="s">
        <v>54</v>
      </c>
      <c r="J113" s="10" t="s">
        <v>54</v>
      </c>
      <c r="K113" s="10" t="s">
        <v>54</v>
      </c>
      <c r="L113" s="10" t="s">
        <v>54</v>
      </c>
      <c r="M113" s="10" t="s">
        <v>54</v>
      </c>
      <c r="N113" s="10" t="s">
        <v>54</v>
      </c>
      <c r="O113" s="10">
        <v>0</v>
      </c>
      <c r="P113" s="10">
        <v>0</v>
      </c>
    </row>
    <row r="114" spans="1:16" ht="24.95" customHeight="1" x14ac:dyDescent="0.15">
      <c r="A114" s="7" t="s">
        <v>310</v>
      </c>
      <c r="B114" s="6" t="s">
        <v>311</v>
      </c>
      <c r="C114" s="6" t="s">
        <v>283</v>
      </c>
      <c r="D114" s="10">
        <v>0</v>
      </c>
      <c r="E114" s="10" t="s">
        <v>54</v>
      </c>
      <c r="F114" s="10" t="s">
        <v>54</v>
      </c>
      <c r="G114" s="10" t="s">
        <v>54</v>
      </c>
      <c r="H114" s="10" t="s">
        <v>54</v>
      </c>
      <c r="I114" s="10" t="s">
        <v>54</v>
      </c>
      <c r="J114" s="10" t="s">
        <v>54</v>
      </c>
      <c r="K114" s="10" t="s">
        <v>54</v>
      </c>
      <c r="L114" s="10" t="s">
        <v>54</v>
      </c>
      <c r="M114" s="10" t="s">
        <v>54</v>
      </c>
      <c r="N114" s="10" t="s">
        <v>54</v>
      </c>
      <c r="O114" s="10">
        <v>0</v>
      </c>
      <c r="P114" s="10">
        <v>0</v>
      </c>
    </row>
    <row r="115" spans="1:16" ht="50.1" customHeight="1" x14ac:dyDescent="0.15">
      <c r="A115" s="7" t="s">
        <v>313</v>
      </c>
      <c r="B115" s="6" t="s">
        <v>314</v>
      </c>
      <c r="C115" s="6" t="s">
        <v>283</v>
      </c>
      <c r="D115" s="10">
        <v>0</v>
      </c>
      <c r="E115" s="10" t="s">
        <v>54</v>
      </c>
      <c r="F115" s="10" t="s">
        <v>54</v>
      </c>
      <c r="G115" s="10" t="s">
        <v>54</v>
      </c>
      <c r="H115" s="10" t="s">
        <v>54</v>
      </c>
      <c r="I115" s="10" t="s">
        <v>54</v>
      </c>
      <c r="J115" s="10" t="s">
        <v>54</v>
      </c>
      <c r="K115" s="10" t="s">
        <v>54</v>
      </c>
      <c r="L115" s="10" t="s">
        <v>54</v>
      </c>
      <c r="M115" s="10" t="s">
        <v>54</v>
      </c>
      <c r="N115" s="10" t="s">
        <v>54</v>
      </c>
      <c r="O115" s="10">
        <v>0</v>
      </c>
      <c r="P115" s="10">
        <v>0</v>
      </c>
    </row>
    <row r="116" spans="1:16" ht="24.95" customHeight="1" x14ac:dyDescent="0.15">
      <c r="A116" s="7" t="s">
        <v>316</v>
      </c>
      <c r="B116" s="6" t="s">
        <v>317</v>
      </c>
      <c r="C116" s="6" t="s">
        <v>283</v>
      </c>
      <c r="D116" s="10">
        <v>9467541.2899999991</v>
      </c>
      <c r="E116" s="10" t="s">
        <v>54</v>
      </c>
      <c r="F116" s="10" t="s">
        <v>54</v>
      </c>
      <c r="G116" s="10" t="s">
        <v>54</v>
      </c>
      <c r="H116" s="10" t="s">
        <v>54</v>
      </c>
      <c r="I116" s="10" t="s">
        <v>54</v>
      </c>
      <c r="J116" s="10" t="s">
        <v>54</v>
      </c>
      <c r="K116" s="10" t="s">
        <v>54</v>
      </c>
      <c r="L116" s="10">
        <v>9467541.2899999991</v>
      </c>
      <c r="M116" s="10" t="s">
        <v>54</v>
      </c>
      <c r="N116" s="10" t="s">
        <v>54</v>
      </c>
      <c r="O116" s="10">
        <v>9467541.2899999991</v>
      </c>
      <c r="P116" s="10">
        <v>9467541.2899999991</v>
      </c>
    </row>
    <row r="117" spans="1:16" ht="24.95" customHeight="1" x14ac:dyDescent="0.15">
      <c r="A117" s="7" t="s">
        <v>319</v>
      </c>
      <c r="B117" s="6" t="s">
        <v>320</v>
      </c>
      <c r="C117" s="6" t="s">
        <v>283</v>
      </c>
      <c r="D117" s="10">
        <v>2607446.65</v>
      </c>
      <c r="E117" s="10">
        <v>2307446.65</v>
      </c>
      <c r="F117" s="10" t="s">
        <v>54</v>
      </c>
      <c r="G117" s="10" t="s">
        <v>54</v>
      </c>
      <c r="H117" s="10" t="s">
        <v>54</v>
      </c>
      <c r="I117" s="10" t="s">
        <v>54</v>
      </c>
      <c r="J117" s="10" t="s">
        <v>54</v>
      </c>
      <c r="K117" s="10" t="s">
        <v>54</v>
      </c>
      <c r="L117" s="10">
        <v>300000</v>
      </c>
      <c r="M117" s="10" t="s">
        <v>54</v>
      </c>
      <c r="N117" s="10" t="s">
        <v>54</v>
      </c>
      <c r="O117" s="10">
        <v>2607446.65</v>
      </c>
      <c r="P117" s="10">
        <v>2607446.65</v>
      </c>
    </row>
    <row r="118" spans="1:16" ht="24.95" customHeight="1" x14ac:dyDescent="0.15">
      <c r="A118" s="7" t="s">
        <v>322</v>
      </c>
      <c r="B118" s="6" t="s">
        <v>323</v>
      </c>
      <c r="C118" s="6" t="s">
        <v>283</v>
      </c>
      <c r="D118" s="10">
        <v>7700000</v>
      </c>
      <c r="E118" s="10">
        <v>6700000</v>
      </c>
      <c r="F118" s="10" t="s">
        <v>54</v>
      </c>
      <c r="G118" s="10" t="s">
        <v>54</v>
      </c>
      <c r="H118" s="10" t="s">
        <v>54</v>
      </c>
      <c r="I118" s="10" t="s">
        <v>54</v>
      </c>
      <c r="J118" s="10" t="s">
        <v>54</v>
      </c>
      <c r="K118" s="10" t="s">
        <v>54</v>
      </c>
      <c r="L118" s="10">
        <v>1000000</v>
      </c>
      <c r="M118" s="10" t="s">
        <v>54</v>
      </c>
      <c r="N118" s="10" t="s">
        <v>54</v>
      </c>
      <c r="O118" s="10">
        <v>7700000</v>
      </c>
      <c r="P118" s="10">
        <v>7700000</v>
      </c>
    </row>
    <row r="119" spans="1:16" ht="24.95" customHeight="1" x14ac:dyDescent="0.15">
      <c r="A119" s="7" t="s">
        <v>324</v>
      </c>
      <c r="B119" s="6" t="s">
        <v>325</v>
      </c>
      <c r="C119" s="6" t="s">
        <v>283</v>
      </c>
      <c r="D119" s="10">
        <v>0</v>
      </c>
      <c r="E119" s="10" t="s">
        <v>54</v>
      </c>
      <c r="F119" s="10" t="s">
        <v>54</v>
      </c>
      <c r="G119" s="10" t="s">
        <v>54</v>
      </c>
      <c r="H119" s="10" t="s">
        <v>54</v>
      </c>
      <c r="I119" s="10" t="s">
        <v>54</v>
      </c>
      <c r="J119" s="10" t="s">
        <v>54</v>
      </c>
      <c r="K119" s="10" t="s">
        <v>54</v>
      </c>
      <c r="L119" s="10" t="s">
        <v>54</v>
      </c>
      <c r="M119" s="10" t="s">
        <v>54</v>
      </c>
      <c r="N119" s="10" t="s">
        <v>54</v>
      </c>
      <c r="O119" s="10">
        <v>0</v>
      </c>
      <c r="P119" s="10">
        <v>0</v>
      </c>
    </row>
    <row r="120" spans="1:16" ht="24.95" customHeight="1" x14ac:dyDescent="0.15">
      <c r="A120" s="7" t="s">
        <v>327</v>
      </c>
      <c r="B120" s="6" t="s">
        <v>328</v>
      </c>
      <c r="C120" s="6" t="s">
        <v>283</v>
      </c>
      <c r="D120" s="10">
        <v>19800303.449999999</v>
      </c>
      <c r="E120" s="10">
        <v>15000303.449999999</v>
      </c>
      <c r="F120" s="10" t="s">
        <v>54</v>
      </c>
      <c r="G120" s="10" t="s">
        <v>54</v>
      </c>
      <c r="H120" s="10" t="s">
        <v>54</v>
      </c>
      <c r="I120" s="10" t="s">
        <v>54</v>
      </c>
      <c r="J120" s="10" t="s">
        <v>54</v>
      </c>
      <c r="K120" s="10" t="s">
        <v>54</v>
      </c>
      <c r="L120" s="10">
        <v>4800000</v>
      </c>
      <c r="M120" s="10" t="s">
        <v>54</v>
      </c>
      <c r="N120" s="10" t="s">
        <v>54</v>
      </c>
      <c r="O120" s="10">
        <v>19800303.449999999</v>
      </c>
      <c r="P120" s="10">
        <v>19800303.449999999</v>
      </c>
    </row>
    <row r="121" spans="1:16" ht="50.1" customHeight="1" x14ac:dyDescent="0.15">
      <c r="A121" s="7" t="s">
        <v>330</v>
      </c>
      <c r="B121" s="6" t="s">
        <v>331</v>
      </c>
      <c r="C121" s="6" t="s">
        <v>283</v>
      </c>
      <c r="D121" s="10">
        <v>0</v>
      </c>
      <c r="E121" s="10" t="s">
        <v>54</v>
      </c>
      <c r="F121" s="10" t="s">
        <v>54</v>
      </c>
      <c r="G121" s="10" t="s">
        <v>54</v>
      </c>
      <c r="H121" s="10" t="s">
        <v>54</v>
      </c>
      <c r="I121" s="10" t="s">
        <v>54</v>
      </c>
      <c r="J121" s="10" t="s">
        <v>54</v>
      </c>
      <c r="K121" s="10" t="s">
        <v>54</v>
      </c>
      <c r="L121" s="10" t="s">
        <v>54</v>
      </c>
      <c r="M121" s="10" t="s">
        <v>54</v>
      </c>
      <c r="N121" s="10" t="s">
        <v>54</v>
      </c>
      <c r="O121" s="10">
        <v>0</v>
      </c>
      <c r="P121" s="10">
        <v>0</v>
      </c>
    </row>
    <row r="122" spans="1:16" ht="63" customHeight="1" x14ac:dyDescent="0.15">
      <c r="A122" s="7" t="s">
        <v>332</v>
      </c>
      <c r="B122" s="6" t="s">
        <v>333</v>
      </c>
      <c r="C122" s="6" t="s">
        <v>283</v>
      </c>
      <c r="D122" s="10">
        <v>0</v>
      </c>
      <c r="E122" s="10" t="s">
        <v>54</v>
      </c>
      <c r="F122" s="10" t="s">
        <v>54</v>
      </c>
      <c r="G122" s="10" t="s">
        <v>54</v>
      </c>
      <c r="H122" s="10" t="s">
        <v>54</v>
      </c>
      <c r="I122" s="10" t="s">
        <v>54</v>
      </c>
      <c r="J122" s="10" t="s">
        <v>54</v>
      </c>
      <c r="K122" s="10" t="s">
        <v>54</v>
      </c>
      <c r="L122" s="10" t="s">
        <v>54</v>
      </c>
      <c r="M122" s="10" t="s">
        <v>54</v>
      </c>
      <c r="N122" s="10" t="s">
        <v>54</v>
      </c>
      <c r="O122" s="10">
        <v>0</v>
      </c>
      <c r="P122" s="10">
        <v>0</v>
      </c>
    </row>
    <row r="123" spans="1:16" ht="75" customHeight="1" x14ac:dyDescent="0.15">
      <c r="A123" s="7" t="s">
        <v>335</v>
      </c>
      <c r="B123" s="6" t="s">
        <v>336</v>
      </c>
      <c r="C123" s="6" t="s">
        <v>283</v>
      </c>
      <c r="D123" s="10">
        <v>0</v>
      </c>
      <c r="E123" s="10" t="s">
        <v>54</v>
      </c>
      <c r="F123" s="10" t="s">
        <v>54</v>
      </c>
      <c r="G123" s="10" t="s">
        <v>54</v>
      </c>
      <c r="H123" s="10" t="s">
        <v>54</v>
      </c>
      <c r="I123" s="10" t="s">
        <v>54</v>
      </c>
      <c r="J123" s="10" t="s">
        <v>54</v>
      </c>
      <c r="K123" s="10" t="s">
        <v>54</v>
      </c>
      <c r="L123" s="10" t="s">
        <v>54</v>
      </c>
      <c r="M123" s="10" t="s">
        <v>54</v>
      </c>
      <c r="N123" s="10" t="s">
        <v>54</v>
      </c>
      <c r="O123" s="10">
        <v>0</v>
      </c>
      <c r="P123" s="10">
        <v>0</v>
      </c>
    </row>
    <row r="124" spans="1:16" ht="87.95" customHeight="1" x14ac:dyDescent="0.15">
      <c r="A124" s="7" t="s">
        <v>338</v>
      </c>
      <c r="B124" s="6" t="s">
        <v>339</v>
      </c>
      <c r="C124" s="6" t="s">
        <v>340</v>
      </c>
      <c r="D124" s="10">
        <v>0</v>
      </c>
      <c r="E124" s="10" t="s">
        <v>54</v>
      </c>
      <c r="F124" s="10" t="s">
        <v>54</v>
      </c>
      <c r="G124" s="10" t="s">
        <v>54</v>
      </c>
      <c r="H124" s="10" t="s">
        <v>54</v>
      </c>
      <c r="I124" s="10" t="s">
        <v>54</v>
      </c>
      <c r="J124" s="10" t="s">
        <v>54</v>
      </c>
      <c r="K124" s="10" t="s">
        <v>54</v>
      </c>
      <c r="L124" s="10" t="s">
        <v>54</v>
      </c>
      <c r="M124" s="10" t="s">
        <v>54</v>
      </c>
      <c r="N124" s="10" t="s">
        <v>54</v>
      </c>
      <c r="O124" s="10">
        <v>0</v>
      </c>
      <c r="P124" s="10">
        <v>0</v>
      </c>
    </row>
    <row r="125" spans="1:16" ht="24.95" customHeight="1" x14ac:dyDescent="0.15">
      <c r="A125" s="7" t="s">
        <v>341</v>
      </c>
      <c r="B125" s="6" t="s">
        <v>342</v>
      </c>
      <c r="C125" s="6" t="s">
        <v>343</v>
      </c>
      <c r="D125" s="10">
        <v>40080544.090000004</v>
      </c>
      <c r="E125" s="10">
        <v>35103113.219999999</v>
      </c>
      <c r="F125" s="10" t="s">
        <v>54</v>
      </c>
      <c r="G125" s="10" t="s">
        <v>54</v>
      </c>
      <c r="H125" s="10" t="s">
        <v>54</v>
      </c>
      <c r="I125" s="10" t="s">
        <v>54</v>
      </c>
      <c r="J125" s="10" t="s">
        <v>54</v>
      </c>
      <c r="K125" s="10" t="s">
        <v>54</v>
      </c>
      <c r="L125" s="10">
        <v>4977430.87</v>
      </c>
      <c r="M125" s="10" t="s">
        <v>54</v>
      </c>
      <c r="N125" s="10" t="s">
        <v>54</v>
      </c>
      <c r="O125" s="10">
        <v>40080544.090000004</v>
      </c>
      <c r="P125" s="10">
        <v>40080544.090000004</v>
      </c>
    </row>
    <row r="126" spans="1:16" ht="50.1" customHeight="1" x14ac:dyDescent="0.15">
      <c r="A126" s="7" t="s">
        <v>344</v>
      </c>
      <c r="B126" s="6" t="s">
        <v>345</v>
      </c>
      <c r="C126" s="6" t="s">
        <v>346</v>
      </c>
      <c r="D126" s="10">
        <v>0</v>
      </c>
      <c r="E126" s="10" t="s">
        <v>54</v>
      </c>
      <c r="F126" s="10" t="s">
        <v>54</v>
      </c>
      <c r="G126" s="10" t="s">
        <v>54</v>
      </c>
      <c r="H126" s="10" t="s">
        <v>54</v>
      </c>
      <c r="I126" s="10" t="s">
        <v>54</v>
      </c>
      <c r="J126" s="10" t="s">
        <v>54</v>
      </c>
      <c r="K126" s="10" t="s">
        <v>54</v>
      </c>
      <c r="L126" s="10" t="s">
        <v>54</v>
      </c>
      <c r="M126" s="10" t="s">
        <v>54</v>
      </c>
      <c r="N126" s="10" t="s">
        <v>54</v>
      </c>
      <c r="O126" s="10">
        <v>0</v>
      </c>
      <c r="P126" s="10">
        <v>0</v>
      </c>
    </row>
    <row r="127" spans="1:16" ht="63" customHeight="1" x14ac:dyDescent="0.15">
      <c r="A127" s="7" t="s">
        <v>347</v>
      </c>
      <c r="B127" s="6" t="s">
        <v>348</v>
      </c>
      <c r="C127" s="6" t="s">
        <v>349</v>
      </c>
      <c r="D127" s="10">
        <v>0</v>
      </c>
      <c r="E127" s="10" t="s">
        <v>54</v>
      </c>
      <c r="F127" s="10" t="s">
        <v>54</v>
      </c>
      <c r="G127" s="10" t="s">
        <v>54</v>
      </c>
      <c r="H127" s="10" t="s">
        <v>54</v>
      </c>
      <c r="I127" s="10" t="s">
        <v>54</v>
      </c>
      <c r="J127" s="10" t="s">
        <v>54</v>
      </c>
      <c r="K127" s="10" t="s">
        <v>54</v>
      </c>
      <c r="L127" s="10" t="s">
        <v>54</v>
      </c>
      <c r="M127" s="10" t="s">
        <v>54</v>
      </c>
      <c r="N127" s="10" t="s">
        <v>54</v>
      </c>
      <c r="O127" s="10">
        <v>0</v>
      </c>
      <c r="P127" s="10">
        <v>0</v>
      </c>
    </row>
    <row r="128" spans="1:16" ht="50.1" customHeight="1" x14ac:dyDescent="0.15">
      <c r="A128" s="7" t="s">
        <v>350</v>
      </c>
      <c r="B128" s="6" t="s">
        <v>351</v>
      </c>
      <c r="C128" s="6" t="s">
        <v>352</v>
      </c>
      <c r="D128" s="10">
        <v>0</v>
      </c>
      <c r="E128" s="10" t="s">
        <v>54</v>
      </c>
      <c r="F128" s="10" t="s">
        <v>54</v>
      </c>
      <c r="G128" s="10" t="s">
        <v>54</v>
      </c>
      <c r="H128" s="10" t="s">
        <v>54</v>
      </c>
      <c r="I128" s="10" t="s">
        <v>54</v>
      </c>
      <c r="J128" s="10" t="s">
        <v>54</v>
      </c>
      <c r="K128" s="10" t="s">
        <v>54</v>
      </c>
      <c r="L128" s="10" t="s">
        <v>54</v>
      </c>
      <c r="M128" s="10" t="s">
        <v>54</v>
      </c>
      <c r="N128" s="10" t="s">
        <v>54</v>
      </c>
      <c r="O128" s="10">
        <v>0</v>
      </c>
      <c r="P128" s="10">
        <v>0</v>
      </c>
    </row>
    <row r="129" spans="1:16" ht="24.95" customHeight="1" x14ac:dyDescent="0.15">
      <c r="A129" s="7" t="s">
        <v>353</v>
      </c>
      <c r="B129" s="6" t="s">
        <v>354</v>
      </c>
      <c r="C129" s="6" t="s">
        <v>355</v>
      </c>
      <c r="D129" s="10">
        <v>0</v>
      </c>
      <c r="E129" s="10" t="s">
        <v>54</v>
      </c>
      <c r="F129" s="10" t="s">
        <v>54</v>
      </c>
      <c r="G129" s="10" t="s">
        <v>54</v>
      </c>
      <c r="H129" s="10" t="s">
        <v>54</v>
      </c>
      <c r="I129" s="10" t="s">
        <v>54</v>
      </c>
      <c r="J129" s="10" t="s">
        <v>54</v>
      </c>
      <c r="K129" s="10" t="s">
        <v>54</v>
      </c>
      <c r="L129" s="10" t="s">
        <v>54</v>
      </c>
      <c r="M129" s="10" t="s">
        <v>54</v>
      </c>
      <c r="N129" s="10" t="s">
        <v>54</v>
      </c>
      <c r="O129" s="10">
        <v>0</v>
      </c>
      <c r="P129" s="10">
        <v>0</v>
      </c>
    </row>
    <row r="130" spans="1:16" ht="38.1" customHeight="1" x14ac:dyDescent="0.15">
      <c r="A130" s="7" t="s">
        <v>356</v>
      </c>
      <c r="B130" s="6" t="s">
        <v>357</v>
      </c>
      <c r="C130" s="6"/>
      <c r="D130" s="10">
        <v>0</v>
      </c>
      <c r="E130" s="10" t="s">
        <v>54</v>
      </c>
      <c r="F130" s="10" t="s">
        <v>54</v>
      </c>
      <c r="G130" s="10" t="s">
        <v>54</v>
      </c>
      <c r="H130" s="10" t="s">
        <v>54</v>
      </c>
      <c r="I130" s="10" t="s">
        <v>54</v>
      </c>
      <c r="J130" s="10" t="s">
        <v>54</v>
      </c>
      <c r="K130" s="10" t="s">
        <v>54</v>
      </c>
      <c r="L130" s="10" t="s">
        <v>54</v>
      </c>
      <c r="M130" s="10" t="s">
        <v>54</v>
      </c>
      <c r="N130" s="10" t="s">
        <v>54</v>
      </c>
      <c r="O130" s="10">
        <v>0</v>
      </c>
      <c r="P130" s="10">
        <v>0</v>
      </c>
    </row>
    <row r="131" spans="1:16" ht="24.95" customHeight="1" x14ac:dyDescent="0.15">
      <c r="A131" s="7" t="s">
        <v>358</v>
      </c>
      <c r="B131" s="6" t="s">
        <v>359</v>
      </c>
      <c r="C131" s="6"/>
      <c r="D131" s="10">
        <v>0</v>
      </c>
      <c r="E131" s="10" t="s">
        <v>54</v>
      </c>
      <c r="F131" s="10" t="s">
        <v>54</v>
      </c>
      <c r="G131" s="10" t="s">
        <v>54</v>
      </c>
      <c r="H131" s="10" t="s">
        <v>54</v>
      </c>
      <c r="I131" s="10" t="s">
        <v>54</v>
      </c>
      <c r="J131" s="10" t="s">
        <v>54</v>
      </c>
      <c r="K131" s="10" t="s">
        <v>54</v>
      </c>
      <c r="L131" s="10" t="s">
        <v>54</v>
      </c>
      <c r="M131" s="10" t="s">
        <v>54</v>
      </c>
      <c r="N131" s="10" t="s">
        <v>54</v>
      </c>
      <c r="O131" s="10">
        <v>0</v>
      </c>
      <c r="P131" s="10">
        <v>0</v>
      </c>
    </row>
    <row r="132" spans="1:16" ht="24.95" customHeight="1" x14ac:dyDescent="0.15">
      <c r="A132" s="7" t="s">
        <v>360</v>
      </c>
      <c r="B132" s="6" t="s">
        <v>361</v>
      </c>
      <c r="C132" s="6"/>
      <c r="D132" s="10">
        <v>0</v>
      </c>
      <c r="E132" s="10" t="s">
        <v>54</v>
      </c>
      <c r="F132" s="10" t="s">
        <v>54</v>
      </c>
      <c r="G132" s="10" t="s">
        <v>54</v>
      </c>
      <c r="H132" s="10" t="s">
        <v>54</v>
      </c>
      <c r="I132" s="10" t="s">
        <v>54</v>
      </c>
      <c r="J132" s="10" t="s">
        <v>54</v>
      </c>
      <c r="K132" s="10" t="s">
        <v>54</v>
      </c>
      <c r="L132" s="10" t="s">
        <v>54</v>
      </c>
      <c r="M132" s="10" t="s">
        <v>54</v>
      </c>
      <c r="N132" s="10" t="s">
        <v>54</v>
      </c>
      <c r="O132" s="10">
        <v>0</v>
      </c>
      <c r="P132" s="10">
        <v>0</v>
      </c>
    </row>
    <row r="133" spans="1:16" ht="24.95" customHeight="1" x14ac:dyDescent="0.15">
      <c r="A133" s="7" t="s">
        <v>362</v>
      </c>
      <c r="B133" s="6" t="s">
        <v>363</v>
      </c>
      <c r="C133" s="6" t="s">
        <v>53</v>
      </c>
      <c r="D133" s="10">
        <v>0</v>
      </c>
      <c r="E133" s="10" t="s">
        <v>54</v>
      </c>
      <c r="F133" s="10" t="s">
        <v>54</v>
      </c>
      <c r="G133" s="10" t="s">
        <v>54</v>
      </c>
      <c r="H133" s="10" t="s">
        <v>54</v>
      </c>
      <c r="I133" s="10" t="s">
        <v>54</v>
      </c>
      <c r="J133" s="10" t="s">
        <v>54</v>
      </c>
      <c r="K133" s="10" t="s">
        <v>54</v>
      </c>
      <c r="L133" s="10" t="s">
        <v>54</v>
      </c>
      <c r="M133" s="10" t="s">
        <v>54</v>
      </c>
      <c r="N133" s="10" t="s">
        <v>54</v>
      </c>
      <c r="O133" s="10">
        <v>0</v>
      </c>
      <c r="P133" s="10">
        <v>0</v>
      </c>
    </row>
    <row r="134" spans="1:16" ht="38.1" customHeight="1" x14ac:dyDescent="0.15">
      <c r="A134" s="7" t="s">
        <v>364</v>
      </c>
      <c r="B134" s="6" t="s">
        <v>365</v>
      </c>
      <c r="C134" s="6" t="s">
        <v>366</v>
      </c>
      <c r="D134" s="10">
        <v>0</v>
      </c>
      <c r="E134" s="10" t="s">
        <v>54</v>
      </c>
      <c r="F134" s="10" t="s">
        <v>54</v>
      </c>
      <c r="G134" s="10" t="s">
        <v>54</v>
      </c>
      <c r="H134" s="10" t="s">
        <v>54</v>
      </c>
      <c r="I134" s="10" t="s">
        <v>54</v>
      </c>
      <c r="J134" s="10" t="s">
        <v>54</v>
      </c>
      <c r="K134" s="10" t="s">
        <v>54</v>
      </c>
      <c r="L134" s="10" t="s">
        <v>54</v>
      </c>
      <c r="M134" s="10" t="s">
        <v>54</v>
      </c>
      <c r="N134" s="10" t="s">
        <v>54</v>
      </c>
      <c r="O134" s="10">
        <v>0</v>
      </c>
      <c r="P134" s="10">
        <v>0</v>
      </c>
    </row>
    <row r="135" spans="1:16" ht="24.95" customHeight="1" x14ac:dyDescent="0.15">
      <c r="A135" s="7" t="s">
        <v>367</v>
      </c>
      <c r="B135" s="6" t="s">
        <v>368</v>
      </c>
      <c r="C135" s="6" t="s">
        <v>366</v>
      </c>
      <c r="D135" s="10">
        <v>0</v>
      </c>
      <c r="E135" s="10" t="s">
        <v>54</v>
      </c>
      <c r="F135" s="10" t="s">
        <v>54</v>
      </c>
      <c r="G135" s="10" t="s">
        <v>54</v>
      </c>
      <c r="H135" s="10" t="s">
        <v>54</v>
      </c>
      <c r="I135" s="10" t="s">
        <v>54</v>
      </c>
      <c r="J135" s="10" t="s">
        <v>54</v>
      </c>
      <c r="K135" s="10" t="s">
        <v>54</v>
      </c>
      <c r="L135" s="10" t="s">
        <v>54</v>
      </c>
      <c r="M135" s="10" t="s">
        <v>54</v>
      </c>
      <c r="N135" s="10" t="s">
        <v>54</v>
      </c>
      <c r="O135" s="10">
        <v>0</v>
      </c>
      <c r="P135" s="10">
        <v>0</v>
      </c>
    </row>
  </sheetData>
  <sheetProtection password="E512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14"/>
  <sheetViews>
    <sheetView workbookViewId="0"/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907</v>
      </c>
      <c r="B1" s="18"/>
      <c r="C1" s="18"/>
      <c r="D1" s="18"/>
      <c r="E1" s="18"/>
    </row>
    <row r="2" spans="1:5" ht="30" customHeight="1" x14ac:dyDescent="0.15">
      <c r="A2" s="6" t="s">
        <v>908</v>
      </c>
      <c r="B2" s="6" t="s">
        <v>909</v>
      </c>
      <c r="C2" s="6" t="s">
        <v>910</v>
      </c>
      <c r="D2" s="6" t="s">
        <v>911</v>
      </c>
      <c r="E2" s="6" t="s">
        <v>912</v>
      </c>
    </row>
    <row r="3" spans="1:5" ht="30" customHeight="1" x14ac:dyDescent="0.15">
      <c r="A3" s="9" t="s">
        <v>142</v>
      </c>
      <c r="B3" s="11">
        <v>58</v>
      </c>
      <c r="C3" s="11">
        <v>0</v>
      </c>
      <c r="D3" s="11">
        <v>34445015.780000001</v>
      </c>
      <c r="E3" s="11">
        <f t="shared" ref="E3:E34" si="0">C3-D3</f>
        <v>-34445015.780000001</v>
      </c>
    </row>
    <row r="4" spans="1:5" ht="30" customHeight="1" x14ac:dyDescent="0.15">
      <c r="A4" s="13" t="s">
        <v>913</v>
      </c>
      <c r="B4" s="10">
        <v>9</v>
      </c>
      <c r="C4" s="10">
        <v>0</v>
      </c>
      <c r="D4" s="10">
        <v>4929288</v>
      </c>
      <c r="E4" s="10">
        <f t="shared" si="0"/>
        <v>-4929288</v>
      </c>
    </row>
    <row r="5" spans="1:5" ht="30" customHeight="1" x14ac:dyDescent="0.15">
      <c r="A5" s="13" t="s">
        <v>914</v>
      </c>
      <c r="B5" s="10">
        <v>2</v>
      </c>
      <c r="C5" s="10">
        <v>0</v>
      </c>
      <c r="D5" s="10">
        <v>807840</v>
      </c>
      <c r="E5" s="10">
        <f t="shared" si="0"/>
        <v>-807840</v>
      </c>
    </row>
    <row r="6" spans="1:5" ht="30" customHeight="1" x14ac:dyDescent="0.15">
      <c r="A6" s="13" t="s">
        <v>915</v>
      </c>
      <c r="B6" s="10">
        <v>2</v>
      </c>
      <c r="C6" s="10">
        <v>0</v>
      </c>
      <c r="D6" s="10">
        <v>1077120</v>
      </c>
      <c r="E6" s="10">
        <f t="shared" si="0"/>
        <v>-1077120</v>
      </c>
    </row>
    <row r="7" spans="1:5" ht="30" customHeight="1" x14ac:dyDescent="0.15">
      <c r="A7" s="13" t="s">
        <v>916</v>
      </c>
      <c r="B7" s="10">
        <v>1</v>
      </c>
      <c r="C7" s="10">
        <v>0</v>
      </c>
      <c r="D7" s="10">
        <v>342829.56</v>
      </c>
      <c r="E7" s="10">
        <f t="shared" si="0"/>
        <v>-342829.56</v>
      </c>
    </row>
    <row r="8" spans="1:5" ht="30" customHeight="1" x14ac:dyDescent="0.15">
      <c r="A8" s="13" t="s">
        <v>917</v>
      </c>
      <c r="B8" s="10">
        <v>1</v>
      </c>
      <c r="C8" s="10">
        <v>0</v>
      </c>
      <c r="D8" s="10">
        <v>352092</v>
      </c>
      <c r="E8" s="10">
        <f t="shared" si="0"/>
        <v>-352092</v>
      </c>
    </row>
    <row r="9" spans="1:5" ht="30" customHeight="1" x14ac:dyDescent="0.15">
      <c r="A9" s="13" t="s">
        <v>918</v>
      </c>
      <c r="B9" s="10">
        <v>2</v>
      </c>
      <c r="C9" s="10">
        <v>0</v>
      </c>
      <c r="D9" s="10">
        <v>824265.12</v>
      </c>
      <c r="E9" s="10">
        <f t="shared" si="0"/>
        <v>-824265.12</v>
      </c>
    </row>
    <row r="10" spans="1:5" ht="30" customHeight="1" x14ac:dyDescent="0.15">
      <c r="A10" s="13" t="s">
        <v>916</v>
      </c>
      <c r="B10" s="10">
        <v>3</v>
      </c>
      <c r="C10" s="10">
        <v>0</v>
      </c>
      <c r="D10" s="10">
        <v>1371318.24</v>
      </c>
      <c r="E10" s="10">
        <f t="shared" si="0"/>
        <v>-1371318.24</v>
      </c>
    </row>
    <row r="11" spans="1:5" ht="30" customHeight="1" x14ac:dyDescent="0.15">
      <c r="A11" s="13" t="s">
        <v>919</v>
      </c>
      <c r="B11" s="10">
        <v>1</v>
      </c>
      <c r="C11" s="10">
        <v>0</v>
      </c>
      <c r="D11" s="10">
        <v>269280</v>
      </c>
      <c r="E11" s="10">
        <f t="shared" si="0"/>
        <v>-269280</v>
      </c>
    </row>
    <row r="12" spans="1:5" ht="30" customHeight="1" x14ac:dyDescent="0.15">
      <c r="A12" s="13" t="s">
        <v>920</v>
      </c>
      <c r="B12" s="10">
        <v>1</v>
      </c>
      <c r="C12" s="10">
        <v>0</v>
      </c>
      <c r="D12" s="10">
        <v>352092</v>
      </c>
      <c r="E12" s="10">
        <f t="shared" si="0"/>
        <v>-352092</v>
      </c>
    </row>
    <row r="13" spans="1:5" ht="30" customHeight="1" x14ac:dyDescent="0.15">
      <c r="A13" s="13" t="s">
        <v>921</v>
      </c>
      <c r="B13" s="10">
        <v>1</v>
      </c>
      <c r="C13" s="10">
        <v>0</v>
      </c>
      <c r="D13" s="10">
        <v>352092</v>
      </c>
      <c r="E13" s="10">
        <f t="shared" si="0"/>
        <v>-352092</v>
      </c>
    </row>
    <row r="14" spans="1:5" ht="30" customHeight="1" x14ac:dyDescent="0.15">
      <c r="A14" s="13" t="s">
        <v>922</v>
      </c>
      <c r="B14" s="10">
        <v>2</v>
      </c>
      <c r="C14" s="10">
        <v>0</v>
      </c>
      <c r="D14" s="10">
        <v>735326.54</v>
      </c>
      <c r="E14" s="10">
        <f t="shared" si="0"/>
        <v>-735326.54</v>
      </c>
    </row>
    <row r="15" spans="1:5" ht="30" customHeight="1" x14ac:dyDescent="0.15">
      <c r="A15" s="13" t="s">
        <v>923</v>
      </c>
      <c r="B15" s="10">
        <v>1</v>
      </c>
      <c r="C15" s="10">
        <v>0</v>
      </c>
      <c r="D15" s="10">
        <v>589170</v>
      </c>
      <c r="E15" s="10">
        <f t="shared" si="0"/>
        <v>-589170</v>
      </c>
    </row>
    <row r="16" spans="1:5" ht="30" customHeight="1" x14ac:dyDescent="0.15">
      <c r="A16" s="13" t="s">
        <v>924</v>
      </c>
      <c r="B16" s="10">
        <v>3</v>
      </c>
      <c r="C16" s="10">
        <v>0</v>
      </c>
      <c r="D16" s="10">
        <v>2112552</v>
      </c>
      <c r="E16" s="10">
        <f t="shared" si="0"/>
        <v>-2112552</v>
      </c>
    </row>
    <row r="17" spans="1:5" ht="30" customHeight="1" x14ac:dyDescent="0.15">
      <c r="A17" s="13" t="s">
        <v>925</v>
      </c>
      <c r="B17" s="10">
        <v>0</v>
      </c>
      <c r="C17" s="10">
        <v>0</v>
      </c>
      <c r="D17" s="10">
        <v>1478400</v>
      </c>
      <c r="E17" s="10">
        <f t="shared" si="0"/>
        <v>-1478400</v>
      </c>
    </row>
    <row r="18" spans="1:5" ht="30" customHeight="1" x14ac:dyDescent="0.15">
      <c r="A18" s="13" t="s">
        <v>924</v>
      </c>
      <c r="B18" s="10">
        <v>1</v>
      </c>
      <c r="C18" s="10">
        <v>0</v>
      </c>
      <c r="D18" s="10">
        <v>352092</v>
      </c>
      <c r="E18" s="10">
        <f t="shared" si="0"/>
        <v>-352092</v>
      </c>
    </row>
    <row r="19" spans="1:5" ht="30" customHeight="1" x14ac:dyDescent="0.15">
      <c r="A19" s="13" t="s">
        <v>926</v>
      </c>
      <c r="B19" s="10">
        <v>3</v>
      </c>
      <c r="C19" s="10">
        <v>0</v>
      </c>
      <c r="D19" s="10">
        <v>2392665.6</v>
      </c>
      <c r="E19" s="10">
        <f t="shared" si="0"/>
        <v>-2392665.6</v>
      </c>
    </row>
    <row r="20" spans="1:5" ht="30" customHeight="1" x14ac:dyDescent="0.15">
      <c r="A20" s="13" t="s">
        <v>927</v>
      </c>
      <c r="B20" s="10">
        <v>2</v>
      </c>
      <c r="C20" s="10">
        <v>0</v>
      </c>
      <c r="D20" s="10">
        <v>1759617.6</v>
      </c>
      <c r="E20" s="10">
        <f t="shared" si="0"/>
        <v>-1759617.6</v>
      </c>
    </row>
    <row r="21" spans="1:5" ht="30" customHeight="1" x14ac:dyDescent="0.15">
      <c r="A21" s="13" t="s">
        <v>928</v>
      </c>
      <c r="B21" s="10">
        <v>3</v>
      </c>
      <c r="C21" s="10">
        <v>0</v>
      </c>
      <c r="D21" s="10">
        <v>2544926.04</v>
      </c>
      <c r="E21" s="10">
        <f t="shared" si="0"/>
        <v>-2544926.04</v>
      </c>
    </row>
    <row r="22" spans="1:5" ht="30" customHeight="1" x14ac:dyDescent="0.15">
      <c r="A22" s="13" t="s">
        <v>929</v>
      </c>
      <c r="B22" s="10">
        <v>1</v>
      </c>
      <c r="C22" s="10">
        <v>0</v>
      </c>
      <c r="D22" s="10">
        <v>538560</v>
      </c>
      <c r="E22" s="10">
        <f t="shared" si="0"/>
        <v>-538560</v>
      </c>
    </row>
    <row r="23" spans="1:5" ht="30" customHeight="1" x14ac:dyDescent="0.15">
      <c r="A23" s="13" t="s">
        <v>930</v>
      </c>
      <c r="B23" s="10">
        <v>0</v>
      </c>
      <c r="C23" s="10">
        <v>0</v>
      </c>
      <c r="D23" s="10">
        <v>1462536</v>
      </c>
      <c r="E23" s="10">
        <f t="shared" si="0"/>
        <v>-1462536</v>
      </c>
    </row>
    <row r="24" spans="1:5" ht="30" customHeight="1" x14ac:dyDescent="0.15">
      <c r="A24" s="13" t="s">
        <v>931</v>
      </c>
      <c r="B24" s="10">
        <v>1</v>
      </c>
      <c r="C24" s="10">
        <v>0</v>
      </c>
      <c r="D24" s="10">
        <v>1056276</v>
      </c>
      <c r="E24" s="10">
        <f t="shared" si="0"/>
        <v>-1056276</v>
      </c>
    </row>
    <row r="25" spans="1:5" ht="30" customHeight="1" x14ac:dyDescent="0.15">
      <c r="A25" s="13" t="s">
        <v>932</v>
      </c>
      <c r="B25" s="10">
        <v>3</v>
      </c>
      <c r="C25" s="10">
        <v>0</v>
      </c>
      <c r="D25" s="10">
        <v>807840</v>
      </c>
      <c r="E25" s="10">
        <f t="shared" si="0"/>
        <v>-807840</v>
      </c>
    </row>
    <row r="26" spans="1:5" ht="30" customHeight="1" x14ac:dyDescent="0.15">
      <c r="A26" s="13" t="s">
        <v>933</v>
      </c>
      <c r="B26" s="10">
        <v>4</v>
      </c>
      <c r="C26" s="10">
        <v>0</v>
      </c>
      <c r="D26" s="10">
        <v>2423520</v>
      </c>
      <c r="E26" s="10">
        <f t="shared" si="0"/>
        <v>-2423520</v>
      </c>
    </row>
    <row r="27" spans="1:5" ht="30" customHeight="1" x14ac:dyDescent="0.15">
      <c r="A27" s="13" t="s">
        <v>934</v>
      </c>
      <c r="B27" s="10">
        <v>4</v>
      </c>
      <c r="C27" s="10">
        <v>0</v>
      </c>
      <c r="D27" s="10">
        <v>1760460</v>
      </c>
      <c r="E27" s="10">
        <f t="shared" si="0"/>
        <v>-1760460</v>
      </c>
    </row>
    <row r="28" spans="1:5" ht="30" customHeight="1" x14ac:dyDescent="0.15">
      <c r="A28" s="13" t="s">
        <v>919</v>
      </c>
      <c r="B28" s="10">
        <v>2</v>
      </c>
      <c r="C28" s="10">
        <v>0</v>
      </c>
      <c r="D28" s="10">
        <v>848308.68</v>
      </c>
      <c r="E28" s="10">
        <f t="shared" si="0"/>
        <v>-848308.68</v>
      </c>
    </row>
    <row r="29" spans="1:5" ht="30" customHeight="1" x14ac:dyDescent="0.15">
      <c r="A29" s="13" t="s">
        <v>927</v>
      </c>
      <c r="B29" s="10">
        <v>1</v>
      </c>
      <c r="C29" s="10">
        <v>0</v>
      </c>
      <c r="D29" s="10">
        <v>439904.4</v>
      </c>
      <c r="E29" s="10">
        <f t="shared" si="0"/>
        <v>-439904.4</v>
      </c>
    </row>
    <row r="30" spans="1:5" ht="30" customHeight="1" x14ac:dyDescent="0.15">
      <c r="A30" s="13" t="s">
        <v>935</v>
      </c>
      <c r="B30" s="10">
        <v>3</v>
      </c>
      <c r="C30" s="10">
        <v>0</v>
      </c>
      <c r="D30" s="10">
        <v>2112552</v>
      </c>
      <c r="E30" s="10">
        <f t="shared" si="0"/>
        <v>-2112552</v>
      </c>
    </row>
    <row r="31" spans="1:5" ht="30" customHeight="1" x14ac:dyDescent="0.15">
      <c r="A31" s="13" t="s">
        <v>936</v>
      </c>
      <c r="B31" s="10">
        <v>1</v>
      </c>
      <c r="C31" s="10">
        <v>0</v>
      </c>
      <c r="D31" s="10">
        <v>352092</v>
      </c>
      <c r="E31" s="10">
        <f t="shared" si="0"/>
        <v>-352092</v>
      </c>
    </row>
    <row r="32" spans="1:5" ht="30" customHeight="1" x14ac:dyDescent="0.15">
      <c r="A32" s="9" t="s">
        <v>937</v>
      </c>
      <c r="B32" s="11">
        <v>51</v>
      </c>
      <c r="C32" s="11">
        <v>0</v>
      </c>
      <c r="D32" s="11">
        <v>37300473.060000002</v>
      </c>
      <c r="E32" s="11">
        <f t="shared" si="0"/>
        <v>-37300473.060000002</v>
      </c>
    </row>
    <row r="33" spans="1:5" ht="30" customHeight="1" x14ac:dyDescent="0.15">
      <c r="A33" s="13" t="s">
        <v>938</v>
      </c>
      <c r="B33" s="10">
        <v>2</v>
      </c>
      <c r="C33" s="10">
        <v>0</v>
      </c>
      <c r="D33" s="10">
        <v>4318704</v>
      </c>
      <c r="E33" s="10">
        <f t="shared" si="0"/>
        <v>-4318704</v>
      </c>
    </row>
    <row r="34" spans="1:5" ht="30" customHeight="1" x14ac:dyDescent="0.15">
      <c r="A34" s="13" t="s">
        <v>939</v>
      </c>
      <c r="B34" s="10">
        <v>5</v>
      </c>
      <c r="C34" s="10">
        <v>0</v>
      </c>
      <c r="D34" s="10">
        <v>3584835.78</v>
      </c>
      <c r="E34" s="10">
        <f t="shared" si="0"/>
        <v>-3584835.78</v>
      </c>
    </row>
    <row r="35" spans="1:5" ht="30" customHeight="1" x14ac:dyDescent="0.15">
      <c r="A35" s="13" t="s">
        <v>940</v>
      </c>
      <c r="B35" s="10">
        <v>1</v>
      </c>
      <c r="C35" s="10">
        <v>0</v>
      </c>
      <c r="D35" s="10">
        <v>518244.48</v>
      </c>
      <c r="E35" s="10">
        <f t="shared" ref="E35:E66" si="1">C35-D35</f>
        <v>-518244.48</v>
      </c>
    </row>
    <row r="36" spans="1:5" ht="30" customHeight="1" x14ac:dyDescent="0.15">
      <c r="A36" s="13" t="s">
        <v>939</v>
      </c>
      <c r="B36" s="10">
        <v>1</v>
      </c>
      <c r="C36" s="10">
        <v>0</v>
      </c>
      <c r="D36" s="10">
        <v>539838</v>
      </c>
      <c r="E36" s="10">
        <f t="shared" si="1"/>
        <v>-539838</v>
      </c>
    </row>
    <row r="37" spans="1:5" ht="30" customHeight="1" x14ac:dyDescent="0.15">
      <c r="A37" s="13" t="s">
        <v>941</v>
      </c>
      <c r="B37" s="10">
        <v>4</v>
      </c>
      <c r="C37" s="10">
        <v>0</v>
      </c>
      <c r="D37" s="10">
        <v>1272398.3999999999</v>
      </c>
      <c r="E37" s="10">
        <f t="shared" si="1"/>
        <v>-1272398.3999999999</v>
      </c>
    </row>
    <row r="38" spans="1:5" ht="30" customHeight="1" x14ac:dyDescent="0.15">
      <c r="A38" s="13" t="s">
        <v>942</v>
      </c>
      <c r="B38" s="10">
        <v>3</v>
      </c>
      <c r="C38" s="10">
        <v>0</v>
      </c>
      <c r="D38" s="10">
        <v>1619514</v>
      </c>
      <c r="E38" s="10">
        <f t="shared" si="1"/>
        <v>-1619514</v>
      </c>
    </row>
    <row r="39" spans="1:5" ht="30" customHeight="1" x14ac:dyDescent="0.15">
      <c r="A39" s="13" t="s">
        <v>943</v>
      </c>
      <c r="B39" s="10">
        <v>5</v>
      </c>
      <c r="C39" s="10">
        <v>0</v>
      </c>
      <c r="D39" s="10">
        <v>3454963.2</v>
      </c>
      <c r="E39" s="10">
        <f t="shared" si="1"/>
        <v>-3454963.2</v>
      </c>
    </row>
    <row r="40" spans="1:5" ht="30" customHeight="1" x14ac:dyDescent="0.15">
      <c r="A40" s="13" t="s">
        <v>942</v>
      </c>
      <c r="B40" s="10">
        <v>1</v>
      </c>
      <c r="C40" s="10">
        <v>0</v>
      </c>
      <c r="D40" s="10">
        <v>431870.4</v>
      </c>
      <c r="E40" s="10">
        <f t="shared" si="1"/>
        <v>-431870.4</v>
      </c>
    </row>
    <row r="41" spans="1:5" ht="30" customHeight="1" x14ac:dyDescent="0.15">
      <c r="A41" s="13" t="s">
        <v>943</v>
      </c>
      <c r="B41" s="10">
        <v>1</v>
      </c>
      <c r="C41" s="10">
        <v>0</v>
      </c>
      <c r="D41" s="10">
        <v>431870.4</v>
      </c>
      <c r="E41" s="10">
        <f t="shared" si="1"/>
        <v>-431870.4</v>
      </c>
    </row>
    <row r="42" spans="1:5" ht="30" customHeight="1" x14ac:dyDescent="0.15">
      <c r="A42" s="13" t="s">
        <v>938</v>
      </c>
      <c r="B42" s="10">
        <v>9</v>
      </c>
      <c r="C42" s="10">
        <v>0</v>
      </c>
      <c r="D42" s="10">
        <v>9069084</v>
      </c>
      <c r="E42" s="10">
        <f t="shared" si="1"/>
        <v>-9069084</v>
      </c>
    </row>
    <row r="43" spans="1:5" ht="30" customHeight="1" x14ac:dyDescent="0.15">
      <c r="A43" s="13" t="s">
        <v>940</v>
      </c>
      <c r="B43" s="10">
        <v>9</v>
      </c>
      <c r="C43" s="10">
        <v>0</v>
      </c>
      <c r="D43" s="10">
        <v>6660770.4000000004</v>
      </c>
      <c r="E43" s="10">
        <f t="shared" si="1"/>
        <v>-6660770.4000000004</v>
      </c>
    </row>
    <row r="44" spans="1:5" ht="30" customHeight="1" x14ac:dyDescent="0.15">
      <c r="A44" s="13" t="s">
        <v>944</v>
      </c>
      <c r="B44" s="10">
        <v>10</v>
      </c>
      <c r="C44" s="10">
        <v>0</v>
      </c>
      <c r="D44" s="10">
        <v>5398380</v>
      </c>
      <c r="E44" s="10">
        <f t="shared" si="1"/>
        <v>-5398380</v>
      </c>
    </row>
    <row r="45" spans="1:5" ht="30" customHeight="1" x14ac:dyDescent="0.15">
      <c r="A45" s="9" t="s">
        <v>945</v>
      </c>
      <c r="B45" s="11">
        <v>62</v>
      </c>
      <c r="C45" s="11">
        <v>0</v>
      </c>
      <c r="D45" s="11">
        <v>37748746.799999997</v>
      </c>
      <c r="E45" s="11">
        <f t="shared" si="1"/>
        <v>-37748746.799999997</v>
      </c>
    </row>
    <row r="46" spans="1:5" ht="30" customHeight="1" x14ac:dyDescent="0.15">
      <c r="A46" s="13" t="s">
        <v>946</v>
      </c>
      <c r="B46" s="10">
        <v>4</v>
      </c>
      <c r="C46" s="10">
        <v>0</v>
      </c>
      <c r="D46" s="10">
        <v>4185628.8</v>
      </c>
      <c r="E46" s="10">
        <f t="shared" si="1"/>
        <v>-4185628.8</v>
      </c>
    </row>
    <row r="47" spans="1:5" ht="30" customHeight="1" x14ac:dyDescent="0.15">
      <c r="A47" s="13" t="s">
        <v>947</v>
      </c>
      <c r="B47" s="10">
        <v>2</v>
      </c>
      <c r="C47" s="10">
        <v>0</v>
      </c>
      <c r="D47" s="10">
        <v>538560</v>
      </c>
      <c r="E47" s="10">
        <f t="shared" si="1"/>
        <v>-538560</v>
      </c>
    </row>
    <row r="48" spans="1:5" ht="30" customHeight="1" x14ac:dyDescent="0.15">
      <c r="A48" s="13" t="s">
        <v>948</v>
      </c>
      <c r="B48" s="10">
        <v>1</v>
      </c>
      <c r="C48" s="10">
        <v>0</v>
      </c>
      <c r="D48" s="10">
        <v>486076.56</v>
      </c>
      <c r="E48" s="10">
        <f t="shared" si="1"/>
        <v>-486076.56</v>
      </c>
    </row>
    <row r="49" spans="1:5" ht="30" customHeight="1" x14ac:dyDescent="0.15">
      <c r="A49" s="13" t="s">
        <v>949</v>
      </c>
      <c r="B49" s="10">
        <v>2</v>
      </c>
      <c r="C49" s="10">
        <v>0</v>
      </c>
      <c r="D49" s="10">
        <v>972153.12</v>
      </c>
      <c r="E49" s="10">
        <f t="shared" si="1"/>
        <v>-972153.12</v>
      </c>
    </row>
    <row r="50" spans="1:5" ht="30" customHeight="1" x14ac:dyDescent="0.15">
      <c r="A50" s="13" t="s">
        <v>950</v>
      </c>
      <c r="B50" s="10">
        <v>1</v>
      </c>
      <c r="C50" s="10">
        <v>0</v>
      </c>
      <c r="D50" s="10">
        <v>527494.56000000006</v>
      </c>
      <c r="E50" s="10">
        <f t="shared" si="1"/>
        <v>-527494.56000000006</v>
      </c>
    </row>
    <row r="51" spans="1:5" ht="30" customHeight="1" x14ac:dyDescent="0.15">
      <c r="A51" s="13" t="s">
        <v>951</v>
      </c>
      <c r="B51" s="10">
        <v>1</v>
      </c>
      <c r="C51" s="10">
        <v>0</v>
      </c>
      <c r="D51" s="10">
        <v>486076.56</v>
      </c>
      <c r="E51" s="10">
        <f t="shared" si="1"/>
        <v>-486076.56</v>
      </c>
    </row>
    <row r="52" spans="1:5" ht="30" customHeight="1" x14ac:dyDescent="0.15">
      <c r="A52" s="13" t="s">
        <v>952</v>
      </c>
      <c r="B52" s="10">
        <v>1</v>
      </c>
      <c r="C52" s="10">
        <v>0</v>
      </c>
      <c r="D52" s="10">
        <v>807840</v>
      </c>
      <c r="E52" s="10">
        <f t="shared" si="1"/>
        <v>-807840</v>
      </c>
    </row>
    <row r="53" spans="1:5" ht="30" customHeight="1" x14ac:dyDescent="0.15">
      <c r="A53" s="13" t="s">
        <v>953</v>
      </c>
      <c r="B53" s="10">
        <v>1</v>
      </c>
      <c r="C53" s="10">
        <v>0</v>
      </c>
      <c r="D53" s="10">
        <v>486076.56</v>
      </c>
      <c r="E53" s="10">
        <f t="shared" si="1"/>
        <v>-486076.56</v>
      </c>
    </row>
    <row r="54" spans="1:5" ht="30" customHeight="1" x14ac:dyDescent="0.15">
      <c r="A54" s="13" t="s">
        <v>954</v>
      </c>
      <c r="B54" s="10">
        <v>5</v>
      </c>
      <c r="C54" s="10">
        <v>0</v>
      </c>
      <c r="D54" s="10">
        <v>1346400</v>
      </c>
      <c r="E54" s="10">
        <f t="shared" si="1"/>
        <v>-1346400</v>
      </c>
    </row>
    <row r="55" spans="1:5" ht="30" customHeight="1" x14ac:dyDescent="0.15">
      <c r="A55" s="13" t="s">
        <v>955</v>
      </c>
      <c r="B55" s="10">
        <v>1</v>
      </c>
      <c r="C55" s="10">
        <v>0</v>
      </c>
      <c r="D55" s="10">
        <v>527494.56000000006</v>
      </c>
      <c r="E55" s="10">
        <f t="shared" si="1"/>
        <v>-527494.56000000006</v>
      </c>
    </row>
    <row r="56" spans="1:5" ht="30" customHeight="1" x14ac:dyDescent="0.15">
      <c r="A56" s="13" t="s">
        <v>956</v>
      </c>
      <c r="B56" s="10">
        <v>2</v>
      </c>
      <c r="C56" s="10">
        <v>0</v>
      </c>
      <c r="D56" s="10">
        <v>926328</v>
      </c>
      <c r="E56" s="10">
        <f t="shared" si="1"/>
        <v>-926328</v>
      </c>
    </row>
    <row r="57" spans="1:5" ht="30" customHeight="1" x14ac:dyDescent="0.15">
      <c r="A57" s="13" t="s">
        <v>957</v>
      </c>
      <c r="B57" s="10">
        <v>1</v>
      </c>
      <c r="C57" s="10">
        <v>0</v>
      </c>
      <c r="D57" s="10">
        <v>486076.56</v>
      </c>
      <c r="E57" s="10">
        <f t="shared" si="1"/>
        <v>-486076.56</v>
      </c>
    </row>
    <row r="58" spans="1:5" ht="30" customHeight="1" x14ac:dyDescent="0.15">
      <c r="A58" s="13" t="s">
        <v>958</v>
      </c>
      <c r="B58" s="10">
        <v>1</v>
      </c>
      <c r="C58" s="10">
        <v>0</v>
      </c>
      <c r="D58" s="10">
        <v>440017.56</v>
      </c>
      <c r="E58" s="10">
        <f t="shared" si="1"/>
        <v>-440017.56</v>
      </c>
    </row>
    <row r="59" spans="1:5" ht="30" customHeight="1" x14ac:dyDescent="0.15">
      <c r="A59" s="13" t="s">
        <v>959</v>
      </c>
      <c r="B59" s="10">
        <v>1</v>
      </c>
      <c r="C59" s="10">
        <v>0</v>
      </c>
      <c r="D59" s="10">
        <v>443211.6</v>
      </c>
      <c r="E59" s="10">
        <f t="shared" si="1"/>
        <v>-443211.6</v>
      </c>
    </row>
    <row r="60" spans="1:5" ht="30" customHeight="1" x14ac:dyDescent="0.15">
      <c r="A60" s="13" t="s">
        <v>955</v>
      </c>
      <c r="B60" s="10">
        <v>1</v>
      </c>
      <c r="C60" s="10">
        <v>0</v>
      </c>
      <c r="D60" s="10">
        <v>421995.6</v>
      </c>
      <c r="E60" s="10">
        <f t="shared" si="1"/>
        <v>-421995.6</v>
      </c>
    </row>
    <row r="61" spans="1:5" ht="30" customHeight="1" x14ac:dyDescent="0.15">
      <c r="A61" s="13" t="s">
        <v>952</v>
      </c>
      <c r="B61" s="10">
        <v>2</v>
      </c>
      <c r="C61" s="10">
        <v>0</v>
      </c>
      <c r="D61" s="10">
        <v>538560</v>
      </c>
      <c r="E61" s="10">
        <f t="shared" si="1"/>
        <v>-538560</v>
      </c>
    </row>
    <row r="62" spans="1:5" ht="30" customHeight="1" x14ac:dyDescent="0.15">
      <c r="A62" s="13" t="s">
        <v>960</v>
      </c>
      <c r="B62" s="10">
        <v>1</v>
      </c>
      <c r="C62" s="10">
        <v>0</v>
      </c>
      <c r="D62" s="10">
        <v>440017.56</v>
      </c>
      <c r="E62" s="10">
        <f t="shared" si="1"/>
        <v>-440017.56</v>
      </c>
    </row>
    <row r="63" spans="1:5" ht="30" customHeight="1" x14ac:dyDescent="0.15">
      <c r="A63" s="13" t="s">
        <v>961</v>
      </c>
      <c r="B63" s="10">
        <v>7</v>
      </c>
      <c r="C63" s="10">
        <v>0</v>
      </c>
      <c r="D63" s="10">
        <v>3990792.96</v>
      </c>
      <c r="E63" s="10">
        <f t="shared" si="1"/>
        <v>-3990792.96</v>
      </c>
    </row>
    <row r="64" spans="1:5" ht="30" customHeight="1" x14ac:dyDescent="0.15">
      <c r="A64" s="13" t="s">
        <v>962</v>
      </c>
      <c r="B64" s="10">
        <v>1</v>
      </c>
      <c r="C64" s="10">
        <v>0</v>
      </c>
      <c r="D64" s="10">
        <v>1458229.68</v>
      </c>
      <c r="E64" s="10">
        <f t="shared" si="1"/>
        <v>-1458229.68</v>
      </c>
    </row>
    <row r="65" spans="1:5" ht="30" customHeight="1" x14ac:dyDescent="0.15">
      <c r="A65" s="13" t="s">
        <v>960</v>
      </c>
      <c r="B65" s="10">
        <v>1</v>
      </c>
      <c r="C65" s="10">
        <v>0</v>
      </c>
      <c r="D65" s="10">
        <v>704028</v>
      </c>
      <c r="E65" s="10">
        <f t="shared" si="1"/>
        <v>-704028</v>
      </c>
    </row>
    <row r="66" spans="1:5" ht="30" customHeight="1" x14ac:dyDescent="0.15">
      <c r="A66" s="13" t="s">
        <v>963</v>
      </c>
      <c r="B66" s="10">
        <v>1</v>
      </c>
      <c r="C66" s="10">
        <v>0</v>
      </c>
      <c r="D66" s="10">
        <v>733574.4</v>
      </c>
      <c r="E66" s="10">
        <f t="shared" si="1"/>
        <v>-733574.4</v>
      </c>
    </row>
    <row r="67" spans="1:5" ht="30" customHeight="1" x14ac:dyDescent="0.15">
      <c r="A67" s="13" t="s">
        <v>964</v>
      </c>
      <c r="B67" s="10">
        <v>9</v>
      </c>
      <c r="C67" s="10">
        <v>0</v>
      </c>
      <c r="D67" s="10">
        <v>5083793.28</v>
      </c>
      <c r="E67" s="10">
        <f t="shared" ref="E67:E98" si="2">C67-D67</f>
        <v>-5083793.28</v>
      </c>
    </row>
    <row r="68" spans="1:5" ht="30" customHeight="1" x14ac:dyDescent="0.15">
      <c r="A68" s="13" t="s">
        <v>962</v>
      </c>
      <c r="B68" s="10">
        <v>1</v>
      </c>
      <c r="C68" s="10">
        <v>0</v>
      </c>
      <c r="D68" s="10">
        <v>486076.56</v>
      </c>
      <c r="E68" s="10">
        <f t="shared" si="2"/>
        <v>-486076.56</v>
      </c>
    </row>
    <row r="69" spans="1:5" ht="30" customHeight="1" x14ac:dyDescent="0.15">
      <c r="A69" s="13" t="s">
        <v>965</v>
      </c>
      <c r="B69" s="10">
        <v>2</v>
      </c>
      <c r="C69" s="10">
        <v>0</v>
      </c>
      <c r="D69" s="10">
        <v>538560</v>
      </c>
      <c r="E69" s="10">
        <f t="shared" si="2"/>
        <v>-538560</v>
      </c>
    </row>
    <row r="70" spans="1:5" ht="30" customHeight="1" x14ac:dyDescent="0.15">
      <c r="A70" s="13" t="s">
        <v>966</v>
      </c>
      <c r="B70" s="10">
        <v>10</v>
      </c>
      <c r="C70" s="10">
        <v>0</v>
      </c>
      <c r="D70" s="10">
        <v>9721531.1999999993</v>
      </c>
      <c r="E70" s="10">
        <f t="shared" si="2"/>
        <v>-9721531.1999999993</v>
      </c>
    </row>
    <row r="71" spans="1:5" ht="30" customHeight="1" x14ac:dyDescent="0.15">
      <c r="A71" s="13" t="s">
        <v>967</v>
      </c>
      <c r="B71" s="10">
        <v>1</v>
      </c>
      <c r="C71" s="10">
        <v>0</v>
      </c>
      <c r="D71" s="10">
        <v>486076.56</v>
      </c>
      <c r="E71" s="10">
        <f t="shared" si="2"/>
        <v>-486076.56</v>
      </c>
    </row>
    <row r="72" spans="1:5" ht="30" customHeight="1" x14ac:dyDescent="0.15">
      <c r="A72" s="13" t="s">
        <v>968</v>
      </c>
      <c r="B72" s="10">
        <v>1</v>
      </c>
      <c r="C72" s="10">
        <v>0</v>
      </c>
      <c r="D72" s="10">
        <v>486076.56</v>
      </c>
      <c r="E72" s="10">
        <f t="shared" si="2"/>
        <v>-486076.56</v>
      </c>
    </row>
    <row r="73" spans="1:5" ht="30" customHeight="1" x14ac:dyDescent="0.15">
      <c r="A73" s="9" t="s">
        <v>969</v>
      </c>
      <c r="B73" s="11">
        <v>7</v>
      </c>
      <c r="C73" s="11">
        <v>0</v>
      </c>
      <c r="D73" s="11">
        <v>4104240</v>
      </c>
      <c r="E73" s="11">
        <f t="shared" si="2"/>
        <v>-4104240</v>
      </c>
    </row>
    <row r="74" spans="1:5" ht="30" customHeight="1" x14ac:dyDescent="0.15">
      <c r="A74" s="13" t="s">
        <v>970</v>
      </c>
      <c r="B74" s="10">
        <v>7</v>
      </c>
      <c r="C74" s="10">
        <v>0</v>
      </c>
      <c r="D74" s="10">
        <v>4104240</v>
      </c>
      <c r="E74" s="10">
        <f t="shared" si="2"/>
        <v>-4104240</v>
      </c>
    </row>
    <row r="75" spans="1:5" ht="30" customHeight="1" x14ac:dyDescent="0.15">
      <c r="A75" s="9" t="s">
        <v>144</v>
      </c>
      <c r="B75" s="11">
        <v>36</v>
      </c>
      <c r="C75" s="11">
        <v>0</v>
      </c>
      <c r="D75" s="11">
        <v>14065619.16</v>
      </c>
      <c r="E75" s="11">
        <f t="shared" si="2"/>
        <v>-14065619.16</v>
      </c>
    </row>
    <row r="76" spans="1:5" ht="30" customHeight="1" x14ac:dyDescent="0.15">
      <c r="A76" s="13" t="s">
        <v>971</v>
      </c>
      <c r="B76" s="10">
        <v>6</v>
      </c>
      <c r="C76" s="10">
        <v>0</v>
      </c>
      <c r="D76" s="10">
        <v>1352793.6</v>
      </c>
      <c r="E76" s="10">
        <f t="shared" si="2"/>
        <v>-1352793.6</v>
      </c>
    </row>
    <row r="77" spans="1:5" ht="30" customHeight="1" x14ac:dyDescent="0.15">
      <c r="A77" s="13" t="s">
        <v>972</v>
      </c>
      <c r="B77" s="10">
        <v>4</v>
      </c>
      <c r="C77" s="10">
        <v>0</v>
      </c>
      <c r="D77" s="10">
        <v>1077120</v>
      </c>
      <c r="E77" s="10">
        <f t="shared" si="2"/>
        <v>-1077120</v>
      </c>
    </row>
    <row r="78" spans="1:5" ht="30" customHeight="1" x14ac:dyDescent="0.15">
      <c r="A78" s="13" t="s">
        <v>973</v>
      </c>
      <c r="B78" s="10">
        <v>1</v>
      </c>
      <c r="C78" s="10">
        <v>0</v>
      </c>
      <c r="D78" s="10">
        <v>269280</v>
      </c>
      <c r="E78" s="10">
        <f t="shared" si="2"/>
        <v>-269280</v>
      </c>
    </row>
    <row r="79" spans="1:5" ht="30" customHeight="1" x14ac:dyDescent="0.15">
      <c r="A79" s="13" t="s">
        <v>974</v>
      </c>
      <c r="B79" s="10">
        <v>4</v>
      </c>
      <c r="C79" s="10">
        <v>0</v>
      </c>
      <c r="D79" s="10">
        <v>1077120</v>
      </c>
      <c r="E79" s="10">
        <f t="shared" si="2"/>
        <v>-1077120</v>
      </c>
    </row>
    <row r="80" spans="1:5" ht="30" customHeight="1" x14ac:dyDescent="0.15">
      <c r="A80" s="13" t="s">
        <v>975</v>
      </c>
      <c r="B80" s="10">
        <v>3</v>
      </c>
      <c r="C80" s="10">
        <v>0</v>
      </c>
      <c r="D80" s="10">
        <v>1615680</v>
      </c>
      <c r="E80" s="10">
        <f t="shared" si="2"/>
        <v>-1615680</v>
      </c>
    </row>
    <row r="81" spans="1:5" ht="30" customHeight="1" x14ac:dyDescent="0.15">
      <c r="A81" s="13" t="s">
        <v>976</v>
      </c>
      <c r="B81" s="10">
        <v>2</v>
      </c>
      <c r="C81" s="10">
        <v>0</v>
      </c>
      <c r="D81" s="10">
        <v>538560</v>
      </c>
      <c r="E81" s="10">
        <f t="shared" si="2"/>
        <v>-538560</v>
      </c>
    </row>
    <row r="82" spans="1:5" ht="30" customHeight="1" x14ac:dyDescent="0.15">
      <c r="A82" s="13" t="s">
        <v>977</v>
      </c>
      <c r="B82" s="10">
        <v>1</v>
      </c>
      <c r="C82" s="10">
        <v>0</v>
      </c>
      <c r="D82" s="10">
        <v>269280</v>
      </c>
      <c r="E82" s="10">
        <f t="shared" si="2"/>
        <v>-269280</v>
      </c>
    </row>
    <row r="83" spans="1:5" ht="30" customHeight="1" x14ac:dyDescent="0.15">
      <c r="A83" s="13" t="s">
        <v>978</v>
      </c>
      <c r="B83" s="10">
        <v>5</v>
      </c>
      <c r="C83" s="10">
        <v>0</v>
      </c>
      <c r="D83" s="10">
        <v>5172985.5599999996</v>
      </c>
      <c r="E83" s="10">
        <f t="shared" si="2"/>
        <v>-5172985.5599999996</v>
      </c>
    </row>
    <row r="84" spans="1:5" ht="30" customHeight="1" x14ac:dyDescent="0.15">
      <c r="A84" s="13" t="s">
        <v>979</v>
      </c>
      <c r="B84" s="10">
        <v>2</v>
      </c>
      <c r="C84" s="10">
        <v>0</v>
      </c>
      <c r="D84" s="10">
        <v>538560</v>
      </c>
      <c r="E84" s="10">
        <f t="shared" si="2"/>
        <v>-538560</v>
      </c>
    </row>
    <row r="85" spans="1:5" ht="30" customHeight="1" x14ac:dyDescent="0.15">
      <c r="A85" s="13" t="s">
        <v>980</v>
      </c>
      <c r="B85" s="10">
        <v>2</v>
      </c>
      <c r="C85" s="10">
        <v>0</v>
      </c>
      <c r="D85" s="10">
        <v>538560</v>
      </c>
      <c r="E85" s="10">
        <f t="shared" si="2"/>
        <v>-538560</v>
      </c>
    </row>
    <row r="86" spans="1:5" ht="30" customHeight="1" x14ac:dyDescent="0.15">
      <c r="A86" s="13" t="s">
        <v>981</v>
      </c>
      <c r="B86" s="10">
        <v>6</v>
      </c>
      <c r="C86" s="10">
        <v>0</v>
      </c>
      <c r="D86" s="10">
        <v>1615680</v>
      </c>
      <c r="E86" s="10">
        <f t="shared" si="2"/>
        <v>-1615680</v>
      </c>
    </row>
    <row r="87" spans="1:5" ht="30" customHeight="1" x14ac:dyDescent="0.15">
      <c r="A87" s="9" t="s">
        <v>982</v>
      </c>
      <c r="B87" s="11">
        <v>117</v>
      </c>
      <c r="C87" s="11">
        <v>0</v>
      </c>
      <c r="D87" s="11">
        <v>39827241.600000001</v>
      </c>
      <c r="E87" s="11">
        <f t="shared" si="2"/>
        <v>-39827241.600000001</v>
      </c>
    </row>
    <row r="88" spans="1:5" ht="30" customHeight="1" x14ac:dyDescent="0.15">
      <c r="A88" s="13" t="s">
        <v>983</v>
      </c>
      <c r="B88" s="10">
        <v>7</v>
      </c>
      <c r="C88" s="10">
        <v>0</v>
      </c>
      <c r="D88" s="10">
        <v>1884960</v>
      </c>
      <c r="E88" s="10">
        <f t="shared" si="2"/>
        <v>-1884960</v>
      </c>
    </row>
    <row r="89" spans="1:5" ht="30" customHeight="1" x14ac:dyDescent="0.15">
      <c r="A89" s="13" t="s">
        <v>974</v>
      </c>
      <c r="B89" s="10">
        <v>5</v>
      </c>
      <c r="C89" s="10">
        <v>0</v>
      </c>
      <c r="D89" s="10">
        <v>1615680</v>
      </c>
      <c r="E89" s="10">
        <f t="shared" si="2"/>
        <v>-1615680</v>
      </c>
    </row>
    <row r="90" spans="1:5" ht="30" customHeight="1" x14ac:dyDescent="0.15">
      <c r="A90" s="13" t="s">
        <v>984</v>
      </c>
      <c r="B90" s="10">
        <v>5</v>
      </c>
      <c r="C90" s="10">
        <v>0</v>
      </c>
      <c r="D90" s="10">
        <v>1346400</v>
      </c>
      <c r="E90" s="10">
        <f t="shared" si="2"/>
        <v>-1346400</v>
      </c>
    </row>
    <row r="91" spans="1:5" ht="30" customHeight="1" x14ac:dyDescent="0.15">
      <c r="A91" s="13" t="s">
        <v>975</v>
      </c>
      <c r="B91" s="10">
        <v>25</v>
      </c>
      <c r="C91" s="10">
        <v>0</v>
      </c>
      <c r="D91" s="10">
        <v>6732000</v>
      </c>
      <c r="E91" s="10">
        <f t="shared" si="2"/>
        <v>-6732000</v>
      </c>
    </row>
    <row r="92" spans="1:5" ht="30" customHeight="1" x14ac:dyDescent="0.15">
      <c r="A92" s="13" t="s">
        <v>985</v>
      </c>
      <c r="B92" s="10">
        <v>6</v>
      </c>
      <c r="C92" s="10">
        <v>0</v>
      </c>
      <c r="D92" s="10">
        <v>2639808</v>
      </c>
      <c r="E92" s="10">
        <f t="shared" si="2"/>
        <v>-2639808</v>
      </c>
    </row>
    <row r="93" spans="1:5" ht="30" customHeight="1" x14ac:dyDescent="0.15">
      <c r="A93" s="13" t="s">
        <v>981</v>
      </c>
      <c r="B93" s="10">
        <v>8</v>
      </c>
      <c r="C93" s="10">
        <v>0</v>
      </c>
      <c r="D93" s="10">
        <v>2154240</v>
      </c>
      <c r="E93" s="10">
        <f t="shared" si="2"/>
        <v>-2154240</v>
      </c>
    </row>
    <row r="94" spans="1:5" ht="30" customHeight="1" x14ac:dyDescent="0.15">
      <c r="A94" s="13" t="s">
        <v>986</v>
      </c>
      <c r="B94" s="10">
        <v>1</v>
      </c>
      <c r="C94" s="10">
        <v>0</v>
      </c>
      <c r="D94" s="10">
        <v>283286.40000000002</v>
      </c>
      <c r="E94" s="10">
        <f t="shared" si="2"/>
        <v>-283286.40000000002</v>
      </c>
    </row>
    <row r="95" spans="1:5" ht="30" customHeight="1" x14ac:dyDescent="0.15">
      <c r="A95" s="13" t="s">
        <v>987</v>
      </c>
      <c r="B95" s="10">
        <v>30</v>
      </c>
      <c r="C95" s="10">
        <v>0</v>
      </c>
      <c r="D95" s="10">
        <v>14541120</v>
      </c>
      <c r="E95" s="10">
        <f t="shared" si="2"/>
        <v>-14541120</v>
      </c>
    </row>
    <row r="96" spans="1:5" ht="30" customHeight="1" x14ac:dyDescent="0.15">
      <c r="A96" s="13" t="s">
        <v>988</v>
      </c>
      <c r="B96" s="10">
        <v>2</v>
      </c>
      <c r="C96" s="10">
        <v>0</v>
      </c>
      <c r="D96" s="10">
        <v>538560</v>
      </c>
      <c r="E96" s="10">
        <f t="shared" si="2"/>
        <v>-538560</v>
      </c>
    </row>
    <row r="97" spans="1:5" ht="30" customHeight="1" x14ac:dyDescent="0.15">
      <c r="A97" s="13" t="s">
        <v>976</v>
      </c>
      <c r="B97" s="10">
        <v>2</v>
      </c>
      <c r="C97" s="10">
        <v>0</v>
      </c>
      <c r="D97" s="10">
        <v>538560</v>
      </c>
      <c r="E97" s="10">
        <f t="shared" si="2"/>
        <v>-538560</v>
      </c>
    </row>
    <row r="98" spans="1:5" ht="30" customHeight="1" x14ac:dyDescent="0.15">
      <c r="A98" s="13" t="s">
        <v>977</v>
      </c>
      <c r="B98" s="10">
        <v>3</v>
      </c>
      <c r="C98" s="10">
        <v>0</v>
      </c>
      <c r="D98" s="10">
        <v>807840</v>
      </c>
      <c r="E98" s="10">
        <f t="shared" si="2"/>
        <v>-807840</v>
      </c>
    </row>
    <row r="99" spans="1:5" ht="30" customHeight="1" x14ac:dyDescent="0.15">
      <c r="A99" s="13" t="s">
        <v>989</v>
      </c>
      <c r="B99" s="10">
        <v>4</v>
      </c>
      <c r="C99" s="10">
        <v>0</v>
      </c>
      <c r="D99" s="10">
        <v>1615680</v>
      </c>
      <c r="E99" s="10">
        <f t="shared" ref="E99:E130" si="3">C99-D99</f>
        <v>-1615680</v>
      </c>
    </row>
    <row r="100" spans="1:5" ht="30" customHeight="1" x14ac:dyDescent="0.15">
      <c r="A100" s="13" t="s">
        <v>971</v>
      </c>
      <c r="B100" s="10">
        <v>12</v>
      </c>
      <c r="C100" s="10">
        <v>0</v>
      </c>
      <c r="D100" s="10">
        <v>2705587.2</v>
      </c>
      <c r="E100" s="10">
        <f t="shared" si="3"/>
        <v>-2705587.2</v>
      </c>
    </row>
    <row r="101" spans="1:5" ht="30" customHeight="1" x14ac:dyDescent="0.15">
      <c r="A101" s="13" t="s">
        <v>990</v>
      </c>
      <c r="B101" s="10">
        <v>5</v>
      </c>
      <c r="C101" s="10">
        <v>0</v>
      </c>
      <c r="D101" s="10">
        <v>1884960</v>
      </c>
      <c r="E101" s="10">
        <f t="shared" si="3"/>
        <v>-1884960</v>
      </c>
    </row>
    <row r="102" spans="1:5" ht="30" customHeight="1" x14ac:dyDescent="0.15">
      <c r="A102" s="13" t="s">
        <v>991</v>
      </c>
      <c r="B102" s="10">
        <v>2</v>
      </c>
      <c r="C102" s="10">
        <v>0</v>
      </c>
      <c r="D102" s="10">
        <v>538560</v>
      </c>
      <c r="E102" s="10">
        <f t="shared" si="3"/>
        <v>-538560</v>
      </c>
    </row>
    <row r="103" spans="1:5" ht="30" customHeight="1" x14ac:dyDescent="0.15">
      <c r="A103" s="9" t="s">
        <v>992</v>
      </c>
      <c r="B103" s="11">
        <v>382</v>
      </c>
      <c r="C103" s="11">
        <v>0</v>
      </c>
      <c r="D103" s="11">
        <v>204596067.84</v>
      </c>
      <c r="E103" s="11">
        <f t="shared" si="3"/>
        <v>-204596067.84</v>
      </c>
    </row>
    <row r="104" spans="1:5" ht="30" customHeight="1" x14ac:dyDescent="0.15">
      <c r="A104" s="13" t="s">
        <v>993</v>
      </c>
      <c r="B104" s="10">
        <v>5</v>
      </c>
      <c r="C104" s="10">
        <v>0</v>
      </c>
      <c r="D104" s="10">
        <v>17657779.199999999</v>
      </c>
      <c r="E104" s="10">
        <f t="shared" si="3"/>
        <v>-17657779.199999999</v>
      </c>
    </row>
    <row r="105" spans="1:5" ht="30" customHeight="1" x14ac:dyDescent="0.15">
      <c r="A105" s="13" t="s">
        <v>994</v>
      </c>
      <c r="B105" s="10">
        <v>7</v>
      </c>
      <c r="C105" s="10">
        <v>0</v>
      </c>
      <c r="D105" s="10">
        <v>16130240.640000001</v>
      </c>
      <c r="E105" s="10">
        <f t="shared" si="3"/>
        <v>-16130240.640000001</v>
      </c>
    </row>
    <row r="106" spans="1:5" ht="30" customHeight="1" x14ac:dyDescent="0.15">
      <c r="A106" s="13" t="s">
        <v>994</v>
      </c>
      <c r="B106" s="10">
        <v>370</v>
      </c>
      <c r="C106" s="10">
        <v>0</v>
      </c>
      <c r="D106" s="10">
        <v>170808048</v>
      </c>
      <c r="E106" s="10">
        <f t="shared" si="3"/>
        <v>-170808048</v>
      </c>
    </row>
    <row r="107" spans="1:5" ht="30" customHeight="1" x14ac:dyDescent="0.15">
      <c r="A107" s="9" t="s">
        <v>136</v>
      </c>
      <c r="B107" s="11">
        <v>3</v>
      </c>
      <c r="C107" s="11">
        <v>0</v>
      </c>
      <c r="D107" s="11">
        <v>1056276</v>
      </c>
      <c r="E107" s="11">
        <f t="shared" si="3"/>
        <v>-1056276</v>
      </c>
    </row>
    <row r="108" spans="1:5" ht="30" customHeight="1" x14ac:dyDescent="0.15">
      <c r="A108" s="13" t="s">
        <v>934</v>
      </c>
      <c r="B108" s="10">
        <v>1</v>
      </c>
      <c r="C108" s="10">
        <v>0</v>
      </c>
      <c r="D108" s="10">
        <v>352092</v>
      </c>
      <c r="E108" s="10">
        <f t="shared" si="3"/>
        <v>-352092</v>
      </c>
    </row>
    <row r="109" spans="1:5" ht="30" customHeight="1" x14ac:dyDescent="0.15">
      <c r="A109" s="13" t="s">
        <v>913</v>
      </c>
      <c r="B109" s="10">
        <v>1</v>
      </c>
      <c r="C109" s="10">
        <v>0</v>
      </c>
      <c r="D109" s="10">
        <v>352092</v>
      </c>
      <c r="E109" s="10">
        <f t="shared" si="3"/>
        <v>-352092</v>
      </c>
    </row>
    <row r="110" spans="1:5" ht="30" customHeight="1" x14ac:dyDescent="0.15">
      <c r="A110" s="13" t="s">
        <v>913</v>
      </c>
      <c r="B110" s="10">
        <v>1</v>
      </c>
      <c r="C110" s="10">
        <v>0</v>
      </c>
      <c r="D110" s="10">
        <v>352092</v>
      </c>
      <c r="E110" s="10">
        <f t="shared" si="3"/>
        <v>-352092</v>
      </c>
    </row>
    <row r="111" spans="1:5" ht="30" customHeight="1" x14ac:dyDescent="0.15">
      <c r="A111" s="9" t="s">
        <v>146</v>
      </c>
      <c r="B111" s="11">
        <v>6</v>
      </c>
      <c r="C111" s="11">
        <v>0</v>
      </c>
      <c r="D111" s="11">
        <v>3538535.52</v>
      </c>
      <c r="E111" s="11">
        <f t="shared" si="3"/>
        <v>-3538535.52</v>
      </c>
    </row>
    <row r="112" spans="1:5" ht="30" customHeight="1" x14ac:dyDescent="0.15">
      <c r="A112" s="13" t="s">
        <v>995</v>
      </c>
      <c r="B112" s="10">
        <v>1</v>
      </c>
      <c r="C112" s="10">
        <v>0</v>
      </c>
      <c r="D112" s="10">
        <v>599902.68000000005</v>
      </c>
      <c r="E112" s="10">
        <f t="shared" si="3"/>
        <v>-599902.68000000005</v>
      </c>
    </row>
    <row r="113" spans="1:5" ht="30" customHeight="1" x14ac:dyDescent="0.15">
      <c r="A113" s="13" t="s">
        <v>996</v>
      </c>
      <c r="B113" s="10">
        <v>1</v>
      </c>
      <c r="C113" s="10">
        <v>0</v>
      </c>
      <c r="D113" s="10">
        <v>658248.24</v>
      </c>
      <c r="E113" s="10">
        <f t="shared" si="3"/>
        <v>-658248.24</v>
      </c>
    </row>
    <row r="114" spans="1:5" ht="30" customHeight="1" x14ac:dyDescent="0.15">
      <c r="A114" s="13" t="s">
        <v>997</v>
      </c>
      <c r="B114" s="10">
        <v>4</v>
      </c>
      <c r="C114" s="10">
        <v>0</v>
      </c>
      <c r="D114" s="10">
        <v>2280384.6</v>
      </c>
      <c r="E114" s="10">
        <f t="shared" si="3"/>
        <v>-2280384.6</v>
      </c>
    </row>
  </sheetData>
  <sheetProtection password="E512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4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998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999</v>
      </c>
      <c r="B4" s="25"/>
      <c r="C4" s="25"/>
      <c r="D4" s="25"/>
    </row>
    <row r="5" spans="1:4" ht="30" customHeight="1" x14ac:dyDescent="0.15">
      <c r="A5" s="1" t="s">
        <v>1000</v>
      </c>
      <c r="B5" s="1" t="s">
        <v>1001</v>
      </c>
      <c r="C5" s="1" t="s">
        <v>1002</v>
      </c>
      <c r="D5" s="1" t="s">
        <v>1003</v>
      </c>
    </row>
    <row r="6" spans="1:4" ht="60" customHeight="1" x14ac:dyDescent="0.15">
      <c r="A6" s="6" t="s">
        <v>382</v>
      </c>
      <c r="B6" s="7" t="s">
        <v>1004</v>
      </c>
      <c r="C6" s="6" t="s">
        <v>1005</v>
      </c>
      <c r="D6" s="6" t="s">
        <v>1006</v>
      </c>
    </row>
    <row r="7" spans="1:4" ht="21" x14ac:dyDescent="0.15">
      <c r="A7" s="6" t="s">
        <v>478</v>
      </c>
      <c r="B7" s="7" t="s">
        <v>1007</v>
      </c>
      <c r="C7" s="6" t="s">
        <v>1008</v>
      </c>
      <c r="D7" s="6"/>
    </row>
    <row r="8" spans="1:4" ht="21" x14ac:dyDescent="0.15">
      <c r="A8" s="6" t="s">
        <v>479</v>
      </c>
      <c r="B8" s="7" t="s">
        <v>1009</v>
      </c>
      <c r="C8" s="6" t="s">
        <v>1010</v>
      </c>
      <c r="D8" s="6"/>
    </row>
    <row r="9" spans="1:4" ht="21" x14ac:dyDescent="0.15">
      <c r="A9" s="6" t="s">
        <v>480</v>
      </c>
      <c r="B9" s="7" t="s">
        <v>1007</v>
      </c>
      <c r="C9" s="6" t="s">
        <v>1011</v>
      </c>
      <c r="D9" s="6"/>
    </row>
    <row r="10" spans="1:4" ht="21" x14ac:dyDescent="0.15">
      <c r="A10" s="6" t="s">
        <v>481</v>
      </c>
      <c r="B10" s="7" t="s">
        <v>1007</v>
      </c>
      <c r="C10" s="6" t="s">
        <v>1012</v>
      </c>
      <c r="D10" s="6"/>
    </row>
    <row r="11" spans="1:4" ht="21" x14ac:dyDescent="0.15">
      <c r="A11" s="6" t="s">
        <v>482</v>
      </c>
      <c r="B11" s="7" t="s">
        <v>1007</v>
      </c>
      <c r="C11" s="6" t="s">
        <v>1013</v>
      </c>
      <c r="D11" s="6"/>
    </row>
    <row r="12" spans="1:4" ht="39.950000000000003" customHeight="1" x14ac:dyDescent="0.15">
      <c r="A12" s="6" t="s">
        <v>483</v>
      </c>
      <c r="B12" s="7" t="s">
        <v>1004</v>
      </c>
      <c r="C12" s="6" t="s">
        <v>1014</v>
      </c>
      <c r="D12" s="6" t="s">
        <v>1015</v>
      </c>
    </row>
    <row r="13" spans="1:4" ht="21" x14ac:dyDescent="0.15">
      <c r="A13" s="6" t="s">
        <v>484</v>
      </c>
      <c r="B13" s="7" t="s">
        <v>1007</v>
      </c>
      <c r="C13" s="6" t="s">
        <v>1016</v>
      </c>
      <c r="D13" s="6"/>
    </row>
    <row r="14" spans="1:4" ht="39.950000000000003" customHeight="1" x14ac:dyDescent="0.15">
      <c r="A14" s="6" t="s">
        <v>858</v>
      </c>
      <c r="B14" s="7" t="s">
        <v>1004</v>
      </c>
      <c r="C14" s="6" t="s">
        <v>1017</v>
      </c>
      <c r="D14" s="6" t="s">
        <v>1018</v>
      </c>
    </row>
    <row r="15" spans="1:4" ht="21" x14ac:dyDescent="0.15">
      <c r="A15" s="6" t="s">
        <v>491</v>
      </c>
      <c r="B15" s="7" t="s">
        <v>1007</v>
      </c>
      <c r="C15" s="6" t="s">
        <v>1019</v>
      </c>
      <c r="D15" s="6"/>
    </row>
    <row r="16" spans="1:4" ht="21" x14ac:dyDescent="0.15">
      <c r="A16" s="6" t="s">
        <v>493</v>
      </c>
      <c r="B16" s="7" t="s">
        <v>1004</v>
      </c>
      <c r="C16" s="6" t="s">
        <v>1020</v>
      </c>
      <c r="D16" s="6"/>
    </row>
    <row r="17" spans="1:4" ht="21" x14ac:dyDescent="0.15">
      <c r="A17" s="6" t="s">
        <v>495</v>
      </c>
      <c r="B17" s="7" t="s">
        <v>1004</v>
      </c>
      <c r="C17" s="6" t="s">
        <v>1021</v>
      </c>
      <c r="D17" s="6"/>
    </row>
    <row r="18" spans="1:4" ht="21" x14ac:dyDescent="0.15">
      <c r="A18" s="6" t="s">
        <v>497</v>
      </c>
      <c r="B18" s="7" t="s">
        <v>1004</v>
      </c>
      <c r="C18" s="6" t="s">
        <v>1021</v>
      </c>
      <c r="D18" s="6"/>
    </row>
    <row r="19" spans="1:4" ht="21" x14ac:dyDescent="0.15">
      <c r="A19" s="6" t="s">
        <v>499</v>
      </c>
      <c r="B19" s="7" t="s">
        <v>1004</v>
      </c>
      <c r="C19" s="6" t="s">
        <v>1022</v>
      </c>
      <c r="D19" s="6"/>
    </row>
    <row r="20" spans="1:4" ht="21" x14ac:dyDescent="0.15">
      <c r="A20" s="6" t="s">
        <v>501</v>
      </c>
      <c r="B20" s="7" t="s">
        <v>1023</v>
      </c>
      <c r="C20" s="6" t="s">
        <v>1024</v>
      </c>
      <c r="D20" s="6"/>
    </row>
    <row r="21" spans="1:4" ht="21" x14ac:dyDescent="0.15">
      <c r="A21" s="6" t="s">
        <v>503</v>
      </c>
      <c r="B21" s="7" t="s">
        <v>1025</v>
      </c>
      <c r="C21" s="6" t="s">
        <v>1026</v>
      </c>
      <c r="D21" s="6"/>
    </row>
    <row r="22" spans="1:4" ht="21" x14ac:dyDescent="0.15">
      <c r="A22" s="6" t="s">
        <v>505</v>
      </c>
      <c r="B22" s="7" t="s">
        <v>1007</v>
      </c>
      <c r="C22" s="6" t="s">
        <v>1027</v>
      </c>
      <c r="D22" s="6"/>
    </row>
    <row r="23" spans="1:4" ht="31.5" x14ac:dyDescent="0.15">
      <c r="A23" s="6" t="s">
        <v>507</v>
      </c>
      <c r="B23" s="7" t="s">
        <v>1028</v>
      </c>
      <c r="C23" s="6" t="s">
        <v>1029</v>
      </c>
      <c r="D23" s="6"/>
    </row>
    <row r="24" spans="1:4" ht="21" x14ac:dyDescent="0.15">
      <c r="A24" s="6" t="s">
        <v>509</v>
      </c>
      <c r="B24" s="7" t="s">
        <v>1028</v>
      </c>
      <c r="C24" s="6" t="s">
        <v>1030</v>
      </c>
      <c r="D24" s="6"/>
    </row>
  </sheetData>
  <sheetProtection password="E512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2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8" width="22.85546875" customWidth="1"/>
  </cols>
  <sheetData>
    <row r="1" spans="1:8" ht="15" customHeight="1" x14ac:dyDescent="0.15"/>
    <row r="2" spans="1:8" ht="24.95" customHeight="1" x14ac:dyDescent="0.15">
      <c r="A2" s="14" t="s">
        <v>41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42</v>
      </c>
      <c r="B4" s="19" t="s">
        <v>43</v>
      </c>
      <c r="C4" s="19" t="s">
        <v>44</v>
      </c>
      <c r="D4" s="19" t="s">
        <v>45</v>
      </c>
      <c r="E4" s="19" t="s">
        <v>46</v>
      </c>
      <c r="F4" s="19"/>
      <c r="G4" s="19"/>
      <c r="H4" s="19"/>
    </row>
    <row r="5" spans="1:8" ht="39.950000000000003" customHeight="1" x14ac:dyDescent="0.15">
      <c r="A5" s="19"/>
      <c r="B5" s="19"/>
      <c r="C5" s="19"/>
      <c r="D5" s="19"/>
      <c r="E5" s="6" t="s">
        <v>47</v>
      </c>
      <c r="F5" s="6" t="s">
        <v>48</v>
      </c>
      <c r="G5" s="6" t="s">
        <v>49</v>
      </c>
      <c r="H5" s="6" t="s">
        <v>50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51</v>
      </c>
      <c r="B7" s="6" t="s">
        <v>52</v>
      </c>
      <c r="C7" s="6" t="s">
        <v>53</v>
      </c>
      <c r="D7" s="6" t="s">
        <v>53</v>
      </c>
      <c r="E7" s="10" t="s">
        <v>54</v>
      </c>
      <c r="F7" s="10" t="s">
        <v>54</v>
      </c>
      <c r="G7" s="10" t="s">
        <v>54</v>
      </c>
      <c r="H7" s="10" t="s">
        <v>54</v>
      </c>
    </row>
    <row r="8" spans="1:8" ht="24.95" customHeight="1" x14ac:dyDescent="0.15">
      <c r="A8" s="7" t="s">
        <v>55</v>
      </c>
      <c r="B8" s="6" t="s">
        <v>56</v>
      </c>
      <c r="C8" s="6" t="s">
        <v>53</v>
      </c>
      <c r="D8" s="6" t="s">
        <v>53</v>
      </c>
      <c r="E8" s="10">
        <v>0</v>
      </c>
      <c r="F8" s="10">
        <v>0</v>
      </c>
      <c r="G8" s="10">
        <v>0</v>
      </c>
      <c r="H8" s="10">
        <v>0</v>
      </c>
    </row>
    <row r="9" spans="1:8" ht="24.95" customHeight="1" x14ac:dyDescent="0.15">
      <c r="A9" s="7" t="s">
        <v>57</v>
      </c>
      <c r="B9" s="6" t="s">
        <v>58</v>
      </c>
      <c r="C9" s="6"/>
      <c r="D9" s="6"/>
      <c r="E9" s="10">
        <v>667675613.00999999</v>
      </c>
      <c r="F9" s="10">
        <v>667675613.00999999</v>
      </c>
      <c r="G9" s="10">
        <v>667675613.00999999</v>
      </c>
      <c r="H9" s="10" t="s">
        <v>54</v>
      </c>
    </row>
    <row r="10" spans="1:8" ht="38.1" customHeight="1" x14ac:dyDescent="0.15">
      <c r="A10" s="7" t="s">
        <v>59</v>
      </c>
      <c r="B10" s="6" t="s">
        <v>60</v>
      </c>
      <c r="C10" s="6" t="s">
        <v>61</v>
      </c>
      <c r="D10" s="6"/>
      <c r="E10" s="10">
        <v>8000000</v>
      </c>
      <c r="F10" s="10">
        <v>8000000</v>
      </c>
      <c r="G10" s="10">
        <v>8000000</v>
      </c>
      <c r="H10" s="10" t="s">
        <v>54</v>
      </c>
    </row>
    <row r="11" spans="1:8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10" t="s">
        <v>54</v>
      </c>
      <c r="F11" s="10" t="s">
        <v>54</v>
      </c>
      <c r="G11" s="10" t="s">
        <v>54</v>
      </c>
      <c r="H11" s="10" t="s">
        <v>54</v>
      </c>
    </row>
    <row r="12" spans="1:8" ht="24.95" customHeight="1" x14ac:dyDescent="0.15">
      <c r="A12" s="7" t="s">
        <v>65</v>
      </c>
      <c r="B12" s="6" t="s">
        <v>66</v>
      </c>
      <c r="C12" s="6" t="s">
        <v>61</v>
      </c>
      <c r="D12" s="6" t="s">
        <v>67</v>
      </c>
      <c r="E12" s="10">
        <v>8000000</v>
      </c>
      <c r="F12" s="10">
        <v>8000000</v>
      </c>
      <c r="G12" s="10">
        <v>8000000</v>
      </c>
      <c r="H12" s="10" t="s">
        <v>54</v>
      </c>
    </row>
    <row r="13" spans="1:8" ht="50.1" customHeight="1" x14ac:dyDescent="0.15">
      <c r="A13" s="7" t="s">
        <v>68</v>
      </c>
      <c r="B13" s="6" t="s">
        <v>69</v>
      </c>
      <c r="C13" s="6" t="s">
        <v>70</v>
      </c>
      <c r="D13" s="6"/>
      <c r="E13" s="10">
        <v>657625613.00999999</v>
      </c>
      <c r="F13" s="10">
        <v>657625613.00999999</v>
      </c>
      <c r="G13" s="10">
        <v>657625613.00999999</v>
      </c>
      <c r="H13" s="10" t="s">
        <v>54</v>
      </c>
    </row>
    <row r="14" spans="1:8" ht="87.95" customHeight="1" x14ac:dyDescent="0.15">
      <c r="A14" s="7" t="s">
        <v>71</v>
      </c>
      <c r="B14" s="6" t="s">
        <v>72</v>
      </c>
      <c r="C14" s="6" t="s">
        <v>70</v>
      </c>
      <c r="D14" s="6" t="s">
        <v>73</v>
      </c>
      <c r="E14" s="10">
        <v>527675613.00999999</v>
      </c>
      <c r="F14" s="10">
        <v>527675613.00999999</v>
      </c>
      <c r="G14" s="10">
        <v>527675613.00999999</v>
      </c>
      <c r="H14" s="10" t="s">
        <v>54</v>
      </c>
    </row>
    <row r="15" spans="1:8" ht="50.1" customHeight="1" x14ac:dyDescent="0.15">
      <c r="A15" s="7" t="s">
        <v>74</v>
      </c>
      <c r="B15" s="6" t="s">
        <v>75</v>
      </c>
      <c r="C15" s="6" t="s">
        <v>70</v>
      </c>
      <c r="D15" s="6" t="s">
        <v>76</v>
      </c>
      <c r="E15" s="10" t="s">
        <v>54</v>
      </c>
      <c r="F15" s="10" t="s">
        <v>54</v>
      </c>
      <c r="G15" s="10" t="s">
        <v>54</v>
      </c>
      <c r="H15" s="10" t="s">
        <v>54</v>
      </c>
    </row>
    <row r="16" spans="1:8" ht="50.1" customHeight="1" x14ac:dyDescent="0.15">
      <c r="A16" s="7" t="s">
        <v>77</v>
      </c>
      <c r="B16" s="6" t="s">
        <v>78</v>
      </c>
      <c r="C16" s="6" t="s">
        <v>79</v>
      </c>
      <c r="D16" s="6"/>
      <c r="E16" s="10">
        <v>50000</v>
      </c>
      <c r="F16" s="10">
        <v>50000</v>
      </c>
      <c r="G16" s="10">
        <v>50000</v>
      </c>
      <c r="H16" s="10" t="s">
        <v>54</v>
      </c>
    </row>
    <row r="17" spans="1:8" ht="38.1" customHeight="1" x14ac:dyDescent="0.15">
      <c r="A17" s="7" t="s">
        <v>80</v>
      </c>
      <c r="B17" s="6" t="s">
        <v>81</v>
      </c>
      <c r="C17" s="6" t="s">
        <v>79</v>
      </c>
      <c r="D17" s="6" t="s">
        <v>82</v>
      </c>
      <c r="E17" s="10">
        <v>50000</v>
      </c>
      <c r="F17" s="10">
        <v>50000</v>
      </c>
      <c r="G17" s="10">
        <v>50000</v>
      </c>
      <c r="H17" s="10" t="s">
        <v>54</v>
      </c>
    </row>
    <row r="18" spans="1:8" ht="24.95" customHeight="1" x14ac:dyDescent="0.15">
      <c r="A18" s="7" t="s">
        <v>83</v>
      </c>
      <c r="B18" s="6" t="s">
        <v>84</v>
      </c>
      <c r="C18" s="6" t="s">
        <v>85</v>
      </c>
      <c r="D18" s="6"/>
      <c r="E18" s="10">
        <v>2000000</v>
      </c>
      <c r="F18" s="10">
        <v>2000000</v>
      </c>
      <c r="G18" s="10">
        <v>2000000</v>
      </c>
      <c r="H18" s="10" t="s">
        <v>54</v>
      </c>
    </row>
    <row r="19" spans="1:8" ht="38.1" customHeight="1" x14ac:dyDescent="0.15">
      <c r="A19" s="7" t="s">
        <v>86</v>
      </c>
      <c r="B19" s="6" t="s">
        <v>87</v>
      </c>
      <c r="C19" s="6" t="s">
        <v>85</v>
      </c>
      <c r="D19" s="6"/>
      <c r="E19" s="10" t="s">
        <v>54</v>
      </c>
      <c r="F19" s="10" t="s">
        <v>54</v>
      </c>
      <c r="G19" s="10" t="s">
        <v>54</v>
      </c>
      <c r="H19" s="10" t="s">
        <v>54</v>
      </c>
    </row>
    <row r="20" spans="1:8" ht="24.95" customHeight="1" x14ac:dyDescent="0.15">
      <c r="A20" s="7" t="s">
        <v>88</v>
      </c>
      <c r="B20" s="6" t="s">
        <v>89</v>
      </c>
      <c r="C20" s="6" t="s">
        <v>85</v>
      </c>
      <c r="D20" s="6"/>
      <c r="E20" s="10" t="s">
        <v>54</v>
      </c>
      <c r="F20" s="10" t="s">
        <v>54</v>
      </c>
      <c r="G20" s="10" t="s">
        <v>54</v>
      </c>
      <c r="H20" s="10" t="s">
        <v>54</v>
      </c>
    </row>
    <row r="21" spans="1:8" ht="24.95" customHeight="1" x14ac:dyDescent="0.15">
      <c r="A21" s="7" t="s">
        <v>90</v>
      </c>
      <c r="B21" s="6" t="s">
        <v>91</v>
      </c>
      <c r="C21" s="6" t="s">
        <v>85</v>
      </c>
      <c r="D21" s="6"/>
      <c r="E21" s="10">
        <v>2000000</v>
      </c>
      <c r="F21" s="10">
        <v>2000000</v>
      </c>
      <c r="G21" s="10">
        <v>2000000</v>
      </c>
      <c r="H21" s="10" t="s">
        <v>54</v>
      </c>
    </row>
    <row r="22" spans="1:8" ht="24.95" customHeight="1" x14ac:dyDescent="0.15">
      <c r="A22" s="7" t="s">
        <v>92</v>
      </c>
      <c r="B22" s="6" t="s">
        <v>93</v>
      </c>
      <c r="C22" s="6" t="s">
        <v>85</v>
      </c>
      <c r="D22" s="6"/>
      <c r="E22" s="10" t="s">
        <v>54</v>
      </c>
      <c r="F22" s="10" t="s">
        <v>54</v>
      </c>
      <c r="G22" s="10" t="s">
        <v>54</v>
      </c>
      <c r="H22" s="10" t="s">
        <v>54</v>
      </c>
    </row>
    <row r="23" spans="1:8" ht="24.95" customHeight="1" x14ac:dyDescent="0.15">
      <c r="A23" s="7" t="s">
        <v>94</v>
      </c>
      <c r="B23" s="6" t="s">
        <v>95</v>
      </c>
      <c r="C23" s="6" t="s">
        <v>96</v>
      </c>
      <c r="D23" s="6"/>
      <c r="E23" s="10" t="s">
        <v>54</v>
      </c>
      <c r="F23" s="10" t="s">
        <v>54</v>
      </c>
      <c r="G23" s="10" t="s">
        <v>54</v>
      </c>
      <c r="H23" s="10" t="s">
        <v>54</v>
      </c>
    </row>
    <row r="24" spans="1:8" ht="24.95" customHeight="1" x14ac:dyDescent="0.15">
      <c r="A24" s="7" t="s">
        <v>97</v>
      </c>
      <c r="B24" s="6" t="s">
        <v>98</v>
      </c>
      <c r="C24" s="6" t="s">
        <v>96</v>
      </c>
      <c r="D24" s="6"/>
      <c r="E24" s="10" t="s">
        <v>54</v>
      </c>
      <c r="F24" s="10" t="s">
        <v>54</v>
      </c>
      <c r="G24" s="10" t="s">
        <v>54</v>
      </c>
      <c r="H24" s="10" t="s">
        <v>54</v>
      </c>
    </row>
    <row r="25" spans="1:8" ht="24.95" customHeight="1" x14ac:dyDescent="0.15">
      <c r="A25" s="7" t="s">
        <v>99</v>
      </c>
      <c r="B25" s="6" t="s">
        <v>100</v>
      </c>
      <c r="C25" s="6" t="s">
        <v>53</v>
      </c>
      <c r="D25" s="6"/>
      <c r="E25" s="10" t="s">
        <v>54</v>
      </c>
      <c r="F25" s="10" t="s">
        <v>54</v>
      </c>
      <c r="G25" s="10" t="s">
        <v>54</v>
      </c>
      <c r="H25" s="10" t="s">
        <v>54</v>
      </c>
    </row>
    <row r="26" spans="1:8" ht="24.95" customHeight="1" x14ac:dyDescent="0.15">
      <c r="A26" s="7" t="s">
        <v>101</v>
      </c>
      <c r="B26" s="6" t="s">
        <v>102</v>
      </c>
      <c r="C26" s="6" t="s">
        <v>53</v>
      </c>
      <c r="D26" s="6"/>
      <c r="E26" s="10" t="s">
        <v>54</v>
      </c>
      <c r="F26" s="10" t="s">
        <v>54</v>
      </c>
      <c r="G26" s="10" t="s">
        <v>54</v>
      </c>
      <c r="H26" s="10" t="s">
        <v>54</v>
      </c>
    </row>
    <row r="27" spans="1:8" ht="50.1" customHeight="1" x14ac:dyDescent="0.15">
      <c r="A27" s="7" t="s">
        <v>103</v>
      </c>
      <c r="B27" s="6" t="s">
        <v>104</v>
      </c>
      <c r="C27" s="6" t="s">
        <v>105</v>
      </c>
      <c r="D27" s="6"/>
      <c r="E27" s="10" t="s">
        <v>54</v>
      </c>
      <c r="F27" s="10" t="s">
        <v>54</v>
      </c>
      <c r="G27" s="10" t="s">
        <v>54</v>
      </c>
      <c r="H27" s="10" t="s">
        <v>54</v>
      </c>
    </row>
    <row r="28" spans="1:8" ht="24.95" customHeight="1" x14ac:dyDescent="0.15">
      <c r="A28" s="7" t="s">
        <v>106</v>
      </c>
      <c r="B28" s="6" t="s">
        <v>107</v>
      </c>
      <c r="C28" s="6" t="s">
        <v>53</v>
      </c>
      <c r="D28" s="6"/>
      <c r="E28" s="10">
        <v>667675613.00999999</v>
      </c>
      <c r="F28" s="10">
        <v>667675613.00999999</v>
      </c>
      <c r="G28" s="10">
        <v>667675613.00999999</v>
      </c>
      <c r="H28" s="10">
        <v>0</v>
      </c>
    </row>
    <row r="29" spans="1:8" ht="38.1" customHeight="1" x14ac:dyDescent="0.15">
      <c r="A29" s="7" t="s">
        <v>108</v>
      </c>
      <c r="B29" s="6" t="s">
        <v>109</v>
      </c>
      <c r="C29" s="6" t="s">
        <v>53</v>
      </c>
      <c r="D29" s="6"/>
      <c r="E29" s="10">
        <v>491940244.93000001</v>
      </c>
      <c r="F29" s="10">
        <v>491940244.93000001</v>
      </c>
      <c r="G29" s="10">
        <v>491940244.93000001</v>
      </c>
      <c r="H29" s="10">
        <v>0</v>
      </c>
    </row>
    <row r="30" spans="1:8" ht="38.1" customHeight="1" x14ac:dyDescent="0.15">
      <c r="A30" s="7" t="s">
        <v>110</v>
      </c>
      <c r="B30" s="6" t="s">
        <v>111</v>
      </c>
      <c r="C30" s="6" t="s">
        <v>112</v>
      </c>
      <c r="D30" s="6"/>
      <c r="E30" s="10">
        <v>376682215.75999999</v>
      </c>
      <c r="F30" s="10">
        <v>376682215.75999999</v>
      </c>
      <c r="G30" s="10">
        <v>376682215.75999999</v>
      </c>
      <c r="H30" s="10">
        <v>0</v>
      </c>
    </row>
    <row r="31" spans="1:8" ht="38.1" customHeight="1" x14ac:dyDescent="0.15">
      <c r="A31" s="7" t="s">
        <v>113</v>
      </c>
      <c r="B31" s="6" t="s">
        <v>114</v>
      </c>
      <c r="C31" s="6" t="s">
        <v>112</v>
      </c>
      <c r="D31" s="6" t="s">
        <v>115</v>
      </c>
      <c r="E31" s="10">
        <v>376682215.75999999</v>
      </c>
      <c r="F31" s="10">
        <v>376682215.75999999</v>
      </c>
      <c r="G31" s="10">
        <v>376682215.75999999</v>
      </c>
      <c r="H31" s="10">
        <v>0</v>
      </c>
    </row>
    <row r="32" spans="1:8" ht="38.1" customHeight="1" x14ac:dyDescent="0.15">
      <c r="A32" s="7" t="s">
        <v>116</v>
      </c>
      <c r="B32" s="6" t="s">
        <v>117</v>
      </c>
      <c r="C32" s="6" t="s">
        <v>112</v>
      </c>
      <c r="D32" s="6" t="s">
        <v>115</v>
      </c>
      <c r="E32" s="10">
        <v>246000780.90000001</v>
      </c>
      <c r="F32" s="10">
        <v>246000780.90000001</v>
      </c>
      <c r="G32" s="10">
        <v>246000780.90000001</v>
      </c>
      <c r="H32" s="10">
        <v>0</v>
      </c>
    </row>
    <row r="33" spans="1:8" ht="24.95" customHeight="1" x14ac:dyDescent="0.15">
      <c r="A33" s="7" t="s">
        <v>118</v>
      </c>
      <c r="B33" s="6" t="s">
        <v>119</v>
      </c>
      <c r="C33" s="6" t="s">
        <v>112</v>
      </c>
      <c r="D33" s="6" t="s">
        <v>115</v>
      </c>
      <c r="E33" s="10">
        <v>200227809.03999999</v>
      </c>
      <c r="F33" s="10">
        <v>200227809.03999999</v>
      </c>
      <c r="G33" s="10">
        <v>200227809.03999999</v>
      </c>
      <c r="H33" s="10">
        <v>0</v>
      </c>
    </row>
    <row r="34" spans="1:8" ht="63" customHeight="1" x14ac:dyDescent="0.15">
      <c r="A34" s="7" t="s">
        <v>120</v>
      </c>
      <c r="B34" s="6" t="s">
        <v>121</v>
      </c>
      <c r="C34" s="6" t="s">
        <v>112</v>
      </c>
      <c r="D34" s="6" t="s">
        <v>115</v>
      </c>
      <c r="E34" s="10" t="s">
        <v>54</v>
      </c>
      <c r="F34" s="10" t="s">
        <v>54</v>
      </c>
      <c r="G34" s="10" t="s">
        <v>54</v>
      </c>
      <c r="H34" s="10" t="s">
        <v>54</v>
      </c>
    </row>
    <row r="35" spans="1:8" ht="50.1" customHeight="1" x14ac:dyDescent="0.15">
      <c r="A35" s="7" t="s">
        <v>122</v>
      </c>
      <c r="B35" s="6" t="s">
        <v>123</v>
      </c>
      <c r="C35" s="6" t="s">
        <v>112</v>
      </c>
      <c r="D35" s="6" t="s">
        <v>115</v>
      </c>
      <c r="E35" s="10" t="s">
        <v>54</v>
      </c>
      <c r="F35" s="10" t="s">
        <v>54</v>
      </c>
      <c r="G35" s="10" t="s">
        <v>54</v>
      </c>
      <c r="H35" s="10" t="s">
        <v>54</v>
      </c>
    </row>
    <row r="36" spans="1:8" ht="75" customHeight="1" x14ac:dyDescent="0.15">
      <c r="A36" s="7" t="s">
        <v>124</v>
      </c>
      <c r="B36" s="6" t="s">
        <v>125</v>
      </c>
      <c r="C36" s="6" t="s">
        <v>112</v>
      </c>
      <c r="D36" s="6" t="s">
        <v>115</v>
      </c>
      <c r="E36" s="10" t="s">
        <v>54</v>
      </c>
      <c r="F36" s="10" t="s">
        <v>54</v>
      </c>
      <c r="G36" s="10" t="s">
        <v>54</v>
      </c>
      <c r="H36" s="10" t="s">
        <v>54</v>
      </c>
    </row>
    <row r="37" spans="1:8" ht="50.1" customHeight="1" x14ac:dyDescent="0.15">
      <c r="A37" s="7" t="s">
        <v>126</v>
      </c>
      <c r="B37" s="6" t="s">
        <v>127</v>
      </c>
      <c r="C37" s="6" t="s">
        <v>112</v>
      </c>
      <c r="D37" s="6" t="s">
        <v>115</v>
      </c>
      <c r="E37" s="10">
        <v>200227809.03999999</v>
      </c>
      <c r="F37" s="10">
        <v>200227809.03999999</v>
      </c>
      <c r="G37" s="10">
        <v>200227809.03999999</v>
      </c>
      <c r="H37" s="10">
        <v>0</v>
      </c>
    </row>
    <row r="38" spans="1:8" ht="50.1" customHeight="1" x14ac:dyDescent="0.15">
      <c r="A38" s="7" t="s">
        <v>128</v>
      </c>
      <c r="B38" s="6" t="s">
        <v>129</v>
      </c>
      <c r="C38" s="6" t="s">
        <v>112</v>
      </c>
      <c r="D38" s="6" t="s">
        <v>115</v>
      </c>
      <c r="E38" s="10" t="s">
        <v>54</v>
      </c>
      <c r="F38" s="10" t="s">
        <v>54</v>
      </c>
      <c r="G38" s="10" t="s">
        <v>54</v>
      </c>
      <c r="H38" s="10" t="s">
        <v>54</v>
      </c>
    </row>
    <row r="39" spans="1:8" ht="24.95" customHeight="1" x14ac:dyDescent="0.15">
      <c r="A39" s="7" t="s">
        <v>130</v>
      </c>
      <c r="B39" s="6" t="s">
        <v>131</v>
      </c>
      <c r="C39" s="6" t="s">
        <v>112</v>
      </c>
      <c r="D39" s="6" t="s">
        <v>115</v>
      </c>
      <c r="E39" s="10">
        <v>45772971.859999999</v>
      </c>
      <c r="F39" s="10">
        <v>45772971.859999999</v>
      </c>
      <c r="G39" s="10">
        <v>45772971.859999999</v>
      </c>
      <c r="H39" s="10">
        <v>0</v>
      </c>
    </row>
    <row r="40" spans="1:8" ht="24.95" customHeight="1" x14ac:dyDescent="0.15">
      <c r="A40" s="7" t="s">
        <v>132</v>
      </c>
      <c r="B40" s="6" t="s">
        <v>133</v>
      </c>
      <c r="C40" s="6" t="s">
        <v>112</v>
      </c>
      <c r="D40" s="6" t="s">
        <v>115</v>
      </c>
      <c r="E40" s="10">
        <v>130681434.86</v>
      </c>
      <c r="F40" s="10">
        <v>130681434.86</v>
      </c>
      <c r="G40" s="10">
        <v>130681434.86</v>
      </c>
      <c r="H40" s="10">
        <v>0</v>
      </c>
    </row>
    <row r="41" spans="1:8" ht="24.95" customHeight="1" x14ac:dyDescent="0.15">
      <c r="A41" s="7" t="s">
        <v>134</v>
      </c>
      <c r="B41" s="6" t="s">
        <v>135</v>
      </c>
      <c r="C41" s="6" t="s">
        <v>112</v>
      </c>
      <c r="D41" s="6" t="s">
        <v>115</v>
      </c>
      <c r="E41" s="10">
        <v>57534873.119999997</v>
      </c>
      <c r="F41" s="10">
        <v>57534873.119999997</v>
      </c>
      <c r="G41" s="10">
        <v>57534873.119999997</v>
      </c>
      <c r="H41" s="10">
        <v>0</v>
      </c>
    </row>
    <row r="42" spans="1:8" ht="24.95" customHeight="1" x14ac:dyDescent="0.15">
      <c r="A42" s="7" t="s">
        <v>136</v>
      </c>
      <c r="B42" s="6" t="s">
        <v>137</v>
      </c>
      <c r="C42" s="6" t="s">
        <v>112</v>
      </c>
      <c r="D42" s="6" t="s">
        <v>115</v>
      </c>
      <c r="E42" s="10">
        <v>67356071.239999995</v>
      </c>
      <c r="F42" s="10">
        <v>67356071.239999995</v>
      </c>
      <c r="G42" s="10">
        <v>67356071.239999995</v>
      </c>
      <c r="H42" s="10">
        <v>0</v>
      </c>
    </row>
    <row r="43" spans="1:8" ht="24.95" customHeight="1" x14ac:dyDescent="0.15">
      <c r="A43" s="7" t="s">
        <v>138</v>
      </c>
      <c r="B43" s="6" t="s">
        <v>139</v>
      </c>
      <c r="C43" s="6" t="s">
        <v>112</v>
      </c>
      <c r="D43" s="6" t="s">
        <v>115</v>
      </c>
      <c r="E43" s="10" t="s">
        <v>54</v>
      </c>
      <c r="F43" s="10" t="s">
        <v>54</v>
      </c>
      <c r="G43" s="10" t="s">
        <v>54</v>
      </c>
      <c r="H43" s="10" t="s">
        <v>54</v>
      </c>
    </row>
    <row r="44" spans="1:8" ht="24.95" customHeight="1" x14ac:dyDescent="0.15">
      <c r="A44" s="7" t="s">
        <v>140</v>
      </c>
      <c r="B44" s="6" t="s">
        <v>141</v>
      </c>
      <c r="C44" s="6" t="s">
        <v>112</v>
      </c>
      <c r="D44" s="6" t="s">
        <v>115</v>
      </c>
      <c r="E44" s="10">
        <v>67356071.239999995</v>
      </c>
      <c r="F44" s="10">
        <v>67356071.239999995</v>
      </c>
      <c r="G44" s="10">
        <v>67356071.239999995</v>
      </c>
      <c r="H44" s="10">
        <v>0</v>
      </c>
    </row>
    <row r="45" spans="1:8" ht="24.95" customHeight="1" x14ac:dyDescent="0.15">
      <c r="A45" s="7" t="s">
        <v>142</v>
      </c>
      <c r="B45" s="6" t="s">
        <v>143</v>
      </c>
      <c r="C45" s="6" t="s">
        <v>112</v>
      </c>
      <c r="D45" s="6" t="s">
        <v>115</v>
      </c>
      <c r="E45" s="10">
        <v>3000110.43</v>
      </c>
      <c r="F45" s="10">
        <v>3000110.43</v>
      </c>
      <c r="G45" s="10">
        <v>3000110.43</v>
      </c>
      <c r="H45" s="10">
        <v>0</v>
      </c>
    </row>
    <row r="46" spans="1:8" ht="24.95" customHeight="1" x14ac:dyDescent="0.15">
      <c r="A46" s="7" t="s">
        <v>144</v>
      </c>
      <c r="B46" s="6" t="s">
        <v>145</v>
      </c>
      <c r="C46" s="6" t="s">
        <v>112</v>
      </c>
      <c r="D46" s="6" t="s">
        <v>115</v>
      </c>
      <c r="E46" s="10" t="s">
        <v>54</v>
      </c>
      <c r="F46" s="10" t="s">
        <v>54</v>
      </c>
      <c r="G46" s="10" t="s">
        <v>54</v>
      </c>
      <c r="H46" s="10" t="s">
        <v>54</v>
      </c>
    </row>
    <row r="47" spans="1:8" ht="24.95" customHeight="1" x14ac:dyDescent="0.15">
      <c r="A47" s="7" t="s">
        <v>146</v>
      </c>
      <c r="B47" s="6" t="s">
        <v>147</v>
      </c>
      <c r="C47" s="6" t="s">
        <v>112</v>
      </c>
      <c r="D47" s="6" t="s">
        <v>115</v>
      </c>
      <c r="E47" s="10">
        <v>2790380.07</v>
      </c>
      <c r="F47" s="10">
        <v>2790380.07</v>
      </c>
      <c r="G47" s="10">
        <v>2790380.07</v>
      </c>
      <c r="H47" s="10">
        <v>0</v>
      </c>
    </row>
    <row r="48" spans="1:8" ht="24.95" customHeight="1" x14ac:dyDescent="0.15">
      <c r="A48" s="7" t="s">
        <v>148</v>
      </c>
      <c r="B48" s="6" t="s">
        <v>149</v>
      </c>
      <c r="C48" s="6" t="s">
        <v>112</v>
      </c>
      <c r="D48" s="6" t="s">
        <v>150</v>
      </c>
      <c r="E48" s="10" t="s">
        <v>54</v>
      </c>
      <c r="F48" s="10" t="s">
        <v>54</v>
      </c>
      <c r="G48" s="10" t="s">
        <v>54</v>
      </c>
      <c r="H48" s="10" t="s">
        <v>54</v>
      </c>
    </row>
    <row r="49" spans="1:8" ht="50.1" customHeight="1" x14ac:dyDescent="0.15">
      <c r="A49" s="7" t="s">
        <v>151</v>
      </c>
      <c r="B49" s="6" t="s">
        <v>152</v>
      </c>
      <c r="C49" s="6" t="s">
        <v>153</v>
      </c>
      <c r="D49" s="6"/>
      <c r="E49" s="10">
        <v>1500000</v>
      </c>
      <c r="F49" s="10">
        <v>1500000</v>
      </c>
      <c r="G49" s="10">
        <v>1500000</v>
      </c>
      <c r="H49" s="10">
        <v>0</v>
      </c>
    </row>
    <row r="50" spans="1:8" ht="63" customHeight="1" x14ac:dyDescent="0.15">
      <c r="A50" s="7" t="s">
        <v>154</v>
      </c>
      <c r="B50" s="6" t="s">
        <v>155</v>
      </c>
      <c r="C50" s="6" t="s">
        <v>153</v>
      </c>
      <c r="D50" s="6" t="s">
        <v>156</v>
      </c>
      <c r="E50" s="10">
        <v>500000</v>
      </c>
      <c r="F50" s="10">
        <v>500000</v>
      </c>
      <c r="G50" s="10">
        <v>500000</v>
      </c>
      <c r="H50" s="10">
        <v>0</v>
      </c>
    </row>
    <row r="51" spans="1:8" ht="24.95" customHeight="1" x14ac:dyDescent="0.15">
      <c r="A51" s="7" t="s">
        <v>157</v>
      </c>
      <c r="B51" s="6" t="s">
        <v>158</v>
      </c>
      <c r="C51" s="6" t="s">
        <v>153</v>
      </c>
      <c r="D51" s="6" t="s">
        <v>159</v>
      </c>
      <c r="E51" s="10" t="s">
        <v>54</v>
      </c>
      <c r="F51" s="10" t="s">
        <v>54</v>
      </c>
      <c r="G51" s="10" t="s">
        <v>54</v>
      </c>
      <c r="H51" s="10" t="s">
        <v>54</v>
      </c>
    </row>
    <row r="52" spans="1:8" ht="75" customHeight="1" x14ac:dyDescent="0.15">
      <c r="A52" s="7" t="s">
        <v>160</v>
      </c>
      <c r="B52" s="6" t="s">
        <v>161</v>
      </c>
      <c r="C52" s="6" t="s">
        <v>153</v>
      </c>
      <c r="D52" s="6" t="s">
        <v>162</v>
      </c>
      <c r="E52" s="10">
        <v>1000000</v>
      </c>
      <c r="F52" s="10">
        <v>1000000</v>
      </c>
      <c r="G52" s="10">
        <v>1000000</v>
      </c>
      <c r="H52" s="10">
        <v>0</v>
      </c>
    </row>
    <row r="53" spans="1:8" ht="50.1" customHeight="1" x14ac:dyDescent="0.15">
      <c r="A53" s="7" t="s">
        <v>163</v>
      </c>
      <c r="B53" s="6" t="s">
        <v>164</v>
      </c>
      <c r="C53" s="6" t="s">
        <v>153</v>
      </c>
      <c r="D53" s="6" t="s">
        <v>150</v>
      </c>
      <c r="E53" s="10" t="s">
        <v>54</v>
      </c>
      <c r="F53" s="10" t="s">
        <v>54</v>
      </c>
      <c r="G53" s="10" t="s">
        <v>54</v>
      </c>
      <c r="H53" s="10" t="s">
        <v>54</v>
      </c>
    </row>
    <row r="54" spans="1:8" ht="24.95" customHeight="1" x14ac:dyDescent="0.15">
      <c r="A54" s="7" t="s">
        <v>165</v>
      </c>
      <c r="B54" s="6" t="s">
        <v>166</v>
      </c>
      <c r="C54" s="6" t="s">
        <v>153</v>
      </c>
      <c r="D54" s="6" t="s">
        <v>167</v>
      </c>
      <c r="E54" s="10" t="s">
        <v>54</v>
      </c>
      <c r="F54" s="10" t="s">
        <v>54</v>
      </c>
      <c r="G54" s="10" t="s">
        <v>54</v>
      </c>
      <c r="H54" s="10" t="s">
        <v>54</v>
      </c>
    </row>
    <row r="55" spans="1:8" ht="50.1" customHeight="1" x14ac:dyDescent="0.15">
      <c r="A55" s="7" t="s">
        <v>168</v>
      </c>
      <c r="B55" s="6" t="s">
        <v>169</v>
      </c>
      <c r="C55" s="6" t="s">
        <v>170</v>
      </c>
      <c r="D55" s="6"/>
      <c r="E55" s="10" t="s">
        <v>54</v>
      </c>
      <c r="F55" s="10" t="s">
        <v>54</v>
      </c>
      <c r="G55" s="10" t="s">
        <v>54</v>
      </c>
      <c r="H55" s="10" t="s">
        <v>54</v>
      </c>
    </row>
    <row r="56" spans="1:8" ht="63" customHeight="1" x14ac:dyDescent="0.15">
      <c r="A56" s="7" t="s">
        <v>154</v>
      </c>
      <c r="B56" s="6" t="s">
        <v>171</v>
      </c>
      <c r="C56" s="6" t="s">
        <v>170</v>
      </c>
      <c r="D56" s="6" t="s">
        <v>156</v>
      </c>
      <c r="E56" s="10" t="s">
        <v>54</v>
      </c>
      <c r="F56" s="10" t="s">
        <v>54</v>
      </c>
      <c r="G56" s="10" t="s">
        <v>54</v>
      </c>
      <c r="H56" s="10" t="s">
        <v>54</v>
      </c>
    </row>
    <row r="57" spans="1:8" ht="24.95" customHeight="1" x14ac:dyDescent="0.15">
      <c r="A57" s="7" t="s">
        <v>157</v>
      </c>
      <c r="B57" s="6" t="s">
        <v>172</v>
      </c>
      <c r="C57" s="6" t="s">
        <v>170</v>
      </c>
      <c r="D57" s="6" t="s">
        <v>159</v>
      </c>
      <c r="E57" s="10" t="s">
        <v>54</v>
      </c>
      <c r="F57" s="10" t="s">
        <v>54</v>
      </c>
      <c r="G57" s="10" t="s">
        <v>54</v>
      </c>
      <c r="H57" s="10" t="s">
        <v>54</v>
      </c>
    </row>
    <row r="58" spans="1:8" ht="75" customHeight="1" x14ac:dyDescent="0.15">
      <c r="A58" s="7" t="s">
        <v>160</v>
      </c>
      <c r="B58" s="6" t="s">
        <v>173</v>
      </c>
      <c r="C58" s="6" t="s">
        <v>170</v>
      </c>
      <c r="D58" s="6" t="s">
        <v>162</v>
      </c>
      <c r="E58" s="10" t="s">
        <v>54</v>
      </c>
      <c r="F58" s="10" t="s">
        <v>54</v>
      </c>
      <c r="G58" s="10" t="s">
        <v>54</v>
      </c>
      <c r="H58" s="10" t="s">
        <v>54</v>
      </c>
    </row>
    <row r="59" spans="1:8" ht="50.1" customHeight="1" x14ac:dyDescent="0.15">
      <c r="A59" s="7" t="s">
        <v>163</v>
      </c>
      <c r="B59" s="6" t="s">
        <v>174</v>
      </c>
      <c r="C59" s="6" t="s">
        <v>170</v>
      </c>
      <c r="D59" s="6" t="s">
        <v>150</v>
      </c>
      <c r="E59" s="10" t="s">
        <v>54</v>
      </c>
      <c r="F59" s="10" t="s">
        <v>54</v>
      </c>
      <c r="G59" s="10" t="s">
        <v>54</v>
      </c>
      <c r="H59" s="10" t="s">
        <v>54</v>
      </c>
    </row>
    <row r="60" spans="1:8" ht="75" customHeight="1" x14ac:dyDescent="0.15">
      <c r="A60" s="7" t="s">
        <v>175</v>
      </c>
      <c r="B60" s="6" t="s">
        <v>176</v>
      </c>
      <c r="C60" s="6" t="s">
        <v>177</v>
      </c>
      <c r="D60" s="6"/>
      <c r="E60" s="10">
        <v>113758029.17</v>
      </c>
      <c r="F60" s="10">
        <v>113758029.17</v>
      </c>
      <c r="G60" s="10">
        <v>113758029.17</v>
      </c>
      <c r="H60" s="10">
        <v>0</v>
      </c>
    </row>
    <row r="61" spans="1:8" ht="38.1" customHeight="1" x14ac:dyDescent="0.15">
      <c r="A61" s="7" t="s">
        <v>178</v>
      </c>
      <c r="B61" s="6" t="s">
        <v>179</v>
      </c>
      <c r="C61" s="6" t="s">
        <v>177</v>
      </c>
      <c r="D61" s="6" t="s">
        <v>180</v>
      </c>
      <c r="E61" s="10">
        <v>113758029.17</v>
      </c>
      <c r="F61" s="10">
        <v>113758029.17</v>
      </c>
      <c r="G61" s="10">
        <v>113758029.17</v>
      </c>
      <c r="H61" s="10">
        <v>0</v>
      </c>
    </row>
    <row r="62" spans="1:8" ht="24.95" customHeight="1" x14ac:dyDescent="0.15">
      <c r="A62" s="7" t="s">
        <v>181</v>
      </c>
      <c r="B62" s="6" t="s">
        <v>182</v>
      </c>
      <c r="C62" s="6" t="s">
        <v>177</v>
      </c>
      <c r="D62" s="6"/>
      <c r="E62" s="10" t="s">
        <v>54</v>
      </c>
      <c r="F62" s="10" t="s">
        <v>54</v>
      </c>
      <c r="G62" s="10" t="s">
        <v>54</v>
      </c>
      <c r="H62" s="10" t="s">
        <v>54</v>
      </c>
    </row>
    <row r="63" spans="1:8" ht="24.95" customHeight="1" x14ac:dyDescent="0.15">
      <c r="A63" s="7" t="s">
        <v>183</v>
      </c>
      <c r="B63" s="6" t="s">
        <v>184</v>
      </c>
      <c r="C63" s="6" t="s">
        <v>185</v>
      </c>
      <c r="D63" s="6"/>
      <c r="E63" s="10" t="s">
        <v>54</v>
      </c>
      <c r="F63" s="10" t="s">
        <v>54</v>
      </c>
      <c r="G63" s="10" t="s">
        <v>54</v>
      </c>
      <c r="H63" s="10" t="s">
        <v>54</v>
      </c>
    </row>
    <row r="64" spans="1:8" ht="63" customHeight="1" x14ac:dyDescent="0.15">
      <c r="A64" s="7" t="s">
        <v>186</v>
      </c>
      <c r="B64" s="6" t="s">
        <v>187</v>
      </c>
      <c r="C64" s="6" t="s">
        <v>188</v>
      </c>
      <c r="D64" s="6" t="s">
        <v>189</v>
      </c>
      <c r="E64" s="10" t="s">
        <v>54</v>
      </c>
      <c r="F64" s="10" t="s">
        <v>54</v>
      </c>
      <c r="G64" s="10" t="s">
        <v>54</v>
      </c>
      <c r="H64" s="10" t="s">
        <v>54</v>
      </c>
    </row>
    <row r="65" spans="1:8" ht="63" customHeight="1" x14ac:dyDescent="0.15">
      <c r="A65" s="7" t="s">
        <v>190</v>
      </c>
      <c r="B65" s="6" t="s">
        <v>191</v>
      </c>
      <c r="C65" s="6" t="s">
        <v>192</v>
      </c>
      <c r="D65" s="6" t="s">
        <v>189</v>
      </c>
      <c r="E65" s="10" t="s">
        <v>54</v>
      </c>
      <c r="F65" s="10" t="s">
        <v>54</v>
      </c>
      <c r="G65" s="10" t="s">
        <v>54</v>
      </c>
      <c r="H65" s="10" t="s">
        <v>54</v>
      </c>
    </row>
    <row r="66" spans="1:8" ht="50.1" customHeight="1" x14ac:dyDescent="0.15">
      <c r="A66" s="7" t="s">
        <v>193</v>
      </c>
      <c r="B66" s="6" t="s">
        <v>194</v>
      </c>
      <c r="C66" s="6" t="s">
        <v>195</v>
      </c>
      <c r="D66" s="6"/>
      <c r="E66" s="10" t="s">
        <v>54</v>
      </c>
      <c r="F66" s="10" t="s">
        <v>54</v>
      </c>
      <c r="G66" s="10" t="s">
        <v>54</v>
      </c>
      <c r="H66" s="10" t="s">
        <v>54</v>
      </c>
    </row>
    <row r="67" spans="1:8" ht="24.95" customHeight="1" x14ac:dyDescent="0.15">
      <c r="A67" s="7" t="s">
        <v>196</v>
      </c>
      <c r="B67" s="6" t="s">
        <v>197</v>
      </c>
      <c r="C67" s="6" t="s">
        <v>195</v>
      </c>
      <c r="D67" s="6" t="s">
        <v>198</v>
      </c>
      <c r="E67" s="10" t="s">
        <v>54</v>
      </c>
      <c r="F67" s="10" t="s">
        <v>54</v>
      </c>
      <c r="G67" s="10" t="s">
        <v>54</v>
      </c>
      <c r="H67" s="10" t="s">
        <v>54</v>
      </c>
    </row>
    <row r="68" spans="1:8" ht="63" customHeight="1" x14ac:dyDescent="0.15">
      <c r="A68" s="7" t="s">
        <v>199</v>
      </c>
      <c r="B68" s="6" t="s">
        <v>200</v>
      </c>
      <c r="C68" s="6" t="s">
        <v>195</v>
      </c>
      <c r="D68" s="6" t="s">
        <v>201</v>
      </c>
      <c r="E68" s="10" t="s">
        <v>54</v>
      </c>
      <c r="F68" s="10" t="s">
        <v>54</v>
      </c>
      <c r="G68" s="10" t="s">
        <v>54</v>
      </c>
      <c r="H68" s="10" t="s">
        <v>54</v>
      </c>
    </row>
    <row r="69" spans="1:8" ht="99.95" customHeight="1" x14ac:dyDescent="0.15">
      <c r="A69" s="7" t="s">
        <v>202</v>
      </c>
      <c r="B69" s="6" t="s">
        <v>203</v>
      </c>
      <c r="C69" s="6" t="s">
        <v>204</v>
      </c>
      <c r="D69" s="6" t="s">
        <v>201</v>
      </c>
      <c r="E69" s="10" t="s">
        <v>54</v>
      </c>
      <c r="F69" s="10" t="s">
        <v>54</v>
      </c>
      <c r="G69" s="10" t="s">
        <v>54</v>
      </c>
      <c r="H69" s="10" t="s">
        <v>54</v>
      </c>
    </row>
    <row r="70" spans="1:8" ht="24.95" customHeight="1" x14ac:dyDescent="0.15">
      <c r="A70" s="7" t="s">
        <v>205</v>
      </c>
      <c r="B70" s="6" t="s">
        <v>206</v>
      </c>
      <c r="C70" s="6" t="s">
        <v>207</v>
      </c>
      <c r="D70" s="6" t="s">
        <v>198</v>
      </c>
      <c r="E70" s="10" t="s">
        <v>54</v>
      </c>
      <c r="F70" s="10" t="s">
        <v>54</v>
      </c>
      <c r="G70" s="10" t="s">
        <v>54</v>
      </c>
      <c r="H70" s="10" t="s">
        <v>54</v>
      </c>
    </row>
    <row r="71" spans="1:8" ht="24.95" customHeight="1" x14ac:dyDescent="0.15">
      <c r="A71" s="7" t="s">
        <v>208</v>
      </c>
      <c r="B71" s="6" t="s">
        <v>209</v>
      </c>
      <c r="C71" s="6" t="s">
        <v>210</v>
      </c>
      <c r="D71" s="6"/>
      <c r="E71" s="10">
        <v>12202155.93</v>
      </c>
      <c r="F71" s="10">
        <v>12202155.93</v>
      </c>
      <c r="G71" s="10">
        <v>12202155.93</v>
      </c>
      <c r="H71" s="10">
        <v>0</v>
      </c>
    </row>
    <row r="72" spans="1:8" ht="38.1" customHeight="1" x14ac:dyDescent="0.15">
      <c r="A72" s="7" t="s">
        <v>211</v>
      </c>
      <c r="B72" s="6" t="s">
        <v>212</v>
      </c>
      <c r="C72" s="6" t="s">
        <v>213</v>
      </c>
      <c r="D72" s="6" t="s">
        <v>214</v>
      </c>
      <c r="E72" s="10">
        <v>11812155.939999999</v>
      </c>
      <c r="F72" s="10">
        <v>11812155.939999999</v>
      </c>
      <c r="G72" s="10">
        <v>11812155.939999999</v>
      </c>
      <c r="H72" s="10">
        <v>0</v>
      </c>
    </row>
    <row r="73" spans="1:8" ht="75" customHeight="1" x14ac:dyDescent="0.15">
      <c r="A73" s="7" t="s">
        <v>215</v>
      </c>
      <c r="B73" s="6" t="s">
        <v>216</v>
      </c>
      <c r="C73" s="6" t="s">
        <v>217</v>
      </c>
      <c r="D73" s="6" t="s">
        <v>214</v>
      </c>
      <c r="E73" s="10">
        <v>240000</v>
      </c>
      <c r="F73" s="10">
        <v>240000</v>
      </c>
      <c r="G73" s="10">
        <v>240000</v>
      </c>
      <c r="H73" s="10">
        <v>0</v>
      </c>
    </row>
    <row r="74" spans="1:8" ht="50.1" customHeight="1" x14ac:dyDescent="0.15">
      <c r="A74" s="7" t="s">
        <v>218</v>
      </c>
      <c r="B74" s="6" t="s">
        <v>219</v>
      </c>
      <c r="C74" s="6" t="s">
        <v>220</v>
      </c>
      <c r="D74" s="6"/>
      <c r="E74" s="10">
        <v>149999.99</v>
      </c>
      <c r="F74" s="10">
        <v>149999.99</v>
      </c>
      <c r="G74" s="10">
        <v>149999.99</v>
      </c>
      <c r="H74" s="10">
        <v>0</v>
      </c>
    </row>
    <row r="75" spans="1:8" ht="24.95" customHeight="1" x14ac:dyDescent="0.15">
      <c r="A75" s="7" t="s">
        <v>221</v>
      </c>
      <c r="B75" s="6" t="s">
        <v>222</v>
      </c>
      <c r="C75" s="6" t="s">
        <v>220</v>
      </c>
      <c r="D75" s="6" t="s">
        <v>223</v>
      </c>
      <c r="E75" s="10">
        <v>149999.99</v>
      </c>
      <c r="F75" s="10">
        <v>149999.99</v>
      </c>
      <c r="G75" s="10">
        <v>149999.99</v>
      </c>
      <c r="H75" s="10">
        <v>0</v>
      </c>
    </row>
    <row r="76" spans="1:8" ht="24.95" customHeight="1" x14ac:dyDescent="0.15">
      <c r="A76" s="7" t="s">
        <v>224</v>
      </c>
      <c r="B76" s="6" t="s">
        <v>225</v>
      </c>
      <c r="C76" s="6" t="s">
        <v>220</v>
      </c>
      <c r="D76" s="6" t="s">
        <v>201</v>
      </c>
      <c r="E76" s="10" t="s">
        <v>54</v>
      </c>
      <c r="F76" s="10" t="s">
        <v>54</v>
      </c>
      <c r="G76" s="10" t="s">
        <v>54</v>
      </c>
      <c r="H76" s="10" t="s">
        <v>54</v>
      </c>
    </row>
    <row r="77" spans="1:8" ht="24.95" customHeight="1" x14ac:dyDescent="0.15">
      <c r="A77" s="7" t="s">
        <v>226</v>
      </c>
      <c r="B77" s="6" t="s">
        <v>227</v>
      </c>
      <c r="C77" s="6" t="s">
        <v>220</v>
      </c>
      <c r="D77" s="6" t="s">
        <v>228</v>
      </c>
      <c r="E77" s="10" t="s">
        <v>54</v>
      </c>
      <c r="F77" s="10" t="s">
        <v>54</v>
      </c>
      <c r="G77" s="10" t="s">
        <v>54</v>
      </c>
      <c r="H77" s="10" t="s">
        <v>54</v>
      </c>
    </row>
    <row r="78" spans="1:8" ht="24.95" customHeight="1" x14ac:dyDescent="0.15">
      <c r="A78" s="7" t="s">
        <v>229</v>
      </c>
      <c r="B78" s="6" t="s">
        <v>230</v>
      </c>
      <c r="C78" s="6" t="s">
        <v>53</v>
      </c>
      <c r="D78" s="6"/>
      <c r="E78" s="10" t="s">
        <v>54</v>
      </c>
      <c r="F78" s="10" t="s">
        <v>54</v>
      </c>
      <c r="G78" s="10" t="s">
        <v>54</v>
      </c>
      <c r="H78" s="10" t="s">
        <v>54</v>
      </c>
    </row>
    <row r="79" spans="1:8" ht="38.1" customHeight="1" x14ac:dyDescent="0.15">
      <c r="A79" s="7" t="s">
        <v>231</v>
      </c>
      <c r="B79" s="6" t="s">
        <v>232</v>
      </c>
      <c r="C79" s="6" t="s">
        <v>233</v>
      </c>
      <c r="D79" s="6" t="s">
        <v>234</v>
      </c>
      <c r="E79" s="10" t="s">
        <v>54</v>
      </c>
      <c r="F79" s="10" t="s">
        <v>54</v>
      </c>
      <c r="G79" s="10" t="s">
        <v>54</v>
      </c>
      <c r="H79" s="10" t="s">
        <v>54</v>
      </c>
    </row>
    <row r="80" spans="1:8" ht="24.95" customHeight="1" x14ac:dyDescent="0.15">
      <c r="A80" s="7" t="s">
        <v>235</v>
      </c>
      <c r="B80" s="6" t="s">
        <v>236</v>
      </c>
      <c r="C80" s="6" t="s">
        <v>237</v>
      </c>
      <c r="D80" s="6" t="s">
        <v>234</v>
      </c>
      <c r="E80" s="10" t="s">
        <v>54</v>
      </c>
      <c r="F80" s="10" t="s">
        <v>54</v>
      </c>
      <c r="G80" s="10" t="s">
        <v>54</v>
      </c>
      <c r="H80" s="10" t="s">
        <v>54</v>
      </c>
    </row>
    <row r="81" spans="1:8" ht="50.1" customHeight="1" x14ac:dyDescent="0.15">
      <c r="A81" s="7" t="s">
        <v>238</v>
      </c>
      <c r="B81" s="6" t="s">
        <v>239</v>
      </c>
      <c r="C81" s="6" t="s">
        <v>240</v>
      </c>
      <c r="D81" s="6" t="s">
        <v>241</v>
      </c>
      <c r="E81" s="10" t="s">
        <v>54</v>
      </c>
      <c r="F81" s="10" t="s">
        <v>54</v>
      </c>
      <c r="G81" s="10" t="s">
        <v>54</v>
      </c>
      <c r="H81" s="10" t="s">
        <v>54</v>
      </c>
    </row>
    <row r="82" spans="1:8" ht="50.1" customHeight="1" x14ac:dyDescent="0.15">
      <c r="A82" s="7" t="s">
        <v>242</v>
      </c>
      <c r="B82" s="6" t="s">
        <v>243</v>
      </c>
      <c r="C82" s="6" t="s">
        <v>244</v>
      </c>
      <c r="D82" s="6" t="s">
        <v>241</v>
      </c>
      <c r="E82" s="10" t="s">
        <v>54</v>
      </c>
      <c r="F82" s="10" t="s">
        <v>54</v>
      </c>
      <c r="G82" s="10" t="s">
        <v>54</v>
      </c>
      <c r="H82" s="10" t="s">
        <v>54</v>
      </c>
    </row>
    <row r="83" spans="1:8" ht="24.95" customHeight="1" x14ac:dyDescent="0.15">
      <c r="A83" s="7" t="s">
        <v>245</v>
      </c>
      <c r="B83" s="6" t="s">
        <v>246</v>
      </c>
      <c r="C83" s="6" t="s">
        <v>247</v>
      </c>
      <c r="D83" s="6" t="s">
        <v>248</v>
      </c>
      <c r="E83" s="10" t="s">
        <v>54</v>
      </c>
      <c r="F83" s="10" t="s">
        <v>54</v>
      </c>
      <c r="G83" s="10" t="s">
        <v>54</v>
      </c>
      <c r="H83" s="10" t="s">
        <v>54</v>
      </c>
    </row>
    <row r="84" spans="1:8" ht="63" customHeight="1" x14ac:dyDescent="0.15">
      <c r="A84" s="7" t="s">
        <v>249</v>
      </c>
      <c r="B84" s="6" t="s">
        <v>250</v>
      </c>
      <c r="C84" s="6" t="s">
        <v>247</v>
      </c>
      <c r="D84" s="6" t="s">
        <v>248</v>
      </c>
      <c r="E84" s="10" t="s">
        <v>54</v>
      </c>
      <c r="F84" s="10" t="s">
        <v>54</v>
      </c>
      <c r="G84" s="10" t="s">
        <v>54</v>
      </c>
      <c r="H84" s="10" t="s">
        <v>54</v>
      </c>
    </row>
    <row r="85" spans="1:8" ht="50.1" customHeight="1" x14ac:dyDescent="0.15">
      <c r="A85" s="7" t="s">
        <v>251</v>
      </c>
      <c r="B85" s="6" t="s">
        <v>252</v>
      </c>
      <c r="C85" s="6" t="s">
        <v>247</v>
      </c>
      <c r="D85" s="6" t="s">
        <v>228</v>
      </c>
      <c r="E85" s="10" t="s">
        <v>54</v>
      </c>
      <c r="F85" s="10" t="s">
        <v>54</v>
      </c>
      <c r="G85" s="10" t="s">
        <v>54</v>
      </c>
      <c r="H85" s="10" t="s">
        <v>54</v>
      </c>
    </row>
    <row r="86" spans="1:8" ht="75" customHeight="1" x14ac:dyDescent="0.15">
      <c r="A86" s="7" t="s">
        <v>253</v>
      </c>
      <c r="B86" s="6" t="s">
        <v>254</v>
      </c>
      <c r="C86" s="6" t="s">
        <v>255</v>
      </c>
      <c r="D86" s="6"/>
      <c r="E86" s="10" t="s">
        <v>54</v>
      </c>
      <c r="F86" s="10" t="s">
        <v>54</v>
      </c>
      <c r="G86" s="10" t="s">
        <v>54</v>
      </c>
      <c r="H86" s="10" t="s">
        <v>54</v>
      </c>
    </row>
    <row r="87" spans="1:8" ht="63" customHeight="1" x14ac:dyDescent="0.15">
      <c r="A87" s="7" t="s">
        <v>249</v>
      </c>
      <c r="B87" s="6" t="s">
        <v>256</v>
      </c>
      <c r="C87" s="6" t="s">
        <v>255</v>
      </c>
      <c r="D87" s="6" t="s">
        <v>248</v>
      </c>
      <c r="E87" s="10" t="s">
        <v>54</v>
      </c>
      <c r="F87" s="10" t="s">
        <v>54</v>
      </c>
      <c r="G87" s="10" t="s">
        <v>54</v>
      </c>
      <c r="H87" s="10" t="s">
        <v>54</v>
      </c>
    </row>
    <row r="88" spans="1:8" ht="50.1" customHeight="1" x14ac:dyDescent="0.15">
      <c r="A88" s="7" t="s">
        <v>251</v>
      </c>
      <c r="B88" s="6" t="s">
        <v>257</v>
      </c>
      <c r="C88" s="6" t="s">
        <v>255</v>
      </c>
      <c r="D88" s="6" t="s">
        <v>228</v>
      </c>
      <c r="E88" s="10" t="s">
        <v>54</v>
      </c>
      <c r="F88" s="10" t="s">
        <v>54</v>
      </c>
      <c r="G88" s="10" t="s">
        <v>54</v>
      </c>
      <c r="H88" s="10" t="s">
        <v>54</v>
      </c>
    </row>
    <row r="89" spans="1:8" ht="50.1" customHeight="1" x14ac:dyDescent="0.15">
      <c r="A89" s="7" t="s">
        <v>258</v>
      </c>
      <c r="B89" s="6" t="s">
        <v>259</v>
      </c>
      <c r="C89" s="6" t="s">
        <v>53</v>
      </c>
      <c r="D89" s="6"/>
      <c r="E89" s="10" t="s">
        <v>54</v>
      </c>
      <c r="F89" s="10" t="s">
        <v>54</v>
      </c>
      <c r="G89" s="10" t="s">
        <v>54</v>
      </c>
      <c r="H89" s="10" t="s">
        <v>54</v>
      </c>
    </row>
    <row r="90" spans="1:8" ht="75" customHeight="1" x14ac:dyDescent="0.15">
      <c r="A90" s="7" t="s">
        <v>260</v>
      </c>
      <c r="B90" s="6" t="s">
        <v>261</v>
      </c>
      <c r="C90" s="6" t="s">
        <v>262</v>
      </c>
      <c r="D90" s="6" t="s">
        <v>263</v>
      </c>
      <c r="E90" s="10" t="s">
        <v>54</v>
      </c>
      <c r="F90" s="10" t="s">
        <v>54</v>
      </c>
      <c r="G90" s="10" t="s">
        <v>54</v>
      </c>
      <c r="H90" s="10" t="s">
        <v>54</v>
      </c>
    </row>
    <row r="91" spans="1:8" ht="24.95" customHeight="1" x14ac:dyDescent="0.15">
      <c r="A91" s="7" t="s">
        <v>264</v>
      </c>
      <c r="B91" s="6" t="s">
        <v>265</v>
      </c>
      <c r="C91" s="6" t="s">
        <v>53</v>
      </c>
      <c r="D91" s="6"/>
      <c r="E91" s="10">
        <v>163533212.15000001</v>
      </c>
      <c r="F91" s="10">
        <v>163533212.15000001</v>
      </c>
      <c r="G91" s="10">
        <v>163533212.15000001</v>
      </c>
      <c r="H91" s="10">
        <v>0</v>
      </c>
    </row>
    <row r="92" spans="1:8" ht="50.1" customHeight="1" x14ac:dyDescent="0.15">
      <c r="A92" s="7" t="s">
        <v>266</v>
      </c>
      <c r="B92" s="6" t="s">
        <v>267</v>
      </c>
      <c r="C92" s="6" t="s">
        <v>234</v>
      </c>
      <c r="D92" s="6" t="s">
        <v>162</v>
      </c>
      <c r="E92" s="10" t="s">
        <v>54</v>
      </c>
      <c r="F92" s="10" t="s">
        <v>54</v>
      </c>
      <c r="G92" s="10" t="s">
        <v>54</v>
      </c>
      <c r="H92" s="10" t="s">
        <v>54</v>
      </c>
    </row>
    <row r="93" spans="1:8" ht="50.1" customHeight="1" x14ac:dyDescent="0.15">
      <c r="A93" s="7" t="s">
        <v>268</v>
      </c>
      <c r="B93" s="6" t="s">
        <v>269</v>
      </c>
      <c r="C93" s="6" t="s">
        <v>270</v>
      </c>
      <c r="D93" s="6"/>
      <c r="E93" s="10" t="s">
        <v>54</v>
      </c>
      <c r="F93" s="10" t="s">
        <v>54</v>
      </c>
      <c r="G93" s="10" t="s">
        <v>54</v>
      </c>
      <c r="H93" s="10" t="s">
        <v>54</v>
      </c>
    </row>
    <row r="94" spans="1:8" ht="50.1" customHeight="1" x14ac:dyDescent="0.15">
      <c r="A94" s="7" t="s">
        <v>268</v>
      </c>
      <c r="B94" s="6" t="s">
        <v>271</v>
      </c>
      <c r="C94" s="6" t="s">
        <v>270</v>
      </c>
      <c r="D94" s="6"/>
      <c r="E94" s="10" t="s">
        <v>54</v>
      </c>
      <c r="F94" s="10" t="s">
        <v>54</v>
      </c>
      <c r="G94" s="10" t="s">
        <v>54</v>
      </c>
      <c r="H94" s="10" t="s">
        <v>54</v>
      </c>
    </row>
    <row r="95" spans="1:8" ht="50.1" customHeight="1" x14ac:dyDescent="0.15">
      <c r="A95" s="7" t="s">
        <v>268</v>
      </c>
      <c r="B95" s="6" t="s">
        <v>272</v>
      </c>
      <c r="C95" s="6" t="s">
        <v>270</v>
      </c>
      <c r="D95" s="6" t="s">
        <v>273</v>
      </c>
      <c r="E95" s="10" t="s">
        <v>54</v>
      </c>
      <c r="F95" s="10" t="s">
        <v>54</v>
      </c>
      <c r="G95" s="10" t="s">
        <v>54</v>
      </c>
      <c r="H95" s="10" t="s">
        <v>54</v>
      </c>
    </row>
    <row r="96" spans="1:8" ht="50.1" customHeight="1" x14ac:dyDescent="0.15">
      <c r="A96" s="7" t="s">
        <v>268</v>
      </c>
      <c r="B96" s="6" t="s">
        <v>274</v>
      </c>
      <c r="C96" s="6" t="s">
        <v>270</v>
      </c>
      <c r="D96" s="6" t="s">
        <v>162</v>
      </c>
      <c r="E96" s="10" t="s">
        <v>54</v>
      </c>
      <c r="F96" s="10" t="s">
        <v>54</v>
      </c>
      <c r="G96" s="10" t="s">
        <v>54</v>
      </c>
      <c r="H96" s="10" t="s">
        <v>54</v>
      </c>
    </row>
    <row r="97" spans="1:8" ht="24.95" customHeight="1" x14ac:dyDescent="0.15">
      <c r="A97" s="7" t="s">
        <v>275</v>
      </c>
      <c r="B97" s="6" t="s">
        <v>276</v>
      </c>
      <c r="C97" s="6" t="s">
        <v>270</v>
      </c>
      <c r="D97" s="6" t="s">
        <v>277</v>
      </c>
      <c r="E97" s="10" t="s">
        <v>54</v>
      </c>
      <c r="F97" s="10" t="s">
        <v>54</v>
      </c>
      <c r="G97" s="10" t="s">
        <v>54</v>
      </c>
      <c r="H97" s="10" t="s">
        <v>54</v>
      </c>
    </row>
    <row r="98" spans="1:8" ht="24.95" customHeight="1" x14ac:dyDescent="0.15">
      <c r="A98" s="7" t="s">
        <v>278</v>
      </c>
      <c r="B98" s="6" t="s">
        <v>279</v>
      </c>
      <c r="C98" s="6" t="s">
        <v>270</v>
      </c>
      <c r="D98" s="6" t="s">
        <v>280</v>
      </c>
      <c r="E98" s="10" t="s">
        <v>54</v>
      </c>
      <c r="F98" s="10" t="s">
        <v>54</v>
      </c>
      <c r="G98" s="10" t="s">
        <v>54</v>
      </c>
      <c r="H98" s="10" t="s">
        <v>54</v>
      </c>
    </row>
    <row r="99" spans="1:8" ht="24.95" customHeight="1" x14ac:dyDescent="0.15">
      <c r="A99" s="7" t="s">
        <v>281</v>
      </c>
      <c r="B99" s="6" t="s">
        <v>282</v>
      </c>
      <c r="C99" s="6" t="s">
        <v>283</v>
      </c>
      <c r="D99" s="6"/>
      <c r="E99" s="10">
        <v>123452668.06</v>
      </c>
      <c r="F99" s="10">
        <v>123452668.06</v>
      </c>
      <c r="G99" s="10">
        <v>123452668.06</v>
      </c>
      <c r="H99" s="10">
        <v>0</v>
      </c>
    </row>
    <row r="100" spans="1:8" ht="38.1" customHeight="1" x14ac:dyDescent="0.15">
      <c r="A100" s="7" t="s">
        <v>284</v>
      </c>
      <c r="B100" s="6" t="s">
        <v>285</v>
      </c>
      <c r="C100" s="6" t="s">
        <v>283</v>
      </c>
      <c r="D100" s="6"/>
      <c r="E100" s="10">
        <v>74877376.670000002</v>
      </c>
      <c r="F100" s="10">
        <v>74877376.670000002</v>
      </c>
      <c r="G100" s="10">
        <v>74877376.670000002</v>
      </c>
      <c r="H100" s="10">
        <v>0</v>
      </c>
    </row>
    <row r="101" spans="1:8" ht="38.1" customHeight="1" x14ac:dyDescent="0.15">
      <c r="A101" s="7" t="s">
        <v>286</v>
      </c>
      <c r="B101" s="6" t="s">
        <v>287</v>
      </c>
      <c r="C101" s="6" t="s">
        <v>283</v>
      </c>
      <c r="D101" s="6" t="s">
        <v>288</v>
      </c>
      <c r="E101" s="10">
        <v>1393840</v>
      </c>
      <c r="F101" s="10">
        <v>1393840</v>
      </c>
      <c r="G101" s="10">
        <v>1393840</v>
      </c>
      <c r="H101" s="10">
        <v>0</v>
      </c>
    </row>
    <row r="102" spans="1:8" ht="24.95" customHeight="1" x14ac:dyDescent="0.15">
      <c r="A102" s="7" t="s">
        <v>157</v>
      </c>
      <c r="B102" s="6" t="s">
        <v>289</v>
      </c>
      <c r="C102" s="6" t="s">
        <v>283</v>
      </c>
      <c r="D102" s="6" t="s">
        <v>159</v>
      </c>
      <c r="E102" s="10" t="s">
        <v>54</v>
      </c>
      <c r="F102" s="10" t="s">
        <v>54</v>
      </c>
      <c r="G102" s="10" t="s">
        <v>54</v>
      </c>
      <c r="H102" s="10" t="s">
        <v>54</v>
      </c>
    </row>
    <row r="103" spans="1:8" ht="50.1" customHeight="1" x14ac:dyDescent="0.15">
      <c r="A103" s="7" t="s">
        <v>290</v>
      </c>
      <c r="B103" s="6" t="s">
        <v>291</v>
      </c>
      <c r="C103" s="6" t="s">
        <v>283</v>
      </c>
      <c r="D103" s="6" t="s">
        <v>292</v>
      </c>
      <c r="E103" s="10">
        <v>4744224.3600000003</v>
      </c>
      <c r="F103" s="10">
        <v>4744224.3600000003</v>
      </c>
      <c r="G103" s="10">
        <v>4744224.3600000003</v>
      </c>
      <c r="H103" s="10">
        <v>0</v>
      </c>
    </row>
    <row r="104" spans="1:8" ht="24.95" customHeight="1" x14ac:dyDescent="0.15">
      <c r="A104" s="7" t="s">
        <v>293</v>
      </c>
      <c r="B104" s="6" t="s">
        <v>294</v>
      </c>
      <c r="C104" s="6" t="s">
        <v>283</v>
      </c>
      <c r="D104" s="6" t="s">
        <v>295</v>
      </c>
      <c r="E104" s="10" t="s">
        <v>54</v>
      </c>
      <c r="F104" s="10" t="s">
        <v>54</v>
      </c>
      <c r="G104" s="10" t="s">
        <v>54</v>
      </c>
      <c r="H104" s="10" t="s">
        <v>54</v>
      </c>
    </row>
    <row r="105" spans="1:8" ht="24.95" customHeight="1" x14ac:dyDescent="0.15">
      <c r="A105" s="7" t="s">
        <v>296</v>
      </c>
      <c r="B105" s="6" t="s">
        <v>297</v>
      </c>
      <c r="C105" s="6" t="s">
        <v>283</v>
      </c>
      <c r="D105" s="6" t="s">
        <v>273</v>
      </c>
      <c r="E105" s="10">
        <v>13638612.310000001</v>
      </c>
      <c r="F105" s="10">
        <v>13638612.310000001</v>
      </c>
      <c r="G105" s="10">
        <v>13638612.310000001</v>
      </c>
      <c r="H105" s="10">
        <v>0</v>
      </c>
    </row>
    <row r="106" spans="1:8" ht="24.95" customHeight="1" x14ac:dyDescent="0.15">
      <c r="A106" s="7" t="s">
        <v>298</v>
      </c>
      <c r="B106" s="6" t="s">
        <v>299</v>
      </c>
      <c r="C106" s="6" t="s">
        <v>283</v>
      </c>
      <c r="D106" s="6" t="s">
        <v>162</v>
      </c>
      <c r="E106" s="10">
        <v>55100700</v>
      </c>
      <c r="F106" s="10">
        <v>55100700</v>
      </c>
      <c r="G106" s="10">
        <v>55100700</v>
      </c>
      <c r="H106" s="10">
        <v>0</v>
      </c>
    </row>
    <row r="107" spans="1:8" ht="24.95" customHeight="1" x14ac:dyDescent="0.15">
      <c r="A107" s="7" t="s">
        <v>300</v>
      </c>
      <c r="B107" s="6" t="s">
        <v>301</v>
      </c>
      <c r="C107" s="6" t="s">
        <v>283</v>
      </c>
      <c r="D107" s="6" t="s">
        <v>302</v>
      </c>
      <c r="E107" s="10" t="s">
        <v>54</v>
      </c>
      <c r="F107" s="10" t="s">
        <v>54</v>
      </c>
      <c r="G107" s="10" t="s">
        <v>54</v>
      </c>
      <c r="H107" s="10" t="s">
        <v>54</v>
      </c>
    </row>
    <row r="108" spans="1:8" ht="38.1" customHeight="1" x14ac:dyDescent="0.15">
      <c r="A108" s="7" t="s">
        <v>303</v>
      </c>
      <c r="B108" s="6" t="s">
        <v>304</v>
      </c>
      <c r="C108" s="6" t="s">
        <v>283</v>
      </c>
      <c r="D108" s="6"/>
      <c r="E108" s="10">
        <v>48575291.390000001</v>
      </c>
      <c r="F108" s="10">
        <v>48575291.390000001</v>
      </c>
      <c r="G108" s="10">
        <v>48575291.390000001</v>
      </c>
      <c r="H108" s="10">
        <v>0</v>
      </c>
    </row>
    <row r="109" spans="1:8" ht="38.1" customHeight="1" x14ac:dyDescent="0.15">
      <c r="A109" s="7" t="s">
        <v>305</v>
      </c>
      <c r="B109" s="6" t="s">
        <v>306</v>
      </c>
      <c r="C109" s="6" t="s">
        <v>283</v>
      </c>
      <c r="D109" s="6" t="s">
        <v>307</v>
      </c>
      <c r="E109" s="10">
        <v>9000000</v>
      </c>
      <c r="F109" s="10">
        <v>9000000</v>
      </c>
      <c r="G109" s="10">
        <v>9000000</v>
      </c>
      <c r="H109" s="10">
        <v>0</v>
      </c>
    </row>
    <row r="110" spans="1:8" ht="24.95" customHeight="1" x14ac:dyDescent="0.15">
      <c r="A110" s="7" t="s">
        <v>308</v>
      </c>
      <c r="B110" s="6" t="s">
        <v>309</v>
      </c>
      <c r="C110" s="6" t="s">
        <v>283</v>
      </c>
      <c r="D110" s="6" t="s">
        <v>188</v>
      </c>
      <c r="E110" s="10" t="s">
        <v>54</v>
      </c>
      <c r="F110" s="10" t="s">
        <v>54</v>
      </c>
      <c r="G110" s="10" t="s">
        <v>54</v>
      </c>
      <c r="H110" s="10" t="s">
        <v>54</v>
      </c>
    </row>
    <row r="111" spans="1:8" ht="24.95" customHeight="1" x14ac:dyDescent="0.15">
      <c r="A111" s="7" t="s">
        <v>310</v>
      </c>
      <c r="B111" s="6" t="s">
        <v>311</v>
      </c>
      <c r="C111" s="6" t="s">
        <v>283</v>
      </c>
      <c r="D111" s="6" t="s">
        <v>312</v>
      </c>
      <c r="E111" s="10" t="s">
        <v>54</v>
      </c>
      <c r="F111" s="10" t="s">
        <v>54</v>
      </c>
      <c r="G111" s="10" t="s">
        <v>54</v>
      </c>
      <c r="H111" s="10" t="s">
        <v>54</v>
      </c>
    </row>
    <row r="112" spans="1:8" ht="50.1" customHeight="1" x14ac:dyDescent="0.15">
      <c r="A112" s="7" t="s">
        <v>313</v>
      </c>
      <c r="B112" s="6" t="s">
        <v>314</v>
      </c>
      <c r="C112" s="6" t="s">
        <v>283</v>
      </c>
      <c r="D112" s="6" t="s">
        <v>315</v>
      </c>
      <c r="E112" s="10" t="s">
        <v>54</v>
      </c>
      <c r="F112" s="10" t="s">
        <v>54</v>
      </c>
      <c r="G112" s="10" t="s">
        <v>54</v>
      </c>
      <c r="H112" s="10" t="s">
        <v>54</v>
      </c>
    </row>
    <row r="113" spans="1:8" ht="24.95" customHeight="1" x14ac:dyDescent="0.15">
      <c r="A113" s="7" t="s">
        <v>316</v>
      </c>
      <c r="B113" s="6" t="s">
        <v>317</v>
      </c>
      <c r="C113" s="6" t="s">
        <v>283</v>
      </c>
      <c r="D113" s="6" t="s">
        <v>318</v>
      </c>
      <c r="E113" s="10">
        <v>9467541.2899999991</v>
      </c>
      <c r="F113" s="10">
        <v>9467541.2899999991</v>
      </c>
      <c r="G113" s="10">
        <v>9467541.2899999991</v>
      </c>
      <c r="H113" s="10">
        <v>0</v>
      </c>
    </row>
    <row r="114" spans="1:8" ht="24.95" customHeight="1" x14ac:dyDescent="0.15">
      <c r="A114" s="7" t="s">
        <v>319</v>
      </c>
      <c r="B114" s="6" t="s">
        <v>320</v>
      </c>
      <c r="C114" s="6" t="s">
        <v>283</v>
      </c>
      <c r="D114" s="6" t="s">
        <v>321</v>
      </c>
      <c r="E114" s="10">
        <v>2607446.65</v>
      </c>
      <c r="F114" s="10">
        <v>2607446.65</v>
      </c>
      <c r="G114" s="10">
        <v>2607446.65</v>
      </c>
      <c r="H114" s="10">
        <v>0</v>
      </c>
    </row>
    <row r="115" spans="1:8" ht="24.95" customHeight="1" x14ac:dyDescent="0.15">
      <c r="A115" s="7" t="s">
        <v>322</v>
      </c>
      <c r="B115" s="6" t="s">
        <v>323</v>
      </c>
      <c r="C115" s="6" t="s">
        <v>283</v>
      </c>
      <c r="D115" s="6" t="s">
        <v>280</v>
      </c>
      <c r="E115" s="10">
        <v>7700000</v>
      </c>
      <c r="F115" s="10">
        <v>7700000</v>
      </c>
      <c r="G115" s="10">
        <v>7700000</v>
      </c>
      <c r="H115" s="10">
        <v>0</v>
      </c>
    </row>
    <row r="116" spans="1:8" ht="24.95" customHeight="1" x14ac:dyDescent="0.15">
      <c r="A116" s="7" t="s">
        <v>324</v>
      </c>
      <c r="B116" s="6" t="s">
        <v>325</v>
      </c>
      <c r="C116" s="6" t="s">
        <v>283</v>
      </c>
      <c r="D116" s="6" t="s">
        <v>326</v>
      </c>
      <c r="E116" s="10" t="s">
        <v>54</v>
      </c>
      <c r="F116" s="10" t="s">
        <v>54</v>
      </c>
      <c r="G116" s="10" t="s">
        <v>54</v>
      </c>
      <c r="H116" s="10" t="s">
        <v>54</v>
      </c>
    </row>
    <row r="117" spans="1:8" ht="24.95" customHeight="1" x14ac:dyDescent="0.15">
      <c r="A117" s="7" t="s">
        <v>327</v>
      </c>
      <c r="B117" s="6" t="s">
        <v>328</v>
      </c>
      <c r="C117" s="6" t="s">
        <v>283</v>
      </c>
      <c r="D117" s="6" t="s">
        <v>329</v>
      </c>
      <c r="E117" s="10">
        <v>19800303.449999999</v>
      </c>
      <c r="F117" s="10">
        <v>19800303.449999999</v>
      </c>
      <c r="G117" s="10">
        <v>19800303.449999999</v>
      </c>
      <c r="H117" s="10">
        <v>0</v>
      </c>
    </row>
    <row r="118" spans="1:8" ht="50.1" customHeight="1" x14ac:dyDescent="0.15">
      <c r="A118" s="7" t="s">
        <v>330</v>
      </c>
      <c r="B118" s="6" t="s">
        <v>331</v>
      </c>
      <c r="C118" s="6" t="s">
        <v>283</v>
      </c>
      <c r="D118" s="6" t="s">
        <v>277</v>
      </c>
      <c r="E118" s="10" t="s">
        <v>54</v>
      </c>
      <c r="F118" s="10" t="s">
        <v>54</v>
      </c>
      <c r="G118" s="10" t="s">
        <v>54</v>
      </c>
      <c r="H118" s="10" t="s">
        <v>54</v>
      </c>
    </row>
    <row r="119" spans="1:8" ht="63" customHeight="1" x14ac:dyDescent="0.15">
      <c r="A119" s="7" t="s">
        <v>332</v>
      </c>
      <c r="B119" s="6" t="s">
        <v>333</v>
      </c>
      <c r="C119" s="6" t="s">
        <v>283</v>
      </c>
      <c r="D119" s="6" t="s">
        <v>334</v>
      </c>
      <c r="E119" s="10" t="s">
        <v>54</v>
      </c>
      <c r="F119" s="10" t="s">
        <v>54</v>
      </c>
      <c r="G119" s="10" t="s">
        <v>54</v>
      </c>
      <c r="H119" s="10" t="s">
        <v>54</v>
      </c>
    </row>
    <row r="120" spans="1:8" ht="75" customHeight="1" x14ac:dyDescent="0.15">
      <c r="A120" s="7" t="s">
        <v>335</v>
      </c>
      <c r="B120" s="6" t="s">
        <v>336</v>
      </c>
      <c r="C120" s="6" t="s">
        <v>283</v>
      </c>
      <c r="D120" s="6" t="s">
        <v>337</v>
      </c>
      <c r="E120" s="10" t="s">
        <v>54</v>
      </c>
      <c r="F120" s="10" t="s">
        <v>54</v>
      </c>
      <c r="G120" s="10" t="s">
        <v>54</v>
      </c>
      <c r="H120" s="10" t="s">
        <v>54</v>
      </c>
    </row>
    <row r="121" spans="1:8" ht="87.95" customHeight="1" x14ac:dyDescent="0.15">
      <c r="A121" s="7" t="s">
        <v>338</v>
      </c>
      <c r="B121" s="6" t="s">
        <v>339</v>
      </c>
      <c r="C121" s="6" t="s">
        <v>340</v>
      </c>
      <c r="D121" s="6"/>
      <c r="E121" s="10" t="s">
        <v>54</v>
      </c>
      <c r="F121" s="10" t="s">
        <v>54</v>
      </c>
      <c r="G121" s="10" t="s">
        <v>54</v>
      </c>
      <c r="H121" s="10" t="s">
        <v>54</v>
      </c>
    </row>
    <row r="122" spans="1:8" ht="24.95" customHeight="1" x14ac:dyDescent="0.15">
      <c r="A122" s="7" t="s">
        <v>341</v>
      </c>
      <c r="B122" s="6" t="s">
        <v>342</v>
      </c>
      <c r="C122" s="6" t="s">
        <v>343</v>
      </c>
      <c r="D122" s="6" t="s">
        <v>292</v>
      </c>
      <c r="E122" s="10">
        <v>40080544.090000004</v>
      </c>
      <c r="F122" s="10">
        <v>40080544.090000004</v>
      </c>
      <c r="G122" s="10">
        <v>40080544.090000004</v>
      </c>
      <c r="H122" s="10">
        <v>0</v>
      </c>
    </row>
    <row r="123" spans="1:8" ht="50.1" customHeight="1" x14ac:dyDescent="0.15">
      <c r="A123" s="7" t="s">
        <v>344</v>
      </c>
      <c r="B123" s="6" t="s">
        <v>345</v>
      </c>
      <c r="C123" s="6" t="s">
        <v>346</v>
      </c>
      <c r="D123" s="6"/>
      <c r="E123" s="10" t="s">
        <v>54</v>
      </c>
      <c r="F123" s="10" t="s">
        <v>54</v>
      </c>
      <c r="G123" s="10" t="s">
        <v>54</v>
      </c>
      <c r="H123" s="10" t="s">
        <v>54</v>
      </c>
    </row>
    <row r="124" spans="1:8" ht="63" customHeight="1" x14ac:dyDescent="0.15">
      <c r="A124" s="7" t="s">
        <v>347</v>
      </c>
      <c r="B124" s="6" t="s">
        <v>348</v>
      </c>
      <c r="C124" s="6" t="s">
        <v>349</v>
      </c>
      <c r="D124" s="6"/>
      <c r="E124" s="10" t="s">
        <v>54</v>
      </c>
      <c r="F124" s="10" t="s">
        <v>54</v>
      </c>
      <c r="G124" s="10" t="s">
        <v>54</v>
      </c>
      <c r="H124" s="10" t="s">
        <v>54</v>
      </c>
    </row>
    <row r="125" spans="1:8" ht="50.1" customHeight="1" x14ac:dyDescent="0.15">
      <c r="A125" s="7" t="s">
        <v>350</v>
      </c>
      <c r="B125" s="6" t="s">
        <v>351</v>
      </c>
      <c r="C125" s="6" t="s">
        <v>352</v>
      </c>
      <c r="D125" s="6"/>
      <c r="E125" s="10" t="s">
        <v>54</v>
      </c>
      <c r="F125" s="10" t="s">
        <v>54</v>
      </c>
      <c r="G125" s="10" t="s">
        <v>54</v>
      </c>
      <c r="H125" s="10" t="s">
        <v>54</v>
      </c>
    </row>
    <row r="126" spans="1:8" ht="24.95" customHeight="1" x14ac:dyDescent="0.15">
      <c r="A126" s="7" t="s">
        <v>353</v>
      </c>
      <c r="B126" s="6" t="s">
        <v>354</v>
      </c>
      <c r="C126" s="6" t="s">
        <v>355</v>
      </c>
      <c r="D126" s="6"/>
      <c r="E126" s="10" t="s">
        <v>54</v>
      </c>
      <c r="F126" s="10" t="s">
        <v>54</v>
      </c>
      <c r="G126" s="10" t="s">
        <v>54</v>
      </c>
      <c r="H126" s="10" t="s">
        <v>54</v>
      </c>
    </row>
    <row r="127" spans="1:8" ht="38.1" customHeight="1" x14ac:dyDescent="0.15">
      <c r="A127" s="7" t="s">
        <v>356</v>
      </c>
      <c r="B127" s="6" t="s">
        <v>357</v>
      </c>
      <c r="C127" s="6"/>
      <c r="D127" s="6"/>
      <c r="E127" s="10" t="s">
        <v>54</v>
      </c>
      <c r="F127" s="10" t="s">
        <v>54</v>
      </c>
      <c r="G127" s="10" t="s">
        <v>54</v>
      </c>
      <c r="H127" s="10" t="s">
        <v>54</v>
      </c>
    </row>
    <row r="128" spans="1:8" ht="24.95" customHeight="1" x14ac:dyDescent="0.15">
      <c r="A128" s="7" t="s">
        <v>358</v>
      </c>
      <c r="B128" s="6" t="s">
        <v>359</v>
      </c>
      <c r="C128" s="6"/>
      <c r="D128" s="6"/>
      <c r="E128" s="10" t="s">
        <v>54</v>
      </c>
      <c r="F128" s="10" t="s">
        <v>54</v>
      </c>
      <c r="G128" s="10" t="s">
        <v>54</v>
      </c>
      <c r="H128" s="10" t="s">
        <v>54</v>
      </c>
    </row>
    <row r="129" spans="1:8" ht="24.95" customHeight="1" x14ac:dyDescent="0.15">
      <c r="A129" s="7" t="s">
        <v>360</v>
      </c>
      <c r="B129" s="6" t="s">
        <v>361</v>
      </c>
      <c r="C129" s="6"/>
      <c r="D129" s="6"/>
      <c r="E129" s="10" t="s">
        <v>54</v>
      </c>
      <c r="F129" s="10" t="s">
        <v>54</v>
      </c>
      <c r="G129" s="10" t="s">
        <v>54</v>
      </c>
      <c r="H129" s="10" t="s">
        <v>54</v>
      </c>
    </row>
    <row r="130" spans="1:8" ht="24.95" customHeight="1" x14ac:dyDescent="0.15">
      <c r="A130" s="7" t="s">
        <v>362</v>
      </c>
      <c r="B130" s="6" t="s">
        <v>363</v>
      </c>
      <c r="C130" s="6" t="s">
        <v>53</v>
      </c>
      <c r="D130" s="6"/>
      <c r="E130" s="10" t="s">
        <v>54</v>
      </c>
      <c r="F130" s="10" t="s">
        <v>54</v>
      </c>
      <c r="G130" s="10" t="s">
        <v>54</v>
      </c>
      <c r="H130" s="10" t="s">
        <v>54</v>
      </c>
    </row>
    <row r="131" spans="1:8" ht="38.1" customHeight="1" x14ac:dyDescent="0.15">
      <c r="A131" s="7" t="s">
        <v>364</v>
      </c>
      <c r="B131" s="6" t="s">
        <v>365</v>
      </c>
      <c r="C131" s="6" t="s">
        <v>366</v>
      </c>
      <c r="D131" s="6"/>
      <c r="E131" s="10" t="s">
        <v>54</v>
      </c>
      <c r="F131" s="10" t="s">
        <v>54</v>
      </c>
      <c r="G131" s="10" t="s">
        <v>54</v>
      </c>
      <c r="H131" s="10" t="s">
        <v>54</v>
      </c>
    </row>
    <row r="132" spans="1:8" ht="24.95" customHeight="1" x14ac:dyDescent="0.15">
      <c r="A132" s="7" t="s">
        <v>367</v>
      </c>
      <c r="B132" s="6" t="s">
        <v>368</v>
      </c>
      <c r="C132" s="6" t="s">
        <v>366</v>
      </c>
      <c r="D132" s="6"/>
      <c r="E132" s="10" t="s">
        <v>54</v>
      </c>
      <c r="F132" s="10" t="s">
        <v>54</v>
      </c>
      <c r="G132" s="10" t="s">
        <v>54</v>
      </c>
      <c r="H132" s="10" t="s">
        <v>54</v>
      </c>
    </row>
  </sheetData>
  <sheetProtection password="E51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2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11" width="22.85546875" customWidth="1"/>
  </cols>
  <sheetData>
    <row r="1" spans="1:11" ht="15" customHeight="1" x14ac:dyDescent="0.15"/>
    <row r="2" spans="1:11" ht="24.95" customHeight="1" x14ac:dyDescent="0.15">
      <c r="A2" s="14" t="s">
        <v>369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42</v>
      </c>
      <c r="B4" s="19" t="s">
        <v>43</v>
      </c>
      <c r="C4" s="19" t="s">
        <v>44</v>
      </c>
      <c r="D4" s="19" t="s">
        <v>370</v>
      </c>
      <c r="E4" s="19" t="s">
        <v>46</v>
      </c>
      <c r="F4" s="19"/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6" t="s">
        <v>47</v>
      </c>
      <c r="F5" s="6" t="s">
        <v>371</v>
      </c>
      <c r="G5" s="6" t="s">
        <v>372</v>
      </c>
      <c r="H5" s="6" t="s">
        <v>373</v>
      </c>
      <c r="I5" s="6" t="s">
        <v>48</v>
      </c>
      <c r="J5" s="6" t="s">
        <v>49</v>
      </c>
      <c r="K5" s="6" t="s">
        <v>374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51</v>
      </c>
      <c r="B7" s="6" t="s">
        <v>52</v>
      </c>
      <c r="C7" s="6" t="s">
        <v>53</v>
      </c>
      <c r="D7" s="6" t="s">
        <v>53</v>
      </c>
      <c r="E7" s="10">
        <v>0</v>
      </c>
      <c r="F7" s="10" t="s">
        <v>54</v>
      </c>
      <c r="G7" s="10" t="s">
        <v>54</v>
      </c>
      <c r="H7" s="10">
        <v>0</v>
      </c>
      <c r="I7" s="10">
        <v>0</v>
      </c>
      <c r="J7" s="10">
        <v>0</v>
      </c>
      <c r="K7" s="10">
        <v>0</v>
      </c>
    </row>
    <row r="8" spans="1:11" ht="24.95" customHeight="1" x14ac:dyDescent="0.15">
      <c r="A8" s="7" t="s">
        <v>55</v>
      </c>
      <c r="B8" s="6" t="s">
        <v>56</v>
      </c>
      <c r="C8" s="6" t="s">
        <v>53</v>
      </c>
      <c r="D8" s="6" t="s">
        <v>53</v>
      </c>
      <c r="E8" s="10">
        <v>0</v>
      </c>
      <c r="F8" s="10">
        <v>0</v>
      </c>
      <c r="G8" s="10" t="s">
        <v>54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7" t="s">
        <v>57</v>
      </c>
      <c r="B9" s="6" t="s">
        <v>58</v>
      </c>
      <c r="C9" s="6"/>
      <c r="D9" s="6"/>
      <c r="E9" s="10">
        <v>667675613.00999999</v>
      </c>
      <c r="F9" s="10">
        <v>527675613.00999999</v>
      </c>
      <c r="G9" s="10" t="s">
        <v>54</v>
      </c>
      <c r="H9" s="10">
        <v>140000000</v>
      </c>
      <c r="I9" s="10">
        <v>667675613.00999999</v>
      </c>
      <c r="J9" s="10">
        <v>667675613.00999999</v>
      </c>
      <c r="K9" s="10">
        <v>0</v>
      </c>
    </row>
    <row r="10" spans="1:11" ht="38.1" customHeight="1" x14ac:dyDescent="0.15">
      <c r="A10" s="7" t="s">
        <v>59</v>
      </c>
      <c r="B10" s="6" t="s">
        <v>60</v>
      </c>
      <c r="C10" s="6" t="s">
        <v>61</v>
      </c>
      <c r="D10" s="6"/>
      <c r="E10" s="10">
        <v>8000000</v>
      </c>
      <c r="F10" s="10" t="s">
        <v>54</v>
      </c>
      <c r="G10" s="10" t="s">
        <v>54</v>
      </c>
      <c r="H10" s="10">
        <v>8000000</v>
      </c>
      <c r="I10" s="10">
        <v>8000000</v>
      </c>
      <c r="J10" s="10">
        <v>8000000</v>
      </c>
      <c r="K10" s="10">
        <v>0</v>
      </c>
    </row>
    <row r="11" spans="1:11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10">
        <v>0</v>
      </c>
      <c r="F11" s="10" t="s">
        <v>54</v>
      </c>
      <c r="G11" s="10" t="s">
        <v>54</v>
      </c>
      <c r="H11" s="10">
        <v>0</v>
      </c>
      <c r="I11" s="10">
        <v>0</v>
      </c>
      <c r="J11" s="10">
        <v>0</v>
      </c>
      <c r="K11" s="10">
        <v>0</v>
      </c>
    </row>
    <row r="12" spans="1:11" ht="24.95" customHeight="1" x14ac:dyDescent="0.15">
      <c r="A12" s="7" t="s">
        <v>65</v>
      </c>
      <c r="B12" s="6" t="s">
        <v>66</v>
      </c>
      <c r="C12" s="6" t="s">
        <v>61</v>
      </c>
      <c r="D12" s="6" t="s">
        <v>67</v>
      </c>
      <c r="E12" s="10">
        <v>8000000</v>
      </c>
      <c r="F12" s="10" t="s">
        <v>54</v>
      </c>
      <c r="G12" s="10" t="s">
        <v>54</v>
      </c>
      <c r="H12" s="10">
        <v>8000000</v>
      </c>
      <c r="I12" s="10">
        <v>8000000</v>
      </c>
      <c r="J12" s="10">
        <v>8000000</v>
      </c>
      <c r="K12" s="10">
        <v>0</v>
      </c>
    </row>
    <row r="13" spans="1:11" ht="50.1" customHeight="1" x14ac:dyDescent="0.15">
      <c r="A13" s="7" t="s">
        <v>68</v>
      </c>
      <c r="B13" s="6" t="s">
        <v>69</v>
      </c>
      <c r="C13" s="6" t="s">
        <v>70</v>
      </c>
      <c r="D13" s="6"/>
      <c r="E13" s="10">
        <v>657625613.00999999</v>
      </c>
      <c r="F13" s="10">
        <v>527675613.00999999</v>
      </c>
      <c r="G13" s="10" t="s">
        <v>54</v>
      </c>
      <c r="H13" s="10">
        <v>129950000</v>
      </c>
      <c r="I13" s="10">
        <v>657625613.00999999</v>
      </c>
      <c r="J13" s="10">
        <v>657625613.00999999</v>
      </c>
      <c r="K13" s="10">
        <v>0</v>
      </c>
    </row>
    <row r="14" spans="1:11" ht="87.95" customHeight="1" x14ac:dyDescent="0.15">
      <c r="A14" s="7" t="s">
        <v>71</v>
      </c>
      <c r="B14" s="6" t="s">
        <v>72</v>
      </c>
      <c r="C14" s="6" t="s">
        <v>70</v>
      </c>
      <c r="D14" s="6" t="s">
        <v>73</v>
      </c>
      <c r="E14" s="10">
        <v>527675613.00999999</v>
      </c>
      <c r="F14" s="10">
        <v>527675613.00999999</v>
      </c>
      <c r="G14" s="10" t="s">
        <v>54</v>
      </c>
      <c r="H14" s="10">
        <v>0</v>
      </c>
      <c r="I14" s="10">
        <v>527675613.00999999</v>
      </c>
      <c r="J14" s="10">
        <v>527675613.00999999</v>
      </c>
      <c r="K14" s="10">
        <v>0</v>
      </c>
    </row>
    <row r="15" spans="1:11" ht="50.1" customHeight="1" x14ac:dyDescent="0.15">
      <c r="A15" s="7" t="s">
        <v>74</v>
      </c>
      <c r="B15" s="6" t="s">
        <v>75</v>
      </c>
      <c r="C15" s="6" t="s">
        <v>70</v>
      </c>
      <c r="D15" s="6" t="s">
        <v>76</v>
      </c>
      <c r="E15" s="10">
        <v>0</v>
      </c>
      <c r="F15" s="10" t="s">
        <v>54</v>
      </c>
      <c r="G15" s="10" t="s">
        <v>54</v>
      </c>
      <c r="H15" s="10">
        <v>0</v>
      </c>
      <c r="I15" s="10">
        <v>0</v>
      </c>
      <c r="J15" s="10">
        <v>0</v>
      </c>
      <c r="K15" s="10">
        <v>0</v>
      </c>
    </row>
    <row r="16" spans="1:11" ht="50.1" customHeight="1" x14ac:dyDescent="0.15">
      <c r="A16" s="7" t="s">
        <v>77</v>
      </c>
      <c r="B16" s="6" t="s">
        <v>78</v>
      </c>
      <c r="C16" s="6" t="s">
        <v>79</v>
      </c>
      <c r="D16" s="6"/>
      <c r="E16" s="10">
        <v>50000</v>
      </c>
      <c r="F16" s="10" t="s">
        <v>54</v>
      </c>
      <c r="G16" s="10" t="s">
        <v>54</v>
      </c>
      <c r="H16" s="10">
        <v>50000</v>
      </c>
      <c r="I16" s="10">
        <v>50000</v>
      </c>
      <c r="J16" s="10">
        <v>50000</v>
      </c>
      <c r="K16" s="10">
        <v>0</v>
      </c>
    </row>
    <row r="17" spans="1:11" ht="38.1" customHeight="1" x14ac:dyDescent="0.15">
      <c r="A17" s="7" t="s">
        <v>80</v>
      </c>
      <c r="B17" s="6" t="s">
        <v>81</v>
      </c>
      <c r="C17" s="6" t="s">
        <v>79</v>
      </c>
      <c r="D17" s="6" t="s">
        <v>82</v>
      </c>
      <c r="E17" s="10">
        <v>50000</v>
      </c>
      <c r="F17" s="10" t="s">
        <v>54</v>
      </c>
      <c r="G17" s="10" t="s">
        <v>54</v>
      </c>
      <c r="H17" s="10">
        <v>50000</v>
      </c>
      <c r="I17" s="10">
        <v>50000</v>
      </c>
      <c r="J17" s="10">
        <v>50000</v>
      </c>
      <c r="K17" s="10">
        <v>0</v>
      </c>
    </row>
    <row r="18" spans="1:11" ht="24.95" customHeight="1" x14ac:dyDescent="0.15">
      <c r="A18" s="7" t="s">
        <v>83</v>
      </c>
      <c r="B18" s="6" t="s">
        <v>84</v>
      </c>
      <c r="C18" s="6" t="s">
        <v>85</v>
      </c>
      <c r="D18" s="6"/>
      <c r="E18" s="10">
        <v>2000000</v>
      </c>
      <c r="F18" s="10" t="s">
        <v>54</v>
      </c>
      <c r="G18" s="10" t="s">
        <v>54</v>
      </c>
      <c r="H18" s="10">
        <v>2000000</v>
      </c>
      <c r="I18" s="10">
        <v>2000000</v>
      </c>
      <c r="J18" s="10">
        <v>2000000</v>
      </c>
      <c r="K18" s="10">
        <v>0</v>
      </c>
    </row>
    <row r="19" spans="1:11" ht="38.1" customHeight="1" x14ac:dyDescent="0.15">
      <c r="A19" s="7" t="s">
        <v>86</v>
      </c>
      <c r="B19" s="6" t="s">
        <v>87</v>
      </c>
      <c r="C19" s="6" t="s">
        <v>85</v>
      </c>
      <c r="D19" s="6"/>
      <c r="E19" s="10">
        <v>0</v>
      </c>
      <c r="F19" s="10" t="s">
        <v>54</v>
      </c>
      <c r="G19" s="10" t="s">
        <v>54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7" t="s">
        <v>88</v>
      </c>
      <c r="B20" s="6" t="s">
        <v>89</v>
      </c>
      <c r="C20" s="6" t="s">
        <v>85</v>
      </c>
      <c r="D20" s="6"/>
      <c r="E20" s="10">
        <v>0</v>
      </c>
      <c r="F20" s="10" t="s">
        <v>54</v>
      </c>
      <c r="G20" s="10" t="s">
        <v>54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7" t="s">
        <v>90</v>
      </c>
      <c r="B21" s="6" t="s">
        <v>91</v>
      </c>
      <c r="C21" s="6" t="s">
        <v>85</v>
      </c>
      <c r="D21" s="6"/>
      <c r="E21" s="10">
        <v>2000000</v>
      </c>
      <c r="F21" s="10" t="s">
        <v>54</v>
      </c>
      <c r="G21" s="10" t="s">
        <v>54</v>
      </c>
      <c r="H21" s="10">
        <v>2000000</v>
      </c>
      <c r="I21" s="10">
        <v>2000000</v>
      </c>
      <c r="J21" s="10">
        <v>2000000</v>
      </c>
      <c r="K21" s="10">
        <v>0</v>
      </c>
    </row>
    <row r="22" spans="1:11" ht="24.95" customHeight="1" x14ac:dyDescent="0.15">
      <c r="A22" s="7" t="s">
        <v>92</v>
      </c>
      <c r="B22" s="6" t="s">
        <v>93</v>
      </c>
      <c r="C22" s="6" t="s">
        <v>85</v>
      </c>
      <c r="D22" s="6"/>
      <c r="E22" s="10">
        <v>0</v>
      </c>
      <c r="F22" s="10" t="s">
        <v>54</v>
      </c>
      <c r="G22" s="10" t="s">
        <v>54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7" t="s">
        <v>94</v>
      </c>
      <c r="B23" s="6" t="s">
        <v>95</v>
      </c>
      <c r="C23" s="6" t="s">
        <v>96</v>
      </c>
      <c r="D23" s="6"/>
      <c r="E23" s="10">
        <v>0</v>
      </c>
      <c r="F23" s="10" t="s">
        <v>54</v>
      </c>
      <c r="G23" s="10" t="s">
        <v>54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7" t="s">
        <v>97</v>
      </c>
      <c r="B24" s="6" t="s">
        <v>98</v>
      </c>
      <c r="C24" s="6" t="s">
        <v>96</v>
      </c>
      <c r="D24" s="6"/>
      <c r="E24" s="10">
        <v>0</v>
      </c>
      <c r="F24" s="10" t="s">
        <v>54</v>
      </c>
      <c r="G24" s="10" t="s">
        <v>54</v>
      </c>
      <c r="H24" s="10">
        <v>0</v>
      </c>
      <c r="I24" s="10">
        <v>0</v>
      </c>
      <c r="J24" s="10">
        <v>0</v>
      </c>
      <c r="K24" s="10">
        <v>0</v>
      </c>
    </row>
    <row r="25" spans="1:11" ht="24.95" customHeight="1" x14ac:dyDescent="0.15">
      <c r="A25" s="7" t="s">
        <v>99</v>
      </c>
      <c r="B25" s="6" t="s">
        <v>100</v>
      </c>
      <c r="C25" s="6" t="s">
        <v>53</v>
      </c>
      <c r="D25" s="6"/>
      <c r="E25" s="10">
        <v>0</v>
      </c>
      <c r="F25" s="10" t="s">
        <v>54</v>
      </c>
      <c r="G25" s="10" t="s">
        <v>54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7" t="s">
        <v>101</v>
      </c>
      <c r="B26" s="6" t="s">
        <v>102</v>
      </c>
      <c r="C26" s="6" t="s">
        <v>53</v>
      </c>
      <c r="D26" s="6"/>
      <c r="E26" s="10">
        <v>0</v>
      </c>
      <c r="F26" s="10" t="s">
        <v>54</v>
      </c>
      <c r="G26" s="10" t="s">
        <v>54</v>
      </c>
      <c r="H26" s="10">
        <v>0</v>
      </c>
      <c r="I26" s="10">
        <v>0</v>
      </c>
      <c r="J26" s="10">
        <v>0</v>
      </c>
      <c r="K26" s="10">
        <v>0</v>
      </c>
    </row>
    <row r="27" spans="1:11" ht="50.1" customHeight="1" x14ac:dyDescent="0.15">
      <c r="A27" s="7" t="s">
        <v>103</v>
      </c>
      <c r="B27" s="6" t="s">
        <v>104</v>
      </c>
      <c r="C27" s="6" t="s">
        <v>105</v>
      </c>
      <c r="D27" s="6"/>
      <c r="E27" s="10">
        <v>0</v>
      </c>
      <c r="F27" s="10" t="s">
        <v>54</v>
      </c>
      <c r="G27" s="10" t="s">
        <v>54</v>
      </c>
      <c r="H27" s="10">
        <v>0</v>
      </c>
      <c r="I27" s="10">
        <v>0</v>
      </c>
      <c r="J27" s="10">
        <v>0</v>
      </c>
      <c r="K27" s="10">
        <v>0</v>
      </c>
    </row>
    <row r="28" spans="1:11" ht="24.95" customHeight="1" x14ac:dyDescent="0.15">
      <c r="A28" s="7" t="s">
        <v>106</v>
      </c>
      <c r="B28" s="6" t="s">
        <v>107</v>
      </c>
      <c r="C28" s="6" t="s">
        <v>53</v>
      </c>
      <c r="D28" s="6"/>
      <c r="E28" s="10">
        <v>667675613.00999999</v>
      </c>
      <c r="F28" s="10">
        <v>527675613.00999999</v>
      </c>
      <c r="G28" s="10" t="s">
        <v>54</v>
      </c>
      <c r="H28" s="10">
        <v>140000000</v>
      </c>
      <c r="I28" s="10">
        <v>667675613.00999999</v>
      </c>
      <c r="J28" s="10">
        <v>667675613.00999999</v>
      </c>
      <c r="K28" s="10">
        <v>0</v>
      </c>
    </row>
    <row r="29" spans="1:11" ht="38.1" customHeight="1" x14ac:dyDescent="0.15">
      <c r="A29" s="7" t="s">
        <v>108</v>
      </c>
      <c r="B29" s="6" t="s">
        <v>109</v>
      </c>
      <c r="C29" s="6" t="s">
        <v>53</v>
      </c>
      <c r="D29" s="6"/>
      <c r="E29" s="10">
        <v>491940244.93000001</v>
      </c>
      <c r="F29" s="10">
        <v>399440244.92000002</v>
      </c>
      <c r="G29" s="10" t="s">
        <v>54</v>
      </c>
      <c r="H29" s="10">
        <v>92500000.010000005</v>
      </c>
      <c r="I29" s="10">
        <v>491940244.93000001</v>
      </c>
      <c r="J29" s="10">
        <v>491940244.93000001</v>
      </c>
      <c r="K29" s="10">
        <v>0</v>
      </c>
    </row>
    <row r="30" spans="1:11" ht="38.1" customHeight="1" x14ac:dyDescent="0.15">
      <c r="A30" s="7" t="s">
        <v>110</v>
      </c>
      <c r="B30" s="6" t="s">
        <v>111</v>
      </c>
      <c r="C30" s="6" t="s">
        <v>112</v>
      </c>
      <c r="D30" s="6"/>
      <c r="E30" s="10">
        <v>376682215.75999999</v>
      </c>
      <c r="F30" s="10">
        <v>306789742.63999999</v>
      </c>
      <c r="G30" s="10" t="s">
        <v>54</v>
      </c>
      <c r="H30" s="10">
        <v>69892473.120000005</v>
      </c>
      <c r="I30" s="10">
        <v>376682215.75999999</v>
      </c>
      <c r="J30" s="10">
        <v>376682215.75999999</v>
      </c>
      <c r="K30" s="10">
        <v>0</v>
      </c>
    </row>
    <row r="31" spans="1:11" ht="38.1" customHeight="1" x14ac:dyDescent="0.15">
      <c r="A31" s="7" t="s">
        <v>113</v>
      </c>
      <c r="B31" s="6" t="s">
        <v>114</v>
      </c>
      <c r="C31" s="6" t="s">
        <v>112</v>
      </c>
      <c r="D31" s="6" t="s">
        <v>115</v>
      </c>
      <c r="E31" s="10">
        <v>376682215.75999999</v>
      </c>
      <c r="F31" s="10">
        <v>306789742.63999999</v>
      </c>
      <c r="G31" s="10" t="s">
        <v>54</v>
      </c>
      <c r="H31" s="10">
        <v>69892473.120000005</v>
      </c>
      <c r="I31" s="10">
        <v>376682215.75999999</v>
      </c>
      <c r="J31" s="10">
        <v>376682215.75999999</v>
      </c>
      <c r="K31" s="10">
        <v>0</v>
      </c>
    </row>
    <row r="32" spans="1:11" ht="38.1" customHeight="1" x14ac:dyDescent="0.15">
      <c r="A32" s="7" t="s">
        <v>116</v>
      </c>
      <c r="B32" s="6" t="s">
        <v>117</v>
      </c>
      <c r="C32" s="6" t="s">
        <v>112</v>
      </c>
      <c r="D32" s="6" t="s">
        <v>115</v>
      </c>
      <c r="E32" s="10">
        <v>246000780.90000001</v>
      </c>
      <c r="F32" s="10">
        <v>196469613.78</v>
      </c>
      <c r="G32" s="10" t="s">
        <v>54</v>
      </c>
      <c r="H32" s="10">
        <v>49531167.119999997</v>
      </c>
      <c r="I32" s="10">
        <v>246000780.90000001</v>
      </c>
      <c r="J32" s="10">
        <v>246000780.90000001</v>
      </c>
      <c r="K32" s="10">
        <v>0</v>
      </c>
    </row>
    <row r="33" spans="1:11" ht="24.95" customHeight="1" x14ac:dyDescent="0.15">
      <c r="A33" s="7" t="s">
        <v>118</v>
      </c>
      <c r="B33" s="6" t="s">
        <v>119</v>
      </c>
      <c r="C33" s="6" t="s">
        <v>112</v>
      </c>
      <c r="D33" s="6" t="s">
        <v>115</v>
      </c>
      <c r="E33" s="10">
        <v>200227809.03999999</v>
      </c>
      <c r="F33" s="10">
        <v>162808048</v>
      </c>
      <c r="G33" s="10" t="s">
        <v>54</v>
      </c>
      <c r="H33" s="10">
        <v>37419761.039999999</v>
      </c>
      <c r="I33" s="10">
        <v>200227809.03999999</v>
      </c>
      <c r="J33" s="10">
        <v>200227809.03999999</v>
      </c>
      <c r="K33" s="10">
        <v>0</v>
      </c>
    </row>
    <row r="34" spans="1:11" ht="63" customHeight="1" x14ac:dyDescent="0.15">
      <c r="A34" s="7" t="s">
        <v>120</v>
      </c>
      <c r="B34" s="6" t="s">
        <v>121</v>
      </c>
      <c r="C34" s="6" t="s">
        <v>112</v>
      </c>
      <c r="D34" s="6" t="s">
        <v>115</v>
      </c>
      <c r="E34" s="10">
        <v>0</v>
      </c>
      <c r="F34" s="10" t="s">
        <v>54</v>
      </c>
      <c r="G34" s="10" t="s">
        <v>54</v>
      </c>
      <c r="H34" s="10">
        <v>0</v>
      </c>
      <c r="I34" s="10">
        <v>0</v>
      </c>
      <c r="J34" s="10">
        <v>0</v>
      </c>
      <c r="K34" s="10">
        <v>0</v>
      </c>
    </row>
    <row r="35" spans="1:11" ht="50.1" customHeight="1" x14ac:dyDescent="0.15">
      <c r="A35" s="7" t="s">
        <v>122</v>
      </c>
      <c r="B35" s="6" t="s">
        <v>123</v>
      </c>
      <c r="C35" s="6" t="s">
        <v>112</v>
      </c>
      <c r="D35" s="6" t="s">
        <v>115</v>
      </c>
      <c r="E35" s="10">
        <v>0</v>
      </c>
      <c r="F35" s="10" t="s">
        <v>54</v>
      </c>
      <c r="G35" s="10" t="s">
        <v>54</v>
      </c>
      <c r="H35" s="10">
        <v>0</v>
      </c>
      <c r="I35" s="10">
        <v>0</v>
      </c>
      <c r="J35" s="10">
        <v>0</v>
      </c>
      <c r="K35" s="10">
        <v>0</v>
      </c>
    </row>
    <row r="36" spans="1:11" ht="75" customHeight="1" x14ac:dyDescent="0.15">
      <c r="A36" s="7" t="s">
        <v>124</v>
      </c>
      <c r="B36" s="6" t="s">
        <v>125</v>
      </c>
      <c r="C36" s="6" t="s">
        <v>112</v>
      </c>
      <c r="D36" s="6" t="s">
        <v>115</v>
      </c>
      <c r="E36" s="10">
        <v>0</v>
      </c>
      <c r="F36" s="10" t="s">
        <v>54</v>
      </c>
      <c r="G36" s="10" t="s">
        <v>54</v>
      </c>
      <c r="H36" s="10">
        <v>0</v>
      </c>
      <c r="I36" s="10">
        <v>0</v>
      </c>
      <c r="J36" s="10">
        <v>0</v>
      </c>
      <c r="K36" s="10">
        <v>0</v>
      </c>
    </row>
    <row r="37" spans="1:11" ht="50.1" customHeight="1" x14ac:dyDescent="0.15">
      <c r="A37" s="7" t="s">
        <v>126</v>
      </c>
      <c r="B37" s="6" t="s">
        <v>127</v>
      </c>
      <c r="C37" s="6" t="s">
        <v>112</v>
      </c>
      <c r="D37" s="6" t="s">
        <v>115</v>
      </c>
      <c r="E37" s="10">
        <v>200227809.03999999</v>
      </c>
      <c r="F37" s="10">
        <v>162808048</v>
      </c>
      <c r="G37" s="10" t="s">
        <v>54</v>
      </c>
      <c r="H37" s="10">
        <v>37419761.039999999</v>
      </c>
      <c r="I37" s="10">
        <v>200227809.03999999</v>
      </c>
      <c r="J37" s="10">
        <v>200227809.03999999</v>
      </c>
      <c r="K37" s="10">
        <v>0</v>
      </c>
    </row>
    <row r="38" spans="1:11" ht="50.1" customHeight="1" x14ac:dyDescent="0.15">
      <c r="A38" s="7" t="s">
        <v>128</v>
      </c>
      <c r="B38" s="6" t="s">
        <v>129</v>
      </c>
      <c r="C38" s="6" t="s">
        <v>112</v>
      </c>
      <c r="D38" s="6" t="s">
        <v>115</v>
      </c>
      <c r="E38" s="10">
        <v>0</v>
      </c>
      <c r="F38" s="10" t="s">
        <v>54</v>
      </c>
      <c r="G38" s="10" t="s">
        <v>54</v>
      </c>
      <c r="H38" s="10">
        <v>0</v>
      </c>
      <c r="I38" s="10">
        <v>0</v>
      </c>
      <c r="J38" s="10">
        <v>0</v>
      </c>
      <c r="K38" s="10">
        <v>0</v>
      </c>
    </row>
    <row r="39" spans="1:11" ht="24.95" customHeight="1" x14ac:dyDescent="0.15">
      <c r="A39" s="7" t="s">
        <v>130</v>
      </c>
      <c r="B39" s="6" t="s">
        <v>131</v>
      </c>
      <c r="C39" s="6" t="s">
        <v>112</v>
      </c>
      <c r="D39" s="6" t="s">
        <v>115</v>
      </c>
      <c r="E39" s="10">
        <v>45772971.859999999</v>
      </c>
      <c r="F39" s="10">
        <v>33661565.780000001</v>
      </c>
      <c r="G39" s="10" t="s">
        <v>54</v>
      </c>
      <c r="H39" s="10">
        <v>12111406.08</v>
      </c>
      <c r="I39" s="10">
        <v>45772971.859999999</v>
      </c>
      <c r="J39" s="10">
        <v>45772971.859999999</v>
      </c>
      <c r="K39" s="10">
        <v>0</v>
      </c>
    </row>
    <row r="40" spans="1:11" ht="24.95" customHeight="1" x14ac:dyDescent="0.15">
      <c r="A40" s="7" t="s">
        <v>132</v>
      </c>
      <c r="B40" s="6" t="s">
        <v>133</v>
      </c>
      <c r="C40" s="6" t="s">
        <v>112</v>
      </c>
      <c r="D40" s="6" t="s">
        <v>115</v>
      </c>
      <c r="E40" s="10">
        <v>130681434.86</v>
      </c>
      <c r="F40" s="10">
        <v>110320128.86</v>
      </c>
      <c r="G40" s="10" t="s">
        <v>54</v>
      </c>
      <c r="H40" s="10">
        <v>20361306</v>
      </c>
      <c r="I40" s="10">
        <v>130681434.86</v>
      </c>
      <c r="J40" s="10">
        <v>130681434.86</v>
      </c>
      <c r="K40" s="10">
        <v>0</v>
      </c>
    </row>
    <row r="41" spans="1:11" ht="24.95" customHeight="1" x14ac:dyDescent="0.15">
      <c r="A41" s="7" t="s">
        <v>134</v>
      </c>
      <c r="B41" s="6" t="s">
        <v>135</v>
      </c>
      <c r="C41" s="6" t="s">
        <v>112</v>
      </c>
      <c r="D41" s="6" t="s">
        <v>115</v>
      </c>
      <c r="E41" s="10">
        <v>57534873.119999997</v>
      </c>
      <c r="F41" s="10">
        <v>42513441.920000002</v>
      </c>
      <c r="G41" s="10" t="s">
        <v>54</v>
      </c>
      <c r="H41" s="10">
        <v>15021431.199999999</v>
      </c>
      <c r="I41" s="10">
        <v>57534873.119999997</v>
      </c>
      <c r="J41" s="10">
        <v>57534873.119999997</v>
      </c>
      <c r="K41" s="10">
        <v>0</v>
      </c>
    </row>
    <row r="42" spans="1:11" ht="24.95" customHeight="1" x14ac:dyDescent="0.15">
      <c r="A42" s="7" t="s">
        <v>136</v>
      </c>
      <c r="B42" s="6" t="s">
        <v>137</v>
      </c>
      <c r="C42" s="6" t="s">
        <v>112</v>
      </c>
      <c r="D42" s="6" t="s">
        <v>115</v>
      </c>
      <c r="E42" s="10">
        <v>67356071.239999995</v>
      </c>
      <c r="F42" s="10">
        <v>62408533.82</v>
      </c>
      <c r="G42" s="10" t="s">
        <v>54</v>
      </c>
      <c r="H42" s="10">
        <v>4947537.42</v>
      </c>
      <c r="I42" s="10">
        <v>67356071.239999995</v>
      </c>
      <c r="J42" s="10">
        <v>67356071.239999995</v>
      </c>
      <c r="K42" s="10">
        <v>0</v>
      </c>
    </row>
    <row r="43" spans="1:11" ht="24.95" customHeight="1" x14ac:dyDescent="0.15">
      <c r="A43" s="7" t="s">
        <v>138</v>
      </c>
      <c r="B43" s="6" t="s">
        <v>139</v>
      </c>
      <c r="C43" s="6" t="s">
        <v>112</v>
      </c>
      <c r="D43" s="6" t="s">
        <v>115</v>
      </c>
      <c r="E43" s="10">
        <v>0</v>
      </c>
      <c r="F43" s="10" t="s">
        <v>54</v>
      </c>
      <c r="G43" s="10" t="s">
        <v>54</v>
      </c>
      <c r="H43" s="10">
        <v>0</v>
      </c>
      <c r="I43" s="10">
        <v>0</v>
      </c>
      <c r="J43" s="10">
        <v>0</v>
      </c>
      <c r="K43" s="10">
        <v>0</v>
      </c>
    </row>
    <row r="44" spans="1:11" ht="24.95" customHeight="1" x14ac:dyDescent="0.15">
      <c r="A44" s="7" t="s">
        <v>140</v>
      </c>
      <c r="B44" s="6" t="s">
        <v>141</v>
      </c>
      <c r="C44" s="6" t="s">
        <v>112</v>
      </c>
      <c r="D44" s="6" t="s">
        <v>115</v>
      </c>
      <c r="E44" s="10">
        <v>67356071.239999995</v>
      </c>
      <c r="F44" s="10">
        <v>62408533.82</v>
      </c>
      <c r="G44" s="10" t="s">
        <v>54</v>
      </c>
      <c r="H44" s="10">
        <v>4947537.42</v>
      </c>
      <c r="I44" s="10">
        <v>67356071.239999995</v>
      </c>
      <c r="J44" s="10">
        <v>67356071.239999995</v>
      </c>
      <c r="K44" s="10">
        <v>0</v>
      </c>
    </row>
    <row r="45" spans="1:11" ht="24.95" customHeight="1" x14ac:dyDescent="0.15">
      <c r="A45" s="7" t="s">
        <v>142</v>
      </c>
      <c r="B45" s="6" t="s">
        <v>143</v>
      </c>
      <c r="C45" s="6" t="s">
        <v>112</v>
      </c>
      <c r="D45" s="6" t="s">
        <v>115</v>
      </c>
      <c r="E45" s="10">
        <v>3000110.43</v>
      </c>
      <c r="F45" s="10">
        <v>2759617.6</v>
      </c>
      <c r="G45" s="10" t="s">
        <v>54</v>
      </c>
      <c r="H45" s="10">
        <v>240492.83</v>
      </c>
      <c r="I45" s="10">
        <v>3000110.43</v>
      </c>
      <c r="J45" s="10">
        <v>3000110.43</v>
      </c>
      <c r="K45" s="10">
        <v>0</v>
      </c>
    </row>
    <row r="46" spans="1:11" ht="24.95" customHeight="1" x14ac:dyDescent="0.15">
      <c r="A46" s="7" t="s">
        <v>144</v>
      </c>
      <c r="B46" s="6" t="s">
        <v>145</v>
      </c>
      <c r="C46" s="6" t="s">
        <v>112</v>
      </c>
      <c r="D46" s="6" t="s">
        <v>115</v>
      </c>
      <c r="E46" s="10">
        <v>0</v>
      </c>
      <c r="F46" s="10" t="s">
        <v>54</v>
      </c>
      <c r="G46" s="10" t="s">
        <v>54</v>
      </c>
      <c r="H46" s="10">
        <v>0</v>
      </c>
      <c r="I46" s="10">
        <v>0</v>
      </c>
      <c r="J46" s="10">
        <v>0</v>
      </c>
      <c r="K46" s="10">
        <v>0</v>
      </c>
    </row>
    <row r="47" spans="1:11" ht="24.95" customHeight="1" x14ac:dyDescent="0.15">
      <c r="A47" s="7" t="s">
        <v>146</v>
      </c>
      <c r="B47" s="6" t="s">
        <v>147</v>
      </c>
      <c r="C47" s="6" t="s">
        <v>112</v>
      </c>
      <c r="D47" s="6" t="s">
        <v>115</v>
      </c>
      <c r="E47" s="10">
        <v>2790380.07</v>
      </c>
      <c r="F47" s="10">
        <v>2638535.52</v>
      </c>
      <c r="G47" s="10" t="s">
        <v>54</v>
      </c>
      <c r="H47" s="10">
        <v>151844.54999999999</v>
      </c>
      <c r="I47" s="10">
        <v>2790380.07</v>
      </c>
      <c r="J47" s="10">
        <v>2790380.07</v>
      </c>
      <c r="K47" s="10">
        <v>0</v>
      </c>
    </row>
    <row r="48" spans="1:11" ht="24.95" customHeight="1" x14ac:dyDescent="0.15">
      <c r="A48" s="7" t="s">
        <v>148</v>
      </c>
      <c r="B48" s="6" t="s">
        <v>149</v>
      </c>
      <c r="C48" s="6" t="s">
        <v>112</v>
      </c>
      <c r="D48" s="6" t="s">
        <v>150</v>
      </c>
      <c r="E48" s="10">
        <v>0</v>
      </c>
      <c r="F48" s="10" t="s">
        <v>54</v>
      </c>
      <c r="G48" s="10" t="s">
        <v>54</v>
      </c>
      <c r="H48" s="10">
        <v>0</v>
      </c>
      <c r="I48" s="10">
        <v>0</v>
      </c>
      <c r="J48" s="10">
        <v>0</v>
      </c>
      <c r="K48" s="10">
        <v>0</v>
      </c>
    </row>
    <row r="49" spans="1:11" ht="50.1" customHeight="1" x14ac:dyDescent="0.15">
      <c r="A49" s="7" t="s">
        <v>151</v>
      </c>
      <c r="B49" s="6" t="s">
        <v>152</v>
      </c>
      <c r="C49" s="6" t="s">
        <v>153</v>
      </c>
      <c r="D49" s="6"/>
      <c r="E49" s="10">
        <v>1500000</v>
      </c>
      <c r="F49" s="10" t="s">
        <v>54</v>
      </c>
      <c r="G49" s="10" t="s">
        <v>54</v>
      </c>
      <c r="H49" s="10">
        <v>1500000</v>
      </c>
      <c r="I49" s="10">
        <v>1500000</v>
      </c>
      <c r="J49" s="10">
        <v>1500000</v>
      </c>
      <c r="K49" s="10">
        <v>0</v>
      </c>
    </row>
    <row r="50" spans="1:11" ht="63" customHeight="1" x14ac:dyDescent="0.15">
      <c r="A50" s="7" t="s">
        <v>154</v>
      </c>
      <c r="B50" s="6" t="s">
        <v>155</v>
      </c>
      <c r="C50" s="6" t="s">
        <v>153</v>
      </c>
      <c r="D50" s="6" t="s">
        <v>156</v>
      </c>
      <c r="E50" s="10">
        <v>500000</v>
      </c>
      <c r="F50" s="10" t="s">
        <v>54</v>
      </c>
      <c r="G50" s="10" t="s">
        <v>54</v>
      </c>
      <c r="H50" s="10">
        <v>500000</v>
      </c>
      <c r="I50" s="10">
        <v>500000</v>
      </c>
      <c r="J50" s="10">
        <v>500000</v>
      </c>
      <c r="K50" s="10">
        <v>0</v>
      </c>
    </row>
    <row r="51" spans="1:11" ht="24.95" customHeight="1" x14ac:dyDescent="0.15">
      <c r="A51" s="7" t="s">
        <v>157</v>
      </c>
      <c r="B51" s="6" t="s">
        <v>158</v>
      </c>
      <c r="C51" s="6" t="s">
        <v>153</v>
      </c>
      <c r="D51" s="6" t="s">
        <v>159</v>
      </c>
      <c r="E51" s="10">
        <v>0</v>
      </c>
      <c r="F51" s="10" t="s">
        <v>54</v>
      </c>
      <c r="G51" s="10" t="s">
        <v>54</v>
      </c>
      <c r="H51" s="10">
        <v>0</v>
      </c>
      <c r="I51" s="10">
        <v>0</v>
      </c>
      <c r="J51" s="10">
        <v>0</v>
      </c>
      <c r="K51" s="10">
        <v>0</v>
      </c>
    </row>
    <row r="52" spans="1:11" ht="75" customHeight="1" x14ac:dyDescent="0.15">
      <c r="A52" s="7" t="s">
        <v>160</v>
      </c>
      <c r="B52" s="6" t="s">
        <v>161</v>
      </c>
      <c r="C52" s="6" t="s">
        <v>153</v>
      </c>
      <c r="D52" s="6" t="s">
        <v>162</v>
      </c>
      <c r="E52" s="10">
        <v>1000000</v>
      </c>
      <c r="F52" s="10" t="s">
        <v>54</v>
      </c>
      <c r="G52" s="10" t="s">
        <v>54</v>
      </c>
      <c r="H52" s="10">
        <v>1000000</v>
      </c>
      <c r="I52" s="10">
        <v>1000000</v>
      </c>
      <c r="J52" s="10">
        <v>1000000</v>
      </c>
      <c r="K52" s="10">
        <v>0</v>
      </c>
    </row>
    <row r="53" spans="1:11" ht="50.1" customHeight="1" x14ac:dyDescent="0.15">
      <c r="A53" s="7" t="s">
        <v>163</v>
      </c>
      <c r="B53" s="6" t="s">
        <v>164</v>
      </c>
      <c r="C53" s="6" t="s">
        <v>153</v>
      </c>
      <c r="D53" s="6" t="s">
        <v>150</v>
      </c>
      <c r="E53" s="10">
        <v>0</v>
      </c>
      <c r="F53" s="10" t="s">
        <v>54</v>
      </c>
      <c r="G53" s="10" t="s">
        <v>54</v>
      </c>
      <c r="H53" s="10">
        <v>0</v>
      </c>
      <c r="I53" s="10">
        <v>0</v>
      </c>
      <c r="J53" s="10">
        <v>0</v>
      </c>
      <c r="K53" s="10">
        <v>0</v>
      </c>
    </row>
    <row r="54" spans="1:11" ht="24.95" customHeight="1" x14ac:dyDescent="0.15">
      <c r="A54" s="7" t="s">
        <v>165</v>
      </c>
      <c r="B54" s="6" t="s">
        <v>166</v>
      </c>
      <c r="C54" s="6" t="s">
        <v>153</v>
      </c>
      <c r="D54" s="6" t="s">
        <v>167</v>
      </c>
      <c r="E54" s="10">
        <v>0</v>
      </c>
      <c r="F54" s="10" t="s">
        <v>54</v>
      </c>
      <c r="G54" s="10" t="s">
        <v>54</v>
      </c>
      <c r="H54" s="10">
        <v>0</v>
      </c>
      <c r="I54" s="10">
        <v>0</v>
      </c>
      <c r="J54" s="10">
        <v>0</v>
      </c>
      <c r="K54" s="10">
        <v>0</v>
      </c>
    </row>
    <row r="55" spans="1:11" ht="50.1" customHeight="1" x14ac:dyDescent="0.15">
      <c r="A55" s="7" t="s">
        <v>168</v>
      </c>
      <c r="B55" s="6" t="s">
        <v>169</v>
      </c>
      <c r="C55" s="6" t="s">
        <v>170</v>
      </c>
      <c r="D55" s="6"/>
      <c r="E55" s="10">
        <v>0</v>
      </c>
      <c r="F55" s="10" t="s">
        <v>54</v>
      </c>
      <c r="G55" s="10" t="s">
        <v>54</v>
      </c>
      <c r="H55" s="10">
        <v>0</v>
      </c>
      <c r="I55" s="10">
        <v>0</v>
      </c>
      <c r="J55" s="10">
        <v>0</v>
      </c>
      <c r="K55" s="10">
        <v>0</v>
      </c>
    </row>
    <row r="56" spans="1:11" ht="63" customHeight="1" x14ac:dyDescent="0.15">
      <c r="A56" s="7" t="s">
        <v>154</v>
      </c>
      <c r="B56" s="6" t="s">
        <v>171</v>
      </c>
      <c r="C56" s="6" t="s">
        <v>170</v>
      </c>
      <c r="D56" s="6" t="s">
        <v>156</v>
      </c>
      <c r="E56" s="10">
        <v>0</v>
      </c>
      <c r="F56" s="10" t="s">
        <v>54</v>
      </c>
      <c r="G56" s="10" t="s">
        <v>54</v>
      </c>
      <c r="H56" s="10">
        <v>0</v>
      </c>
      <c r="I56" s="10">
        <v>0</v>
      </c>
      <c r="J56" s="10">
        <v>0</v>
      </c>
      <c r="K56" s="10">
        <v>0</v>
      </c>
    </row>
    <row r="57" spans="1:11" ht="24.95" customHeight="1" x14ac:dyDescent="0.15">
      <c r="A57" s="7" t="s">
        <v>157</v>
      </c>
      <c r="B57" s="6" t="s">
        <v>172</v>
      </c>
      <c r="C57" s="6" t="s">
        <v>170</v>
      </c>
      <c r="D57" s="6" t="s">
        <v>159</v>
      </c>
      <c r="E57" s="10">
        <v>0</v>
      </c>
      <c r="F57" s="10" t="s">
        <v>54</v>
      </c>
      <c r="G57" s="10" t="s">
        <v>54</v>
      </c>
      <c r="H57" s="10">
        <v>0</v>
      </c>
      <c r="I57" s="10">
        <v>0</v>
      </c>
      <c r="J57" s="10">
        <v>0</v>
      </c>
      <c r="K57" s="10">
        <v>0</v>
      </c>
    </row>
    <row r="58" spans="1:11" ht="75" customHeight="1" x14ac:dyDescent="0.15">
      <c r="A58" s="7" t="s">
        <v>160</v>
      </c>
      <c r="B58" s="6" t="s">
        <v>173</v>
      </c>
      <c r="C58" s="6" t="s">
        <v>170</v>
      </c>
      <c r="D58" s="6" t="s">
        <v>162</v>
      </c>
      <c r="E58" s="10">
        <v>0</v>
      </c>
      <c r="F58" s="10" t="s">
        <v>54</v>
      </c>
      <c r="G58" s="10" t="s">
        <v>54</v>
      </c>
      <c r="H58" s="10">
        <v>0</v>
      </c>
      <c r="I58" s="10">
        <v>0</v>
      </c>
      <c r="J58" s="10">
        <v>0</v>
      </c>
      <c r="K58" s="10">
        <v>0</v>
      </c>
    </row>
    <row r="59" spans="1:11" ht="50.1" customHeight="1" x14ac:dyDescent="0.15">
      <c r="A59" s="7" t="s">
        <v>163</v>
      </c>
      <c r="B59" s="6" t="s">
        <v>174</v>
      </c>
      <c r="C59" s="6" t="s">
        <v>170</v>
      </c>
      <c r="D59" s="6" t="s">
        <v>150</v>
      </c>
      <c r="E59" s="10">
        <v>0</v>
      </c>
      <c r="F59" s="10" t="s">
        <v>54</v>
      </c>
      <c r="G59" s="10" t="s">
        <v>54</v>
      </c>
      <c r="H59" s="10">
        <v>0</v>
      </c>
      <c r="I59" s="10">
        <v>0</v>
      </c>
      <c r="J59" s="10">
        <v>0</v>
      </c>
      <c r="K59" s="10">
        <v>0</v>
      </c>
    </row>
    <row r="60" spans="1:11" ht="75" customHeight="1" x14ac:dyDescent="0.15">
      <c r="A60" s="7" t="s">
        <v>175</v>
      </c>
      <c r="B60" s="6" t="s">
        <v>176</v>
      </c>
      <c r="C60" s="6" t="s">
        <v>177</v>
      </c>
      <c r="D60" s="6"/>
      <c r="E60" s="10">
        <v>113758029.17</v>
      </c>
      <c r="F60" s="10">
        <v>92650502.280000001</v>
      </c>
      <c r="G60" s="10" t="s">
        <v>54</v>
      </c>
      <c r="H60" s="10">
        <v>21107526.890000001</v>
      </c>
      <c r="I60" s="10">
        <v>113758029.17</v>
      </c>
      <c r="J60" s="10">
        <v>113758029.17</v>
      </c>
      <c r="K60" s="10">
        <v>0</v>
      </c>
    </row>
    <row r="61" spans="1:11" ht="38.1" customHeight="1" x14ac:dyDescent="0.15">
      <c r="A61" s="7" t="s">
        <v>178</v>
      </c>
      <c r="B61" s="6" t="s">
        <v>179</v>
      </c>
      <c r="C61" s="6" t="s">
        <v>177</v>
      </c>
      <c r="D61" s="6" t="s">
        <v>180</v>
      </c>
      <c r="E61" s="10">
        <v>113758029.17</v>
      </c>
      <c r="F61" s="10">
        <v>92650502.280000001</v>
      </c>
      <c r="G61" s="10" t="s">
        <v>54</v>
      </c>
      <c r="H61" s="10">
        <v>21107526.890000001</v>
      </c>
      <c r="I61" s="10">
        <v>113758029.17</v>
      </c>
      <c r="J61" s="10">
        <v>113758029.17</v>
      </c>
      <c r="K61" s="10">
        <v>0</v>
      </c>
    </row>
    <row r="62" spans="1:11" ht="24.95" customHeight="1" x14ac:dyDescent="0.15">
      <c r="A62" s="7" t="s">
        <v>181</v>
      </c>
      <c r="B62" s="6" t="s">
        <v>182</v>
      </c>
      <c r="C62" s="6" t="s">
        <v>177</v>
      </c>
      <c r="D62" s="6"/>
      <c r="E62" s="10">
        <v>0</v>
      </c>
      <c r="F62" s="10" t="s">
        <v>54</v>
      </c>
      <c r="G62" s="10" t="s">
        <v>54</v>
      </c>
      <c r="H62" s="10">
        <v>0</v>
      </c>
      <c r="I62" s="10">
        <v>0</v>
      </c>
      <c r="J62" s="10">
        <v>0</v>
      </c>
      <c r="K62" s="10">
        <v>0</v>
      </c>
    </row>
    <row r="63" spans="1:11" ht="24.95" customHeight="1" x14ac:dyDescent="0.15">
      <c r="A63" s="7" t="s">
        <v>183</v>
      </c>
      <c r="B63" s="6" t="s">
        <v>184</v>
      </c>
      <c r="C63" s="6" t="s">
        <v>185</v>
      </c>
      <c r="D63" s="6"/>
      <c r="E63" s="10">
        <v>0</v>
      </c>
      <c r="F63" s="10" t="s">
        <v>54</v>
      </c>
      <c r="G63" s="10" t="s">
        <v>54</v>
      </c>
      <c r="H63" s="10">
        <v>0</v>
      </c>
      <c r="I63" s="10">
        <v>0</v>
      </c>
      <c r="J63" s="10">
        <v>0</v>
      </c>
      <c r="K63" s="10">
        <v>0</v>
      </c>
    </row>
    <row r="64" spans="1:11" ht="63" customHeight="1" x14ac:dyDescent="0.15">
      <c r="A64" s="7" t="s">
        <v>186</v>
      </c>
      <c r="B64" s="6" t="s">
        <v>187</v>
      </c>
      <c r="C64" s="6" t="s">
        <v>188</v>
      </c>
      <c r="D64" s="6" t="s">
        <v>189</v>
      </c>
      <c r="E64" s="10">
        <v>0</v>
      </c>
      <c r="F64" s="10" t="s">
        <v>54</v>
      </c>
      <c r="G64" s="10" t="s">
        <v>54</v>
      </c>
      <c r="H64" s="10">
        <v>0</v>
      </c>
      <c r="I64" s="10">
        <v>0</v>
      </c>
      <c r="J64" s="10">
        <v>0</v>
      </c>
      <c r="K64" s="10">
        <v>0</v>
      </c>
    </row>
    <row r="65" spans="1:11" ht="63" customHeight="1" x14ac:dyDescent="0.15">
      <c r="A65" s="7" t="s">
        <v>190</v>
      </c>
      <c r="B65" s="6" t="s">
        <v>191</v>
      </c>
      <c r="C65" s="6" t="s">
        <v>192</v>
      </c>
      <c r="D65" s="6" t="s">
        <v>189</v>
      </c>
      <c r="E65" s="10">
        <v>0</v>
      </c>
      <c r="F65" s="10" t="s">
        <v>54</v>
      </c>
      <c r="G65" s="10" t="s">
        <v>54</v>
      </c>
      <c r="H65" s="10">
        <v>0</v>
      </c>
      <c r="I65" s="10">
        <v>0</v>
      </c>
      <c r="J65" s="10">
        <v>0</v>
      </c>
      <c r="K65" s="10">
        <v>0</v>
      </c>
    </row>
    <row r="66" spans="1:11" ht="50.1" customHeight="1" x14ac:dyDescent="0.15">
      <c r="A66" s="7" t="s">
        <v>193</v>
      </c>
      <c r="B66" s="6" t="s">
        <v>194</v>
      </c>
      <c r="C66" s="6" t="s">
        <v>195</v>
      </c>
      <c r="D66" s="6"/>
      <c r="E66" s="10">
        <v>0</v>
      </c>
      <c r="F66" s="10" t="s">
        <v>54</v>
      </c>
      <c r="G66" s="10" t="s">
        <v>54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7" t="s">
        <v>196</v>
      </c>
      <c r="B67" s="6" t="s">
        <v>197</v>
      </c>
      <c r="C67" s="6" t="s">
        <v>195</v>
      </c>
      <c r="D67" s="6" t="s">
        <v>198</v>
      </c>
      <c r="E67" s="10">
        <v>0</v>
      </c>
      <c r="F67" s="10" t="s">
        <v>54</v>
      </c>
      <c r="G67" s="10" t="s">
        <v>54</v>
      </c>
      <c r="H67" s="10">
        <v>0</v>
      </c>
      <c r="I67" s="10">
        <v>0</v>
      </c>
      <c r="J67" s="10">
        <v>0</v>
      </c>
      <c r="K67" s="10">
        <v>0</v>
      </c>
    </row>
    <row r="68" spans="1:11" ht="63" customHeight="1" x14ac:dyDescent="0.15">
      <c r="A68" s="7" t="s">
        <v>199</v>
      </c>
      <c r="B68" s="6" t="s">
        <v>200</v>
      </c>
      <c r="C68" s="6" t="s">
        <v>195</v>
      </c>
      <c r="D68" s="6" t="s">
        <v>201</v>
      </c>
      <c r="E68" s="10">
        <v>0</v>
      </c>
      <c r="F68" s="10" t="s">
        <v>54</v>
      </c>
      <c r="G68" s="10" t="s">
        <v>54</v>
      </c>
      <c r="H68" s="10">
        <v>0</v>
      </c>
      <c r="I68" s="10">
        <v>0</v>
      </c>
      <c r="J68" s="10">
        <v>0</v>
      </c>
      <c r="K68" s="10">
        <v>0</v>
      </c>
    </row>
    <row r="69" spans="1:11" ht="99.95" customHeight="1" x14ac:dyDescent="0.15">
      <c r="A69" s="7" t="s">
        <v>202</v>
      </c>
      <c r="B69" s="6" t="s">
        <v>203</v>
      </c>
      <c r="C69" s="6" t="s">
        <v>204</v>
      </c>
      <c r="D69" s="6" t="s">
        <v>201</v>
      </c>
      <c r="E69" s="10">
        <v>0</v>
      </c>
      <c r="F69" s="10" t="s">
        <v>54</v>
      </c>
      <c r="G69" s="10" t="s">
        <v>54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7" t="s">
        <v>205</v>
      </c>
      <c r="B70" s="6" t="s">
        <v>206</v>
      </c>
      <c r="C70" s="6" t="s">
        <v>207</v>
      </c>
      <c r="D70" s="6" t="s">
        <v>198</v>
      </c>
      <c r="E70" s="10">
        <v>0</v>
      </c>
      <c r="F70" s="10" t="s">
        <v>54</v>
      </c>
      <c r="G70" s="10" t="s">
        <v>54</v>
      </c>
      <c r="H70" s="10">
        <v>0</v>
      </c>
      <c r="I70" s="10">
        <v>0</v>
      </c>
      <c r="J70" s="10">
        <v>0</v>
      </c>
      <c r="K70" s="10">
        <v>0</v>
      </c>
    </row>
    <row r="71" spans="1:11" ht="24.95" customHeight="1" x14ac:dyDescent="0.15">
      <c r="A71" s="7" t="s">
        <v>208</v>
      </c>
      <c r="B71" s="6" t="s">
        <v>209</v>
      </c>
      <c r="C71" s="6" t="s">
        <v>210</v>
      </c>
      <c r="D71" s="6"/>
      <c r="E71" s="10">
        <v>12202155.93</v>
      </c>
      <c r="F71" s="10">
        <v>11812155.939999999</v>
      </c>
      <c r="G71" s="10" t="s">
        <v>54</v>
      </c>
      <c r="H71" s="10">
        <v>389999.99</v>
      </c>
      <c r="I71" s="10">
        <v>12202155.93</v>
      </c>
      <c r="J71" s="10">
        <v>12202155.93</v>
      </c>
      <c r="K71" s="10">
        <v>0</v>
      </c>
    </row>
    <row r="72" spans="1:11" ht="38.1" customHeight="1" x14ac:dyDescent="0.15">
      <c r="A72" s="7" t="s">
        <v>211</v>
      </c>
      <c r="B72" s="6" t="s">
        <v>212</v>
      </c>
      <c r="C72" s="6" t="s">
        <v>213</v>
      </c>
      <c r="D72" s="6" t="s">
        <v>214</v>
      </c>
      <c r="E72" s="10">
        <v>11812155.939999999</v>
      </c>
      <c r="F72" s="10">
        <v>11812155.939999999</v>
      </c>
      <c r="G72" s="10" t="s">
        <v>54</v>
      </c>
      <c r="H72" s="10">
        <v>0</v>
      </c>
      <c r="I72" s="10">
        <v>11812155.939999999</v>
      </c>
      <c r="J72" s="10">
        <v>11812155.939999999</v>
      </c>
      <c r="K72" s="10">
        <v>0</v>
      </c>
    </row>
    <row r="73" spans="1:11" ht="75" customHeight="1" x14ac:dyDescent="0.15">
      <c r="A73" s="7" t="s">
        <v>215</v>
      </c>
      <c r="B73" s="6" t="s">
        <v>216</v>
      </c>
      <c r="C73" s="6" t="s">
        <v>217</v>
      </c>
      <c r="D73" s="6" t="s">
        <v>214</v>
      </c>
      <c r="E73" s="10">
        <v>240000</v>
      </c>
      <c r="F73" s="10" t="s">
        <v>54</v>
      </c>
      <c r="G73" s="10" t="s">
        <v>54</v>
      </c>
      <c r="H73" s="10">
        <v>240000</v>
      </c>
      <c r="I73" s="10">
        <v>240000</v>
      </c>
      <c r="J73" s="10">
        <v>240000</v>
      </c>
      <c r="K73" s="10">
        <v>0</v>
      </c>
    </row>
    <row r="74" spans="1:11" ht="50.1" customHeight="1" x14ac:dyDescent="0.15">
      <c r="A74" s="7" t="s">
        <v>218</v>
      </c>
      <c r="B74" s="6" t="s">
        <v>219</v>
      </c>
      <c r="C74" s="6" t="s">
        <v>220</v>
      </c>
      <c r="D74" s="6"/>
      <c r="E74" s="10">
        <v>149999.99</v>
      </c>
      <c r="F74" s="10" t="s">
        <v>54</v>
      </c>
      <c r="G74" s="10" t="s">
        <v>54</v>
      </c>
      <c r="H74" s="10">
        <v>149999.99</v>
      </c>
      <c r="I74" s="10">
        <v>149999.99</v>
      </c>
      <c r="J74" s="10">
        <v>149999.99</v>
      </c>
      <c r="K74" s="10">
        <v>0</v>
      </c>
    </row>
    <row r="75" spans="1:11" ht="24.95" customHeight="1" x14ac:dyDescent="0.15">
      <c r="A75" s="7" t="s">
        <v>221</v>
      </c>
      <c r="B75" s="6" t="s">
        <v>222</v>
      </c>
      <c r="C75" s="6" t="s">
        <v>220</v>
      </c>
      <c r="D75" s="6" t="s">
        <v>223</v>
      </c>
      <c r="E75" s="10">
        <v>149999.99</v>
      </c>
      <c r="F75" s="10" t="s">
        <v>54</v>
      </c>
      <c r="G75" s="10" t="s">
        <v>54</v>
      </c>
      <c r="H75" s="10">
        <v>149999.99</v>
      </c>
      <c r="I75" s="10">
        <v>149999.99</v>
      </c>
      <c r="J75" s="10">
        <v>149999.99</v>
      </c>
      <c r="K75" s="10">
        <v>0</v>
      </c>
    </row>
    <row r="76" spans="1:11" ht="24.95" customHeight="1" x14ac:dyDescent="0.15">
      <c r="A76" s="7" t="s">
        <v>224</v>
      </c>
      <c r="B76" s="6" t="s">
        <v>225</v>
      </c>
      <c r="C76" s="6" t="s">
        <v>220</v>
      </c>
      <c r="D76" s="6" t="s">
        <v>201</v>
      </c>
      <c r="E76" s="10">
        <v>0</v>
      </c>
      <c r="F76" s="10" t="s">
        <v>54</v>
      </c>
      <c r="G76" s="10" t="s">
        <v>54</v>
      </c>
      <c r="H76" s="10">
        <v>0</v>
      </c>
      <c r="I76" s="10">
        <v>0</v>
      </c>
      <c r="J76" s="10">
        <v>0</v>
      </c>
      <c r="K76" s="10">
        <v>0</v>
      </c>
    </row>
    <row r="77" spans="1:11" ht="24.95" customHeight="1" x14ac:dyDescent="0.15">
      <c r="A77" s="7" t="s">
        <v>226</v>
      </c>
      <c r="B77" s="6" t="s">
        <v>227</v>
      </c>
      <c r="C77" s="6" t="s">
        <v>220</v>
      </c>
      <c r="D77" s="6" t="s">
        <v>228</v>
      </c>
      <c r="E77" s="10">
        <v>0</v>
      </c>
      <c r="F77" s="10" t="s">
        <v>54</v>
      </c>
      <c r="G77" s="10" t="s">
        <v>54</v>
      </c>
      <c r="H77" s="10">
        <v>0</v>
      </c>
      <c r="I77" s="10">
        <v>0</v>
      </c>
      <c r="J77" s="10">
        <v>0</v>
      </c>
      <c r="K77" s="10">
        <v>0</v>
      </c>
    </row>
    <row r="78" spans="1:11" ht="24.95" customHeight="1" x14ac:dyDescent="0.15">
      <c r="A78" s="7" t="s">
        <v>229</v>
      </c>
      <c r="B78" s="6" t="s">
        <v>230</v>
      </c>
      <c r="C78" s="6" t="s">
        <v>53</v>
      </c>
      <c r="D78" s="6"/>
      <c r="E78" s="10">
        <v>0</v>
      </c>
      <c r="F78" s="10" t="s">
        <v>54</v>
      </c>
      <c r="G78" s="10" t="s">
        <v>54</v>
      </c>
      <c r="H78" s="10">
        <v>0</v>
      </c>
      <c r="I78" s="10">
        <v>0</v>
      </c>
      <c r="J78" s="10">
        <v>0</v>
      </c>
      <c r="K78" s="10">
        <v>0</v>
      </c>
    </row>
    <row r="79" spans="1:11" ht="38.1" customHeight="1" x14ac:dyDescent="0.15">
      <c r="A79" s="7" t="s">
        <v>231</v>
      </c>
      <c r="B79" s="6" t="s">
        <v>232</v>
      </c>
      <c r="C79" s="6" t="s">
        <v>233</v>
      </c>
      <c r="D79" s="6" t="s">
        <v>234</v>
      </c>
      <c r="E79" s="10">
        <v>0</v>
      </c>
      <c r="F79" s="10" t="s">
        <v>54</v>
      </c>
      <c r="G79" s="10" t="s">
        <v>54</v>
      </c>
      <c r="H79" s="10">
        <v>0</v>
      </c>
      <c r="I79" s="10">
        <v>0</v>
      </c>
      <c r="J79" s="10">
        <v>0</v>
      </c>
      <c r="K79" s="10">
        <v>0</v>
      </c>
    </row>
    <row r="80" spans="1:11" ht="24.95" customHeight="1" x14ac:dyDescent="0.15">
      <c r="A80" s="7" t="s">
        <v>235</v>
      </c>
      <c r="B80" s="6" t="s">
        <v>236</v>
      </c>
      <c r="C80" s="6" t="s">
        <v>237</v>
      </c>
      <c r="D80" s="6" t="s">
        <v>234</v>
      </c>
      <c r="E80" s="10">
        <v>0</v>
      </c>
      <c r="F80" s="10" t="s">
        <v>54</v>
      </c>
      <c r="G80" s="10" t="s">
        <v>54</v>
      </c>
      <c r="H80" s="10">
        <v>0</v>
      </c>
      <c r="I80" s="10">
        <v>0</v>
      </c>
      <c r="J80" s="10">
        <v>0</v>
      </c>
      <c r="K80" s="10">
        <v>0</v>
      </c>
    </row>
    <row r="81" spans="1:11" ht="50.1" customHeight="1" x14ac:dyDescent="0.15">
      <c r="A81" s="7" t="s">
        <v>238</v>
      </c>
      <c r="B81" s="6" t="s">
        <v>239</v>
      </c>
      <c r="C81" s="6" t="s">
        <v>240</v>
      </c>
      <c r="D81" s="6" t="s">
        <v>241</v>
      </c>
      <c r="E81" s="10">
        <v>0</v>
      </c>
      <c r="F81" s="10" t="s">
        <v>54</v>
      </c>
      <c r="G81" s="10" t="s">
        <v>54</v>
      </c>
      <c r="H81" s="10">
        <v>0</v>
      </c>
      <c r="I81" s="10">
        <v>0</v>
      </c>
      <c r="J81" s="10">
        <v>0</v>
      </c>
      <c r="K81" s="10">
        <v>0</v>
      </c>
    </row>
    <row r="82" spans="1:11" ht="50.1" customHeight="1" x14ac:dyDescent="0.15">
      <c r="A82" s="7" t="s">
        <v>242</v>
      </c>
      <c r="B82" s="6" t="s">
        <v>243</v>
      </c>
      <c r="C82" s="6" t="s">
        <v>244</v>
      </c>
      <c r="D82" s="6" t="s">
        <v>241</v>
      </c>
      <c r="E82" s="10">
        <v>0</v>
      </c>
      <c r="F82" s="10" t="s">
        <v>54</v>
      </c>
      <c r="G82" s="10" t="s">
        <v>54</v>
      </c>
      <c r="H82" s="10">
        <v>0</v>
      </c>
      <c r="I82" s="10">
        <v>0</v>
      </c>
      <c r="J82" s="10">
        <v>0</v>
      </c>
      <c r="K82" s="10">
        <v>0</v>
      </c>
    </row>
    <row r="83" spans="1:11" ht="24.95" customHeight="1" x14ac:dyDescent="0.15">
      <c r="A83" s="7" t="s">
        <v>245</v>
      </c>
      <c r="B83" s="6" t="s">
        <v>246</v>
      </c>
      <c r="C83" s="6" t="s">
        <v>247</v>
      </c>
      <c r="D83" s="6" t="s">
        <v>248</v>
      </c>
      <c r="E83" s="10">
        <v>0</v>
      </c>
      <c r="F83" s="10" t="s">
        <v>54</v>
      </c>
      <c r="G83" s="10" t="s">
        <v>54</v>
      </c>
      <c r="H83" s="10">
        <v>0</v>
      </c>
      <c r="I83" s="10">
        <v>0</v>
      </c>
      <c r="J83" s="10">
        <v>0</v>
      </c>
      <c r="K83" s="10">
        <v>0</v>
      </c>
    </row>
    <row r="84" spans="1:11" ht="63" customHeight="1" x14ac:dyDescent="0.15">
      <c r="A84" s="7" t="s">
        <v>249</v>
      </c>
      <c r="B84" s="6" t="s">
        <v>250</v>
      </c>
      <c r="C84" s="6" t="s">
        <v>247</v>
      </c>
      <c r="D84" s="6" t="s">
        <v>248</v>
      </c>
      <c r="E84" s="10">
        <v>0</v>
      </c>
      <c r="F84" s="10" t="s">
        <v>54</v>
      </c>
      <c r="G84" s="10" t="s">
        <v>54</v>
      </c>
      <c r="H84" s="10">
        <v>0</v>
      </c>
      <c r="I84" s="10">
        <v>0</v>
      </c>
      <c r="J84" s="10">
        <v>0</v>
      </c>
      <c r="K84" s="10">
        <v>0</v>
      </c>
    </row>
    <row r="85" spans="1:11" ht="50.1" customHeight="1" x14ac:dyDescent="0.15">
      <c r="A85" s="7" t="s">
        <v>251</v>
      </c>
      <c r="B85" s="6" t="s">
        <v>252</v>
      </c>
      <c r="C85" s="6" t="s">
        <v>247</v>
      </c>
      <c r="D85" s="6" t="s">
        <v>228</v>
      </c>
      <c r="E85" s="10">
        <v>0</v>
      </c>
      <c r="F85" s="10" t="s">
        <v>54</v>
      </c>
      <c r="G85" s="10" t="s">
        <v>54</v>
      </c>
      <c r="H85" s="10">
        <v>0</v>
      </c>
      <c r="I85" s="10">
        <v>0</v>
      </c>
      <c r="J85" s="10">
        <v>0</v>
      </c>
      <c r="K85" s="10">
        <v>0</v>
      </c>
    </row>
    <row r="86" spans="1:11" ht="75" customHeight="1" x14ac:dyDescent="0.15">
      <c r="A86" s="7" t="s">
        <v>253</v>
      </c>
      <c r="B86" s="6" t="s">
        <v>254</v>
      </c>
      <c r="C86" s="6" t="s">
        <v>255</v>
      </c>
      <c r="D86" s="6"/>
      <c r="E86" s="10">
        <v>0</v>
      </c>
      <c r="F86" s="10" t="s">
        <v>54</v>
      </c>
      <c r="G86" s="10" t="s">
        <v>54</v>
      </c>
      <c r="H86" s="10">
        <v>0</v>
      </c>
      <c r="I86" s="10">
        <v>0</v>
      </c>
      <c r="J86" s="10">
        <v>0</v>
      </c>
      <c r="K86" s="10">
        <v>0</v>
      </c>
    </row>
    <row r="87" spans="1:11" ht="63" customHeight="1" x14ac:dyDescent="0.15">
      <c r="A87" s="7" t="s">
        <v>249</v>
      </c>
      <c r="B87" s="6" t="s">
        <v>256</v>
      </c>
      <c r="C87" s="6" t="s">
        <v>255</v>
      </c>
      <c r="D87" s="6" t="s">
        <v>248</v>
      </c>
      <c r="E87" s="10">
        <v>0</v>
      </c>
      <c r="F87" s="10" t="s">
        <v>54</v>
      </c>
      <c r="G87" s="10" t="s">
        <v>54</v>
      </c>
      <c r="H87" s="10">
        <v>0</v>
      </c>
      <c r="I87" s="10">
        <v>0</v>
      </c>
      <c r="J87" s="10">
        <v>0</v>
      </c>
      <c r="K87" s="10">
        <v>0</v>
      </c>
    </row>
    <row r="88" spans="1:11" ht="50.1" customHeight="1" x14ac:dyDescent="0.15">
      <c r="A88" s="7" t="s">
        <v>251</v>
      </c>
      <c r="B88" s="6" t="s">
        <v>257</v>
      </c>
      <c r="C88" s="6" t="s">
        <v>255</v>
      </c>
      <c r="D88" s="6" t="s">
        <v>228</v>
      </c>
      <c r="E88" s="10">
        <v>0</v>
      </c>
      <c r="F88" s="10" t="s">
        <v>54</v>
      </c>
      <c r="G88" s="10" t="s">
        <v>54</v>
      </c>
      <c r="H88" s="10">
        <v>0</v>
      </c>
      <c r="I88" s="10">
        <v>0</v>
      </c>
      <c r="J88" s="10">
        <v>0</v>
      </c>
      <c r="K88" s="10">
        <v>0</v>
      </c>
    </row>
    <row r="89" spans="1:11" ht="50.1" customHeight="1" x14ac:dyDescent="0.15">
      <c r="A89" s="7" t="s">
        <v>258</v>
      </c>
      <c r="B89" s="6" t="s">
        <v>259</v>
      </c>
      <c r="C89" s="6" t="s">
        <v>53</v>
      </c>
      <c r="D89" s="6"/>
      <c r="E89" s="10">
        <v>0</v>
      </c>
      <c r="F89" s="10" t="s">
        <v>54</v>
      </c>
      <c r="G89" s="10" t="s">
        <v>54</v>
      </c>
      <c r="H89" s="10">
        <v>0</v>
      </c>
      <c r="I89" s="10">
        <v>0</v>
      </c>
      <c r="J89" s="10">
        <v>0</v>
      </c>
      <c r="K89" s="10">
        <v>0</v>
      </c>
    </row>
    <row r="90" spans="1:11" ht="75" customHeight="1" x14ac:dyDescent="0.15">
      <c r="A90" s="7" t="s">
        <v>260</v>
      </c>
      <c r="B90" s="6" t="s">
        <v>261</v>
      </c>
      <c r="C90" s="6" t="s">
        <v>262</v>
      </c>
      <c r="D90" s="6" t="s">
        <v>263</v>
      </c>
      <c r="E90" s="10">
        <v>0</v>
      </c>
      <c r="F90" s="10" t="s">
        <v>54</v>
      </c>
      <c r="G90" s="10" t="s">
        <v>54</v>
      </c>
      <c r="H90" s="10">
        <v>0</v>
      </c>
      <c r="I90" s="10">
        <v>0</v>
      </c>
      <c r="J90" s="10">
        <v>0</v>
      </c>
      <c r="K90" s="10">
        <v>0</v>
      </c>
    </row>
    <row r="91" spans="1:11" ht="24.95" customHeight="1" x14ac:dyDescent="0.15">
      <c r="A91" s="7" t="s">
        <v>264</v>
      </c>
      <c r="B91" s="6" t="s">
        <v>265</v>
      </c>
      <c r="C91" s="6" t="s">
        <v>53</v>
      </c>
      <c r="D91" s="6"/>
      <c r="E91" s="10">
        <v>163533212.15000001</v>
      </c>
      <c r="F91" s="10">
        <v>116423212.15000001</v>
      </c>
      <c r="G91" s="10" t="s">
        <v>54</v>
      </c>
      <c r="H91" s="10">
        <v>47110000</v>
      </c>
      <c r="I91" s="10">
        <v>163533212.15000001</v>
      </c>
      <c r="J91" s="10">
        <v>163533212.15000001</v>
      </c>
      <c r="K91" s="10">
        <v>0</v>
      </c>
    </row>
    <row r="92" spans="1:11" ht="50.1" customHeight="1" x14ac:dyDescent="0.15">
      <c r="A92" s="7" t="s">
        <v>266</v>
      </c>
      <c r="B92" s="6" t="s">
        <v>267</v>
      </c>
      <c r="C92" s="6" t="s">
        <v>234</v>
      </c>
      <c r="D92" s="6" t="s">
        <v>162</v>
      </c>
      <c r="E92" s="10">
        <v>0</v>
      </c>
      <c r="F92" s="10" t="s">
        <v>54</v>
      </c>
      <c r="G92" s="10" t="s">
        <v>54</v>
      </c>
      <c r="H92" s="10">
        <v>0</v>
      </c>
      <c r="I92" s="10">
        <v>0</v>
      </c>
      <c r="J92" s="10">
        <v>0</v>
      </c>
      <c r="K92" s="10">
        <v>0</v>
      </c>
    </row>
    <row r="93" spans="1:11" ht="50.1" customHeight="1" x14ac:dyDescent="0.15">
      <c r="A93" s="7" t="s">
        <v>268</v>
      </c>
      <c r="B93" s="6" t="s">
        <v>269</v>
      </c>
      <c r="C93" s="6" t="s">
        <v>270</v>
      </c>
      <c r="D93" s="6"/>
      <c r="E93" s="10">
        <v>0</v>
      </c>
      <c r="F93" s="10" t="s">
        <v>54</v>
      </c>
      <c r="G93" s="10" t="s">
        <v>54</v>
      </c>
      <c r="H93" s="10">
        <v>0</v>
      </c>
      <c r="I93" s="10">
        <v>0</v>
      </c>
      <c r="J93" s="10">
        <v>0</v>
      </c>
      <c r="K93" s="10">
        <v>0</v>
      </c>
    </row>
    <row r="94" spans="1:11" ht="50.1" customHeight="1" x14ac:dyDescent="0.15">
      <c r="A94" s="7" t="s">
        <v>268</v>
      </c>
      <c r="B94" s="6" t="s">
        <v>271</v>
      </c>
      <c r="C94" s="6" t="s">
        <v>270</v>
      </c>
      <c r="D94" s="6"/>
      <c r="E94" s="10">
        <v>0</v>
      </c>
      <c r="F94" s="10" t="s">
        <v>54</v>
      </c>
      <c r="G94" s="10" t="s">
        <v>54</v>
      </c>
      <c r="H94" s="10">
        <v>0</v>
      </c>
      <c r="I94" s="10">
        <v>0</v>
      </c>
      <c r="J94" s="10">
        <v>0</v>
      </c>
      <c r="K94" s="10">
        <v>0</v>
      </c>
    </row>
    <row r="95" spans="1:11" ht="50.1" customHeight="1" x14ac:dyDescent="0.15">
      <c r="A95" s="7" t="s">
        <v>268</v>
      </c>
      <c r="B95" s="6" t="s">
        <v>272</v>
      </c>
      <c r="C95" s="6" t="s">
        <v>270</v>
      </c>
      <c r="D95" s="6" t="s">
        <v>273</v>
      </c>
      <c r="E95" s="10">
        <v>0</v>
      </c>
      <c r="F95" s="10" t="s">
        <v>54</v>
      </c>
      <c r="G95" s="10" t="s">
        <v>54</v>
      </c>
      <c r="H95" s="10">
        <v>0</v>
      </c>
      <c r="I95" s="10">
        <v>0</v>
      </c>
      <c r="J95" s="10">
        <v>0</v>
      </c>
      <c r="K95" s="10">
        <v>0</v>
      </c>
    </row>
    <row r="96" spans="1:11" ht="50.1" customHeight="1" x14ac:dyDescent="0.15">
      <c r="A96" s="7" t="s">
        <v>268</v>
      </c>
      <c r="B96" s="6" t="s">
        <v>274</v>
      </c>
      <c r="C96" s="6" t="s">
        <v>270</v>
      </c>
      <c r="D96" s="6" t="s">
        <v>162</v>
      </c>
      <c r="E96" s="10">
        <v>0</v>
      </c>
      <c r="F96" s="10" t="s">
        <v>54</v>
      </c>
      <c r="G96" s="10" t="s">
        <v>54</v>
      </c>
      <c r="H96" s="10">
        <v>0</v>
      </c>
      <c r="I96" s="10">
        <v>0</v>
      </c>
      <c r="J96" s="10">
        <v>0</v>
      </c>
      <c r="K96" s="10">
        <v>0</v>
      </c>
    </row>
    <row r="97" spans="1:11" ht="24.95" customHeight="1" x14ac:dyDescent="0.15">
      <c r="A97" s="7" t="s">
        <v>275</v>
      </c>
      <c r="B97" s="6" t="s">
        <v>276</v>
      </c>
      <c r="C97" s="6" t="s">
        <v>270</v>
      </c>
      <c r="D97" s="6" t="s">
        <v>277</v>
      </c>
      <c r="E97" s="10">
        <v>0</v>
      </c>
      <c r="F97" s="10" t="s">
        <v>54</v>
      </c>
      <c r="G97" s="10" t="s">
        <v>54</v>
      </c>
      <c r="H97" s="10">
        <v>0</v>
      </c>
      <c r="I97" s="10">
        <v>0</v>
      </c>
      <c r="J97" s="10">
        <v>0</v>
      </c>
      <c r="K97" s="10">
        <v>0</v>
      </c>
    </row>
    <row r="98" spans="1:11" ht="24.95" customHeight="1" x14ac:dyDescent="0.15">
      <c r="A98" s="7" t="s">
        <v>278</v>
      </c>
      <c r="B98" s="6" t="s">
        <v>279</v>
      </c>
      <c r="C98" s="6" t="s">
        <v>270</v>
      </c>
      <c r="D98" s="6" t="s">
        <v>280</v>
      </c>
      <c r="E98" s="10">
        <v>0</v>
      </c>
      <c r="F98" s="10" t="s">
        <v>54</v>
      </c>
      <c r="G98" s="10" t="s">
        <v>54</v>
      </c>
      <c r="H98" s="10">
        <v>0</v>
      </c>
      <c r="I98" s="10">
        <v>0</v>
      </c>
      <c r="J98" s="10">
        <v>0</v>
      </c>
      <c r="K98" s="10">
        <v>0</v>
      </c>
    </row>
    <row r="99" spans="1:11" ht="24.95" customHeight="1" x14ac:dyDescent="0.15">
      <c r="A99" s="7" t="s">
        <v>281</v>
      </c>
      <c r="B99" s="6" t="s">
        <v>282</v>
      </c>
      <c r="C99" s="6" t="s">
        <v>283</v>
      </c>
      <c r="D99" s="6"/>
      <c r="E99" s="10">
        <v>123452668.06</v>
      </c>
      <c r="F99" s="10">
        <v>81320098.930000007</v>
      </c>
      <c r="G99" s="10" t="s">
        <v>54</v>
      </c>
      <c r="H99" s="10">
        <v>42132569.130000003</v>
      </c>
      <c r="I99" s="10">
        <v>123452668.06</v>
      </c>
      <c r="J99" s="10">
        <v>123452668.06</v>
      </c>
      <c r="K99" s="10">
        <v>0</v>
      </c>
    </row>
    <row r="100" spans="1:11" ht="38.1" customHeight="1" x14ac:dyDescent="0.15">
      <c r="A100" s="7" t="s">
        <v>284</v>
      </c>
      <c r="B100" s="6" t="s">
        <v>285</v>
      </c>
      <c r="C100" s="6" t="s">
        <v>283</v>
      </c>
      <c r="D100" s="6"/>
      <c r="E100" s="10">
        <v>74877376.670000002</v>
      </c>
      <c r="F100" s="10">
        <v>57312348.829999998</v>
      </c>
      <c r="G100" s="10" t="s">
        <v>54</v>
      </c>
      <c r="H100" s="10">
        <v>17565027.84</v>
      </c>
      <c r="I100" s="10">
        <v>74877376.670000002</v>
      </c>
      <c r="J100" s="10">
        <v>74877376.670000002</v>
      </c>
      <c r="K100" s="10">
        <v>0</v>
      </c>
    </row>
    <row r="101" spans="1:11" ht="38.1" customHeight="1" x14ac:dyDescent="0.15">
      <c r="A101" s="7" t="s">
        <v>286</v>
      </c>
      <c r="B101" s="6" t="s">
        <v>287</v>
      </c>
      <c r="C101" s="6" t="s">
        <v>283</v>
      </c>
      <c r="D101" s="6" t="s">
        <v>288</v>
      </c>
      <c r="E101" s="10">
        <v>1393840</v>
      </c>
      <c r="F101" s="10">
        <v>1115400</v>
      </c>
      <c r="G101" s="10" t="s">
        <v>54</v>
      </c>
      <c r="H101" s="10">
        <v>278440</v>
      </c>
      <c r="I101" s="10">
        <v>1393840</v>
      </c>
      <c r="J101" s="10">
        <v>1393840</v>
      </c>
      <c r="K101" s="10">
        <v>0</v>
      </c>
    </row>
    <row r="102" spans="1:11" ht="24.95" customHeight="1" x14ac:dyDescent="0.15">
      <c r="A102" s="7" t="s">
        <v>157</v>
      </c>
      <c r="B102" s="6" t="s">
        <v>289</v>
      </c>
      <c r="C102" s="6" t="s">
        <v>283</v>
      </c>
      <c r="D102" s="6" t="s">
        <v>159</v>
      </c>
      <c r="E102" s="10">
        <v>0</v>
      </c>
      <c r="F102" s="10" t="s">
        <v>54</v>
      </c>
      <c r="G102" s="10" t="s">
        <v>54</v>
      </c>
      <c r="H102" s="10">
        <v>0</v>
      </c>
      <c r="I102" s="10">
        <v>0</v>
      </c>
      <c r="J102" s="10">
        <v>0</v>
      </c>
      <c r="K102" s="10">
        <v>0</v>
      </c>
    </row>
    <row r="103" spans="1:11" ht="50.1" customHeight="1" x14ac:dyDescent="0.15">
      <c r="A103" s="7" t="s">
        <v>290</v>
      </c>
      <c r="B103" s="6" t="s">
        <v>291</v>
      </c>
      <c r="C103" s="6" t="s">
        <v>283</v>
      </c>
      <c r="D103" s="6" t="s">
        <v>292</v>
      </c>
      <c r="E103" s="10">
        <v>4744224.3600000003</v>
      </c>
      <c r="F103" s="10">
        <v>2196948.83</v>
      </c>
      <c r="G103" s="10" t="s">
        <v>54</v>
      </c>
      <c r="H103" s="10">
        <v>2547275.5299999998</v>
      </c>
      <c r="I103" s="10">
        <v>4744224.3600000003</v>
      </c>
      <c r="J103" s="10">
        <v>4744224.3600000003</v>
      </c>
      <c r="K103" s="10">
        <v>0</v>
      </c>
    </row>
    <row r="104" spans="1:11" ht="24.95" customHeight="1" x14ac:dyDescent="0.15">
      <c r="A104" s="7" t="s">
        <v>293</v>
      </c>
      <c r="B104" s="6" t="s">
        <v>294</v>
      </c>
      <c r="C104" s="6" t="s">
        <v>283</v>
      </c>
      <c r="D104" s="6" t="s">
        <v>295</v>
      </c>
      <c r="E104" s="10">
        <v>0</v>
      </c>
      <c r="F104" s="10" t="s">
        <v>54</v>
      </c>
      <c r="G104" s="10" t="s">
        <v>54</v>
      </c>
      <c r="H104" s="10">
        <v>0</v>
      </c>
      <c r="I104" s="10">
        <v>0</v>
      </c>
      <c r="J104" s="10">
        <v>0</v>
      </c>
      <c r="K104" s="10">
        <v>0</v>
      </c>
    </row>
    <row r="105" spans="1:11" ht="24.95" customHeight="1" x14ac:dyDescent="0.15">
      <c r="A105" s="7" t="s">
        <v>296</v>
      </c>
      <c r="B105" s="6" t="s">
        <v>297</v>
      </c>
      <c r="C105" s="6" t="s">
        <v>283</v>
      </c>
      <c r="D105" s="6" t="s">
        <v>273</v>
      </c>
      <c r="E105" s="10">
        <v>13638612.310000001</v>
      </c>
      <c r="F105" s="10">
        <v>7000000</v>
      </c>
      <c r="G105" s="10" t="s">
        <v>54</v>
      </c>
      <c r="H105" s="10">
        <v>6638612.3099999996</v>
      </c>
      <c r="I105" s="10">
        <v>13638612.310000001</v>
      </c>
      <c r="J105" s="10">
        <v>13638612.310000001</v>
      </c>
      <c r="K105" s="10">
        <v>0</v>
      </c>
    </row>
    <row r="106" spans="1:11" ht="24.95" customHeight="1" x14ac:dyDescent="0.15">
      <c r="A106" s="7" t="s">
        <v>298</v>
      </c>
      <c r="B106" s="6" t="s">
        <v>299</v>
      </c>
      <c r="C106" s="6" t="s">
        <v>283</v>
      </c>
      <c r="D106" s="6" t="s">
        <v>162</v>
      </c>
      <c r="E106" s="10">
        <v>55100700</v>
      </c>
      <c r="F106" s="10">
        <v>47000000</v>
      </c>
      <c r="G106" s="10" t="s">
        <v>54</v>
      </c>
      <c r="H106" s="10">
        <v>8100700</v>
      </c>
      <c r="I106" s="10">
        <v>55100700</v>
      </c>
      <c r="J106" s="10">
        <v>55100700</v>
      </c>
      <c r="K106" s="10">
        <v>0</v>
      </c>
    </row>
    <row r="107" spans="1:11" ht="24.95" customHeight="1" x14ac:dyDescent="0.15">
      <c r="A107" s="7" t="s">
        <v>300</v>
      </c>
      <c r="B107" s="6" t="s">
        <v>301</v>
      </c>
      <c r="C107" s="6" t="s">
        <v>283</v>
      </c>
      <c r="D107" s="6" t="s">
        <v>302</v>
      </c>
      <c r="E107" s="10">
        <v>0</v>
      </c>
      <c r="F107" s="10" t="s">
        <v>54</v>
      </c>
      <c r="G107" s="10" t="s">
        <v>54</v>
      </c>
      <c r="H107" s="10">
        <v>0</v>
      </c>
      <c r="I107" s="10">
        <v>0</v>
      </c>
      <c r="J107" s="10">
        <v>0</v>
      </c>
      <c r="K107" s="10">
        <v>0</v>
      </c>
    </row>
    <row r="108" spans="1:11" ht="38.1" customHeight="1" x14ac:dyDescent="0.15">
      <c r="A108" s="7" t="s">
        <v>303</v>
      </c>
      <c r="B108" s="6" t="s">
        <v>304</v>
      </c>
      <c r="C108" s="6" t="s">
        <v>283</v>
      </c>
      <c r="D108" s="6"/>
      <c r="E108" s="10">
        <v>48575291.390000001</v>
      </c>
      <c r="F108" s="10">
        <v>24007750.100000001</v>
      </c>
      <c r="G108" s="10" t="s">
        <v>54</v>
      </c>
      <c r="H108" s="10">
        <v>24567541.289999999</v>
      </c>
      <c r="I108" s="10">
        <v>48575291.390000001</v>
      </c>
      <c r="J108" s="10">
        <v>48575291.390000001</v>
      </c>
      <c r="K108" s="10">
        <v>0</v>
      </c>
    </row>
    <row r="109" spans="1:11" ht="38.1" customHeight="1" x14ac:dyDescent="0.15">
      <c r="A109" s="7" t="s">
        <v>305</v>
      </c>
      <c r="B109" s="6" t="s">
        <v>306</v>
      </c>
      <c r="C109" s="6" t="s">
        <v>283</v>
      </c>
      <c r="D109" s="6" t="s">
        <v>307</v>
      </c>
      <c r="E109" s="10">
        <v>9000000</v>
      </c>
      <c r="F109" s="10" t="s">
        <v>54</v>
      </c>
      <c r="G109" s="10" t="s">
        <v>54</v>
      </c>
      <c r="H109" s="10">
        <v>9000000</v>
      </c>
      <c r="I109" s="10">
        <v>9000000</v>
      </c>
      <c r="J109" s="10">
        <v>9000000</v>
      </c>
      <c r="K109" s="10">
        <v>0</v>
      </c>
    </row>
    <row r="110" spans="1:11" ht="24.95" customHeight="1" x14ac:dyDescent="0.15">
      <c r="A110" s="7" t="s">
        <v>308</v>
      </c>
      <c r="B110" s="6" t="s">
        <v>309</v>
      </c>
      <c r="C110" s="6" t="s">
        <v>283</v>
      </c>
      <c r="D110" s="6" t="s">
        <v>188</v>
      </c>
      <c r="E110" s="10">
        <v>0</v>
      </c>
      <c r="F110" s="10" t="s">
        <v>54</v>
      </c>
      <c r="G110" s="10" t="s">
        <v>54</v>
      </c>
      <c r="H110" s="10">
        <v>0</v>
      </c>
      <c r="I110" s="10">
        <v>0</v>
      </c>
      <c r="J110" s="10">
        <v>0</v>
      </c>
      <c r="K110" s="10">
        <v>0</v>
      </c>
    </row>
    <row r="111" spans="1:11" ht="24.95" customHeight="1" x14ac:dyDescent="0.15">
      <c r="A111" s="7" t="s">
        <v>310</v>
      </c>
      <c r="B111" s="6" t="s">
        <v>311</v>
      </c>
      <c r="C111" s="6" t="s">
        <v>283</v>
      </c>
      <c r="D111" s="6" t="s">
        <v>312</v>
      </c>
      <c r="E111" s="10">
        <v>0</v>
      </c>
      <c r="F111" s="10" t="s">
        <v>54</v>
      </c>
      <c r="G111" s="10" t="s">
        <v>54</v>
      </c>
      <c r="H111" s="10">
        <v>0</v>
      </c>
      <c r="I111" s="10">
        <v>0</v>
      </c>
      <c r="J111" s="10">
        <v>0</v>
      </c>
      <c r="K111" s="10">
        <v>0</v>
      </c>
    </row>
    <row r="112" spans="1:11" ht="50.1" customHeight="1" x14ac:dyDescent="0.15">
      <c r="A112" s="7" t="s">
        <v>313</v>
      </c>
      <c r="B112" s="6" t="s">
        <v>314</v>
      </c>
      <c r="C112" s="6" t="s">
        <v>283</v>
      </c>
      <c r="D112" s="6" t="s">
        <v>315</v>
      </c>
      <c r="E112" s="10">
        <v>0</v>
      </c>
      <c r="F112" s="10" t="s">
        <v>54</v>
      </c>
      <c r="G112" s="10" t="s">
        <v>54</v>
      </c>
      <c r="H112" s="10">
        <v>0</v>
      </c>
      <c r="I112" s="10">
        <v>0</v>
      </c>
      <c r="J112" s="10">
        <v>0</v>
      </c>
      <c r="K112" s="10">
        <v>0</v>
      </c>
    </row>
    <row r="113" spans="1:11" ht="24.95" customHeight="1" x14ac:dyDescent="0.15">
      <c r="A113" s="7" t="s">
        <v>316</v>
      </c>
      <c r="B113" s="6" t="s">
        <v>317</v>
      </c>
      <c r="C113" s="6" t="s">
        <v>283</v>
      </c>
      <c r="D113" s="6" t="s">
        <v>318</v>
      </c>
      <c r="E113" s="10">
        <v>9467541.2899999991</v>
      </c>
      <c r="F113" s="10" t="s">
        <v>54</v>
      </c>
      <c r="G113" s="10" t="s">
        <v>54</v>
      </c>
      <c r="H113" s="10">
        <v>9467541.2899999991</v>
      </c>
      <c r="I113" s="10">
        <v>9467541.2899999991</v>
      </c>
      <c r="J113" s="10">
        <v>9467541.2899999991</v>
      </c>
      <c r="K113" s="10">
        <v>0</v>
      </c>
    </row>
    <row r="114" spans="1:11" ht="24.95" customHeight="1" x14ac:dyDescent="0.15">
      <c r="A114" s="7" t="s">
        <v>319</v>
      </c>
      <c r="B114" s="6" t="s">
        <v>320</v>
      </c>
      <c r="C114" s="6" t="s">
        <v>283</v>
      </c>
      <c r="D114" s="6" t="s">
        <v>321</v>
      </c>
      <c r="E114" s="10">
        <v>2607446.65</v>
      </c>
      <c r="F114" s="10">
        <v>2307446.65</v>
      </c>
      <c r="G114" s="10" t="s">
        <v>54</v>
      </c>
      <c r="H114" s="10">
        <v>300000</v>
      </c>
      <c r="I114" s="10">
        <v>2607446.65</v>
      </c>
      <c r="J114" s="10">
        <v>2607446.65</v>
      </c>
      <c r="K114" s="10">
        <v>0</v>
      </c>
    </row>
    <row r="115" spans="1:11" ht="24.95" customHeight="1" x14ac:dyDescent="0.15">
      <c r="A115" s="7" t="s">
        <v>322</v>
      </c>
      <c r="B115" s="6" t="s">
        <v>323</v>
      </c>
      <c r="C115" s="6" t="s">
        <v>283</v>
      </c>
      <c r="D115" s="6" t="s">
        <v>280</v>
      </c>
      <c r="E115" s="10">
        <v>7700000</v>
      </c>
      <c r="F115" s="10">
        <v>6700000</v>
      </c>
      <c r="G115" s="10" t="s">
        <v>54</v>
      </c>
      <c r="H115" s="10">
        <v>1000000</v>
      </c>
      <c r="I115" s="10">
        <v>7700000</v>
      </c>
      <c r="J115" s="10">
        <v>7700000</v>
      </c>
      <c r="K115" s="10">
        <v>0</v>
      </c>
    </row>
    <row r="116" spans="1:11" ht="24.95" customHeight="1" x14ac:dyDescent="0.15">
      <c r="A116" s="7" t="s">
        <v>324</v>
      </c>
      <c r="B116" s="6" t="s">
        <v>325</v>
      </c>
      <c r="C116" s="6" t="s">
        <v>283</v>
      </c>
      <c r="D116" s="6" t="s">
        <v>326</v>
      </c>
      <c r="E116" s="10">
        <v>0</v>
      </c>
      <c r="F116" s="10" t="s">
        <v>54</v>
      </c>
      <c r="G116" s="10" t="s">
        <v>54</v>
      </c>
      <c r="H116" s="10">
        <v>0</v>
      </c>
      <c r="I116" s="10">
        <v>0</v>
      </c>
      <c r="J116" s="10">
        <v>0</v>
      </c>
      <c r="K116" s="10">
        <v>0</v>
      </c>
    </row>
    <row r="117" spans="1:11" ht="24.95" customHeight="1" x14ac:dyDescent="0.15">
      <c r="A117" s="7" t="s">
        <v>327</v>
      </c>
      <c r="B117" s="6" t="s">
        <v>328</v>
      </c>
      <c r="C117" s="6" t="s">
        <v>283</v>
      </c>
      <c r="D117" s="6" t="s">
        <v>329</v>
      </c>
      <c r="E117" s="10">
        <v>19800303.449999999</v>
      </c>
      <c r="F117" s="10">
        <v>15000303.449999999</v>
      </c>
      <c r="G117" s="10" t="s">
        <v>54</v>
      </c>
      <c r="H117" s="10">
        <v>4800000</v>
      </c>
      <c r="I117" s="10">
        <v>19800303.449999999</v>
      </c>
      <c r="J117" s="10">
        <v>19800303.449999999</v>
      </c>
      <c r="K117" s="10">
        <v>0</v>
      </c>
    </row>
    <row r="118" spans="1:11" ht="50.1" customHeight="1" x14ac:dyDescent="0.15">
      <c r="A118" s="7" t="s">
        <v>330</v>
      </c>
      <c r="B118" s="6" t="s">
        <v>331</v>
      </c>
      <c r="C118" s="6" t="s">
        <v>283</v>
      </c>
      <c r="D118" s="6" t="s">
        <v>277</v>
      </c>
      <c r="E118" s="10">
        <v>0</v>
      </c>
      <c r="F118" s="10" t="s">
        <v>54</v>
      </c>
      <c r="G118" s="10" t="s">
        <v>54</v>
      </c>
      <c r="H118" s="10">
        <v>0</v>
      </c>
      <c r="I118" s="10">
        <v>0</v>
      </c>
      <c r="J118" s="10">
        <v>0</v>
      </c>
      <c r="K118" s="10">
        <v>0</v>
      </c>
    </row>
    <row r="119" spans="1:11" ht="63" customHeight="1" x14ac:dyDescent="0.15">
      <c r="A119" s="7" t="s">
        <v>332</v>
      </c>
      <c r="B119" s="6" t="s">
        <v>333</v>
      </c>
      <c r="C119" s="6" t="s">
        <v>283</v>
      </c>
      <c r="D119" s="6" t="s">
        <v>334</v>
      </c>
      <c r="E119" s="10">
        <v>0</v>
      </c>
      <c r="F119" s="10" t="s">
        <v>54</v>
      </c>
      <c r="G119" s="10" t="s">
        <v>54</v>
      </c>
      <c r="H119" s="10">
        <v>0</v>
      </c>
      <c r="I119" s="10">
        <v>0</v>
      </c>
      <c r="J119" s="10">
        <v>0</v>
      </c>
      <c r="K119" s="10">
        <v>0</v>
      </c>
    </row>
    <row r="120" spans="1:11" ht="75" customHeight="1" x14ac:dyDescent="0.15">
      <c r="A120" s="7" t="s">
        <v>335</v>
      </c>
      <c r="B120" s="6" t="s">
        <v>336</v>
      </c>
      <c r="C120" s="6" t="s">
        <v>283</v>
      </c>
      <c r="D120" s="6" t="s">
        <v>337</v>
      </c>
      <c r="E120" s="10">
        <v>0</v>
      </c>
      <c r="F120" s="10" t="s">
        <v>54</v>
      </c>
      <c r="G120" s="10" t="s">
        <v>54</v>
      </c>
      <c r="H120" s="10">
        <v>0</v>
      </c>
      <c r="I120" s="10">
        <v>0</v>
      </c>
      <c r="J120" s="10">
        <v>0</v>
      </c>
      <c r="K120" s="10">
        <v>0</v>
      </c>
    </row>
    <row r="121" spans="1:11" ht="87.95" customHeight="1" x14ac:dyDescent="0.15">
      <c r="A121" s="7" t="s">
        <v>338</v>
      </c>
      <c r="B121" s="6" t="s">
        <v>339</v>
      </c>
      <c r="C121" s="6" t="s">
        <v>340</v>
      </c>
      <c r="D121" s="6"/>
      <c r="E121" s="10">
        <v>0</v>
      </c>
      <c r="F121" s="10" t="s">
        <v>54</v>
      </c>
      <c r="G121" s="10" t="s">
        <v>54</v>
      </c>
      <c r="H121" s="10">
        <v>0</v>
      </c>
      <c r="I121" s="10">
        <v>0</v>
      </c>
      <c r="J121" s="10">
        <v>0</v>
      </c>
      <c r="K121" s="10">
        <v>0</v>
      </c>
    </row>
    <row r="122" spans="1:11" ht="24.95" customHeight="1" x14ac:dyDescent="0.15">
      <c r="A122" s="7" t="s">
        <v>341</v>
      </c>
      <c r="B122" s="6" t="s">
        <v>342</v>
      </c>
      <c r="C122" s="6" t="s">
        <v>343</v>
      </c>
      <c r="D122" s="6" t="s">
        <v>292</v>
      </c>
      <c r="E122" s="10">
        <v>40080544.090000004</v>
      </c>
      <c r="F122" s="10">
        <v>35103113.219999999</v>
      </c>
      <c r="G122" s="10" t="s">
        <v>54</v>
      </c>
      <c r="H122" s="10">
        <v>4977430.87</v>
      </c>
      <c r="I122" s="10">
        <v>40080544.090000004</v>
      </c>
      <c r="J122" s="10">
        <v>40080544.090000004</v>
      </c>
      <c r="K122" s="10">
        <v>0</v>
      </c>
    </row>
    <row r="123" spans="1:11" ht="50.1" customHeight="1" x14ac:dyDescent="0.15">
      <c r="A123" s="7" t="s">
        <v>344</v>
      </c>
      <c r="B123" s="6" t="s">
        <v>345</v>
      </c>
      <c r="C123" s="6" t="s">
        <v>346</v>
      </c>
      <c r="D123" s="6"/>
      <c r="E123" s="10">
        <v>0</v>
      </c>
      <c r="F123" s="10" t="s">
        <v>54</v>
      </c>
      <c r="G123" s="10" t="s">
        <v>54</v>
      </c>
      <c r="H123" s="10">
        <v>0</v>
      </c>
      <c r="I123" s="10">
        <v>0</v>
      </c>
      <c r="J123" s="10">
        <v>0</v>
      </c>
      <c r="K123" s="10">
        <v>0</v>
      </c>
    </row>
    <row r="124" spans="1:11" ht="63" customHeight="1" x14ac:dyDescent="0.15">
      <c r="A124" s="7" t="s">
        <v>347</v>
      </c>
      <c r="B124" s="6" t="s">
        <v>348</v>
      </c>
      <c r="C124" s="6" t="s">
        <v>349</v>
      </c>
      <c r="D124" s="6"/>
      <c r="E124" s="10">
        <v>0</v>
      </c>
      <c r="F124" s="10" t="s">
        <v>54</v>
      </c>
      <c r="G124" s="10" t="s">
        <v>54</v>
      </c>
      <c r="H124" s="10">
        <v>0</v>
      </c>
      <c r="I124" s="10">
        <v>0</v>
      </c>
      <c r="J124" s="10">
        <v>0</v>
      </c>
      <c r="K124" s="10">
        <v>0</v>
      </c>
    </row>
    <row r="125" spans="1:11" ht="50.1" customHeight="1" x14ac:dyDescent="0.15">
      <c r="A125" s="7" t="s">
        <v>350</v>
      </c>
      <c r="B125" s="6" t="s">
        <v>351</v>
      </c>
      <c r="C125" s="6" t="s">
        <v>352</v>
      </c>
      <c r="D125" s="6"/>
      <c r="E125" s="10">
        <v>0</v>
      </c>
      <c r="F125" s="10" t="s">
        <v>54</v>
      </c>
      <c r="G125" s="10" t="s">
        <v>54</v>
      </c>
      <c r="H125" s="10">
        <v>0</v>
      </c>
      <c r="I125" s="10">
        <v>0</v>
      </c>
      <c r="J125" s="10">
        <v>0</v>
      </c>
      <c r="K125" s="10">
        <v>0</v>
      </c>
    </row>
    <row r="126" spans="1:11" ht="24.95" customHeight="1" x14ac:dyDescent="0.15">
      <c r="A126" s="7" t="s">
        <v>353</v>
      </c>
      <c r="B126" s="6" t="s">
        <v>354</v>
      </c>
      <c r="C126" s="6" t="s">
        <v>355</v>
      </c>
      <c r="D126" s="6"/>
      <c r="E126" s="10">
        <v>0</v>
      </c>
      <c r="F126" s="10" t="s">
        <v>54</v>
      </c>
      <c r="G126" s="10" t="s">
        <v>54</v>
      </c>
      <c r="H126" s="10">
        <v>0</v>
      </c>
      <c r="I126" s="10">
        <v>0</v>
      </c>
      <c r="J126" s="10">
        <v>0</v>
      </c>
      <c r="K126" s="10">
        <v>0</v>
      </c>
    </row>
    <row r="127" spans="1:11" ht="38.1" customHeight="1" x14ac:dyDescent="0.15">
      <c r="A127" s="7" t="s">
        <v>356</v>
      </c>
      <c r="B127" s="6" t="s">
        <v>357</v>
      </c>
      <c r="C127" s="6"/>
      <c r="D127" s="6"/>
      <c r="E127" s="10">
        <v>0</v>
      </c>
      <c r="F127" s="10" t="s">
        <v>54</v>
      </c>
      <c r="G127" s="10" t="s">
        <v>54</v>
      </c>
      <c r="H127" s="10">
        <v>0</v>
      </c>
      <c r="I127" s="10">
        <v>0</v>
      </c>
      <c r="J127" s="10">
        <v>0</v>
      </c>
      <c r="K127" s="10">
        <v>0</v>
      </c>
    </row>
    <row r="128" spans="1:11" ht="24.95" customHeight="1" x14ac:dyDescent="0.15">
      <c r="A128" s="7" t="s">
        <v>358</v>
      </c>
      <c r="B128" s="6" t="s">
        <v>359</v>
      </c>
      <c r="C128" s="6"/>
      <c r="D128" s="6"/>
      <c r="E128" s="10">
        <v>0</v>
      </c>
      <c r="F128" s="10" t="s">
        <v>54</v>
      </c>
      <c r="G128" s="10" t="s">
        <v>54</v>
      </c>
      <c r="H128" s="10">
        <v>0</v>
      </c>
      <c r="I128" s="10">
        <v>0</v>
      </c>
      <c r="J128" s="10">
        <v>0</v>
      </c>
      <c r="K128" s="10">
        <v>0</v>
      </c>
    </row>
    <row r="129" spans="1:11" ht="24.95" customHeight="1" x14ac:dyDescent="0.15">
      <c r="A129" s="7" t="s">
        <v>360</v>
      </c>
      <c r="B129" s="6" t="s">
        <v>361</v>
      </c>
      <c r="C129" s="6"/>
      <c r="D129" s="6"/>
      <c r="E129" s="10">
        <v>0</v>
      </c>
      <c r="F129" s="10" t="s">
        <v>54</v>
      </c>
      <c r="G129" s="10" t="s">
        <v>54</v>
      </c>
      <c r="H129" s="10">
        <v>0</v>
      </c>
      <c r="I129" s="10">
        <v>0</v>
      </c>
      <c r="J129" s="10">
        <v>0</v>
      </c>
      <c r="K129" s="10">
        <v>0</v>
      </c>
    </row>
    <row r="130" spans="1:11" ht="24.95" customHeight="1" x14ac:dyDescent="0.15">
      <c r="A130" s="7" t="s">
        <v>362</v>
      </c>
      <c r="B130" s="6" t="s">
        <v>363</v>
      </c>
      <c r="C130" s="6" t="s">
        <v>53</v>
      </c>
      <c r="D130" s="6"/>
      <c r="E130" s="10">
        <v>0</v>
      </c>
      <c r="F130" s="10" t="s">
        <v>54</v>
      </c>
      <c r="G130" s="10" t="s">
        <v>54</v>
      </c>
      <c r="H130" s="10">
        <v>0</v>
      </c>
      <c r="I130" s="10">
        <v>0</v>
      </c>
      <c r="J130" s="10">
        <v>0</v>
      </c>
      <c r="K130" s="10">
        <v>0</v>
      </c>
    </row>
    <row r="131" spans="1:11" ht="38.1" customHeight="1" x14ac:dyDescent="0.15">
      <c r="A131" s="7" t="s">
        <v>364</v>
      </c>
      <c r="B131" s="6" t="s">
        <v>365</v>
      </c>
      <c r="C131" s="6" t="s">
        <v>366</v>
      </c>
      <c r="D131" s="6"/>
      <c r="E131" s="10">
        <v>0</v>
      </c>
      <c r="F131" s="10" t="s">
        <v>54</v>
      </c>
      <c r="G131" s="10" t="s">
        <v>54</v>
      </c>
      <c r="H131" s="10">
        <v>0</v>
      </c>
      <c r="I131" s="10">
        <v>0</v>
      </c>
      <c r="J131" s="10">
        <v>0</v>
      </c>
      <c r="K131" s="10">
        <v>0</v>
      </c>
    </row>
    <row r="132" spans="1:11" ht="24.95" customHeight="1" x14ac:dyDescent="0.15">
      <c r="A132" s="7" t="s">
        <v>367</v>
      </c>
      <c r="B132" s="6" t="s">
        <v>368</v>
      </c>
      <c r="C132" s="6" t="s">
        <v>366</v>
      </c>
      <c r="D132" s="6"/>
      <c r="E132" s="10">
        <v>0</v>
      </c>
      <c r="F132" s="10" t="s">
        <v>54</v>
      </c>
      <c r="G132" s="10" t="s">
        <v>54</v>
      </c>
      <c r="H132" s="10">
        <v>0</v>
      </c>
      <c r="I132" s="10">
        <v>0</v>
      </c>
      <c r="J132" s="10">
        <v>0</v>
      </c>
      <c r="K132" s="10">
        <v>0</v>
      </c>
    </row>
  </sheetData>
  <sheetProtection password="E512" sheet="1" objects="1" scenarios="1"/>
  <mergeCells count="6">
    <mergeCell ref="A2:K2"/>
    <mergeCell ref="A4:A5"/>
    <mergeCell ref="B4:B5"/>
    <mergeCell ref="C4:C5"/>
    <mergeCell ref="D4:D5"/>
    <mergeCell ref="E4:K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375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19" t="s">
        <v>376</v>
      </c>
      <c r="B4" s="19" t="s">
        <v>42</v>
      </c>
      <c r="C4" s="19" t="s">
        <v>43</v>
      </c>
      <c r="D4" s="19" t="s">
        <v>377</v>
      </c>
      <c r="E4" s="19" t="s">
        <v>44</v>
      </c>
      <c r="F4" s="19" t="s">
        <v>378</v>
      </c>
      <c r="G4" s="19" t="s">
        <v>46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6" t="s">
        <v>379</v>
      </c>
      <c r="H5" s="6" t="s">
        <v>380</v>
      </c>
      <c r="I5" s="6" t="s">
        <v>381</v>
      </c>
      <c r="J5" s="6" t="s">
        <v>50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382</v>
      </c>
      <c r="B7" s="7" t="s">
        <v>383</v>
      </c>
      <c r="C7" s="6" t="s">
        <v>384</v>
      </c>
      <c r="D7" s="6" t="s">
        <v>54</v>
      </c>
      <c r="E7" s="6"/>
      <c r="F7" s="6"/>
      <c r="G7" s="10">
        <f>G8+G9+G11+G12+G15+G16+G18+G19+G20+G22+G23+G25+G26</f>
        <v>163533212.15000001</v>
      </c>
      <c r="H7" s="10">
        <f>H8+H9+H11+H12+H15+H16+H18+H19+H20+H22+H23+H25+H26</f>
        <v>163533212.15000001</v>
      </c>
      <c r="I7" s="10">
        <f>I8+I9+I11+I12+I15+I16+I18+I19+I20+I22+I23+I25+I26</f>
        <v>163533212.15000001</v>
      </c>
      <c r="J7" s="10" t="s">
        <v>385</v>
      </c>
    </row>
    <row r="8" spans="1:10" ht="42" x14ac:dyDescent="0.15">
      <c r="A8" s="6" t="s">
        <v>386</v>
      </c>
      <c r="B8" s="7" t="s">
        <v>387</v>
      </c>
      <c r="C8" s="6" t="s">
        <v>388</v>
      </c>
      <c r="D8" s="6" t="s">
        <v>54</v>
      </c>
      <c r="E8" s="6"/>
      <c r="F8" s="6"/>
      <c r="G8" s="10">
        <v>0</v>
      </c>
      <c r="H8" s="10">
        <v>0</v>
      </c>
      <c r="I8" s="10">
        <v>0</v>
      </c>
      <c r="J8" s="10" t="s">
        <v>385</v>
      </c>
    </row>
    <row r="9" spans="1:10" ht="42" x14ac:dyDescent="0.15">
      <c r="A9" s="6" t="s">
        <v>389</v>
      </c>
      <c r="B9" s="7" t="s">
        <v>390</v>
      </c>
      <c r="C9" s="6" t="s">
        <v>391</v>
      </c>
      <c r="D9" s="6" t="s">
        <v>54</v>
      </c>
      <c r="E9" s="6"/>
      <c r="F9" s="6"/>
      <c r="G9" s="10">
        <v>0</v>
      </c>
      <c r="H9" s="10">
        <v>0</v>
      </c>
      <c r="I9" s="10">
        <v>0</v>
      </c>
      <c r="J9" s="10" t="s">
        <v>385</v>
      </c>
    </row>
    <row r="10" spans="1:10" ht="31.5" x14ac:dyDescent="0.15">
      <c r="A10" s="6" t="s">
        <v>392</v>
      </c>
      <c r="B10" s="7" t="s">
        <v>393</v>
      </c>
      <c r="C10" s="6" t="s">
        <v>394</v>
      </c>
      <c r="D10" s="6" t="s">
        <v>54</v>
      </c>
      <c r="E10" s="6"/>
      <c r="F10" s="6"/>
      <c r="G10" s="10">
        <v>100740696.67</v>
      </c>
      <c r="H10" s="10">
        <v>0</v>
      </c>
      <c r="I10" s="10">
        <v>0</v>
      </c>
      <c r="J10" s="10" t="s">
        <v>385</v>
      </c>
    </row>
    <row r="11" spans="1:10" x14ac:dyDescent="0.15">
      <c r="A11" s="6" t="s">
        <v>395</v>
      </c>
      <c r="B11" s="7" t="s">
        <v>396</v>
      </c>
      <c r="C11" s="6" t="s">
        <v>397</v>
      </c>
      <c r="D11" s="6" t="s">
        <v>54</v>
      </c>
      <c r="E11" s="6"/>
      <c r="F11" s="6"/>
      <c r="G11" s="10">
        <v>82062868.980000004</v>
      </c>
      <c r="H11" s="10">
        <v>0</v>
      </c>
      <c r="I11" s="10">
        <v>0</v>
      </c>
      <c r="J11" s="10" t="s">
        <v>385</v>
      </c>
    </row>
    <row r="12" spans="1:10" x14ac:dyDescent="0.15">
      <c r="A12" s="6" t="s">
        <v>398</v>
      </c>
      <c r="B12" s="7" t="s">
        <v>399</v>
      </c>
      <c r="C12" s="6" t="s">
        <v>400</v>
      </c>
      <c r="D12" s="6" t="s">
        <v>54</v>
      </c>
      <c r="E12" s="6"/>
      <c r="F12" s="6"/>
      <c r="G12" s="10">
        <v>18677827.690000001</v>
      </c>
      <c r="H12" s="10">
        <v>0</v>
      </c>
      <c r="I12" s="10">
        <v>0</v>
      </c>
      <c r="J12" s="10" t="s">
        <v>385</v>
      </c>
    </row>
    <row r="13" spans="1:10" ht="42" x14ac:dyDescent="0.15">
      <c r="A13" s="6" t="s">
        <v>401</v>
      </c>
      <c r="B13" s="7" t="s">
        <v>402</v>
      </c>
      <c r="C13" s="6" t="s">
        <v>403</v>
      </c>
      <c r="D13" s="6" t="s">
        <v>54</v>
      </c>
      <c r="E13" s="6"/>
      <c r="F13" s="6"/>
      <c r="G13" s="10">
        <f>G15+G16+G18+G19+G20+G22+G23+G25+G26</f>
        <v>62792515.480000004</v>
      </c>
      <c r="H13" s="10">
        <f>H15+H16+H18+H19+H20+H22+H23+H25+H26</f>
        <v>163533212.15000001</v>
      </c>
      <c r="I13" s="10">
        <f>I15+I16+I18+I19+I20+I22+I23+I25+I26</f>
        <v>163533212.15000001</v>
      </c>
      <c r="J13" s="10" t="s">
        <v>385</v>
      </c>
    </row>
    <row r="14" spans="1:10" ht="31.5" x14ac:dyDescent="0.15">
      <c r="A14" s="6" t="s">
        <v>404</v>
      </c>
      <c r="B14" s="7" t="s">
        <v>405</v>
      </c>
      <c r="C14" s="6" t="s">
        <v>406</v>
      </c>
      <c r="D14" s="6" t="s">
        <v>54</v>
      </c>
      <c r="E14" s="6"/>
      <c r="F14" s="6"/>
      <c r="G14" s="10">
        <f>G15+G16</f>
        <v>34360343.170000002</v>
      </c>
      <c r="H14" s="10">
        <f>H15+H16</f>
        <v>116423212.15000001</v>
      </c>
      <c r="I14" s="10">
        <f>I15+I16</f>
        <v>116423212.15000001</v>
      </c>
      <c r="J14" s="10" t="s">
        <v>385</v>
      </c>
    </row>
    <row r="15" spans="1:10" x14ac:dyDescent="0.15">
      <c r="A15" s="6" t="s">
        <v>407</v>
      </c>
      <c r="B15" s="7" t="s">
        <v>396</v>
      </c>
      <c r="C15" s="6" t="s">
        <v>408</v>
      </c>
      <c r="D15" s="6" t="s">
        <v>54</v>
      </c>
      <c r="E15" s="6"/>
      <c r="F15" s="6"/>
      <c r="G15" s="10">
        <v>34360343.170000002</v>
      </c>
      <c r="H15" s="10">
        <v>116423212.15000001</v>
      </c>
      <c r="I15" s="10">
        <v>116423212.15000001</v>
      </c>
      <c r="J15" s="10" t="s">
        <v>385</v>
      </c>
    </row>
    <row r="16" spans="1:10" x14ac:dyDescent="0.15">
      <c r="A16" s="6" t="s">
        <v>409</v>
      </c>
      <c r="B16" s="7" t="s">
        <v>399</v>
      </c>
      <c r="C16" s="6" t="s">
        <v>410</v>
      </c>
      <c r="D16" s="6" t="s">
        <v>54</v>
      </c>
      <c r="E16" s="6"/>
      <c r="F16" s="6"/>
      <c r="G16" s="10">
        <v>0</v>
      </c>
      <c r="H16" s="10">
        <v>0</v>
      </c>
      <c r="I16" s="10">
        <v>0</v>
      </c>
      <c r="J16" s="10" t="s">
        <v>385</v>
      </c>
    </row>
    <row r="17" spans="1:10" ht="31.5" x14ac:dyDescent="0.15">
      <c r="A17" s="6" t="s">
        <v>411</v>
      </c>
      <c r="B17" s="7" t="s">
        <v>412</v>
      </c>
      <c r="C17" s="6" t="s">
        <v>413</v>
      </c>
      <c r="D17" s="6" t="s">
        <v>54</v>
      </c>
      <c r="E17" s="6"/>
      <c r="F17" s="6"/>
      <c r="G17" s="10">
        <f>G18+G19</f>
        <v>0</v>
      </c>
      <c r="H17" s="10">
        <f>H18+H19</f>
        <v>0</v>
      </c>
      <c r="I17" s="10">
        <f>I18+I19</f>
        <v>0</v>
      </c>
      <c r="J17" s="10" t="s">
        <v>385</v>
      </c>
    </row>
    <row r="18" spans="1:10" x14ac:dyDescent="0.15">
      <c r="A18" s="6" t="s">
        <v>414</v>
      </c>
      <c r="B18" s="7" t="s">
        <v>396</v>
      </c>
      <c r="C18" s="6" t="s">
        <v>415</v>
      </c>
      <c r="D18" s="6" t="s">
        <v>54</v>
      </c>
      <c r="E18" s="6"/>
      <c r="F18" s="6"/>
      <c r="G18" s="10">
        <v>0</v>
      </c>
      <c r="H18" s="10">
        <v>0</v>
      </c>
      <c r="I18" s="10">
        <v>0</v>
      </c>
      <c r="J18" s="10" t="s">
        <v>385</v>
      </c>
    </row>
    <row r="19" spans="1:10" x14ac:dyDescent="0.15">
      <c r="A19" s="6" t="s">
        <v>416</v>
      </c>
      <c r="B19" s="7" t="s">
        <v>399</v>
      </c>
      <c r="C19" s="6" t="s">
        <v>417</v>
      </c>
      <c r="D19" s="6" t="s">
        <v>54</v>
      </c>
      <c r="E19" s="6"/>
      <c r="F19" s="6"/>
      <c r="G19" s="10">
        <v>0</v>
      </c>
      <c r="H19" s="10">
        <v>0</v>
      </c>
      <c r="I19" s="10">
        <v>0</v>
      </c>
      <c r="J19" s="10" t="s">
        <v>385</v>
      </c>
    </row>
    <row r="20" spans="1:10" ht="21" x14ac:dyDescent="0.15">
      <c r="A20" s="6" t="s">
        <v>418</v>
      </c>
      <c r="B20" s="7" t="s">
        <v>419</v>
      </c>
      <c r="C20" s="6" t="s">
        <v>420</v>
      </c>
      <c r="D20" s="6" t="s">
        <v>54</v>
      </c>
      <c r="E20" s="6"/>
      <c r="F20" s="6"/>
      <c r="G20" s="10">
        <v>0</v>
      </c>
      <c r="H20" s="10">
        <v>0</v>
      </c>
      <c r="I20" s="10">
        <v>0</v>
      </c>
      <c r="J20" s="10" t="s">
        <v>385</v>
      </c>
    </row>
    <row r="21" spans="1:10" x14ac:dyDescent="0.15">
      <c r="A21" s="6" t="s">
        <v>421</v>
      </c>
      <c r="B21" s="7" t="s">
        <v>422</v>
      </c>
      <c r="C21" s="6" t="s">
        <v>423</v>
      </c>
      <c r="D21" s="6" t="s">
        <v>54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385</v>
      </c>
    </row>
    <row r="22" spans="1:10" x14ac:dyDescent="0.15">
      <c r="A22" s="6" t="s">
        <v>424</v>
      </c>
      <c r="B22" s="7" t="s">
        <v>396</v>
      </c>
      <c r="C22" s="6" t="s">
        <v>425</v>
      </c>
      <c r="D22" s="6" t="s">
        <v>54</v>
      </c>
      <c r="E22" s="6"/>
      <c r="F22" s="6"/>
      <c r="G22" s="10">
        <v>0</v>
      </c>
      <c r="H22" s="10">
        <v>0</v>
      </c>
      <c r="I22" s="10">
        <v>0</v>
      </c>
      <c r="J22" s="10" t="s">
        <v>385</v>
      </c>
    </row>
    <row r="23" spans="1:10" x14ac:dyDescent="0.15">
      <c r="A23" s="6" t="s">
        <v>426</v>
      </c>
      <c r="B23" s="7" t="s">
        <v>399</v>
      </c>
      <c r="C23" s="6" t="s">
        <v>427</v>
      </c>
      <c r="D23" s="6" t="s">
        <v>54</v>
      </c>
      <c r="E23" s="6"/>
      <c r="F23" s="6"/>
      <c r="G23" s="10">
        <v>0</v>
      </c>
      <c r="H23" s="10">
        <v>0</v>
      </c>
      <c r="I23" s="10">
        <v>0</v>
      </c>
      <c r="J23" s="10" t="s">
        <v>385</v>
      </c>
    </row>
    <row r="24" spans="1:10" x14ac:dyDescent="0.15">
      <c r="A24" s="6" t="s">
        <v>428</v>
      </c>
      <c r="B24" s="7" t="s">
        <v>429</v>
      </c>
      <c r="C24" s="6" t="s">
        <v>430</v>
      </c>
      <c r="D24" s="6" t="s">
        <v>54</v>
      </c>
      <c r="E24" s="6"/>
      <c r="F24" s="6"/>
      <c r="G24" s="10">
        <f>G25+G26</f>
        <v>28432172.309999999</v>
      </c>
      <c r="H24" s="10">
        <f>H25+H26</f>
        <v>47110000</v>
      </c>
      <c r="I24" s="10">
        <f>I25+I26</f>
        <v>47110000</v>
      </c>
      <c r="J24" s="10" t="s">
        <v>385</v>
      </c>
    </row>
    <row r="25" spans="1:10" x14ac:dyDescent="0.15">
      <c r="A25" s="6" t="s">
        <v>431</v>
      </c>
      <c r="B25" s="7" t="s">
        <v>396</v>
      </c>
      <c r="C25" s="6" t="s">
        <v>432</v>
      </c>
      <c r="D25" s="6" t="s">
        <v>54</v>
      </c>
      <c r="E25" s="6"/>
      <c r="F25" s="6"/>
      <c r="G25" s="10">
        <v>0</v>
      </c>
      <c r="H25" s="10">
        <v>0</v>
      </c>
      <c r="I25" s="10">
        <v>0</v>
      </c>
      <c r="J25" s="10" t="s">
        <v>385</v>
      </c>
    </row>
    <row r="26" spans="1:10" x14ac:dyDescent="0.15">
      <c r="A26" s="6" t="s">
        <v>433</v>
      </c>
      <c r="B26" s="7" t="s">
        <v>399</v>
      </c>
      <c r="C26" s="6" t="s">
        <v>434</v>
      </c>
      <c r="D26" s="6" t="s">
        <v>54</v>
      </c>
      <c r="E26" s="6"/>
      <c r="F26" s="6"/>
      <c r="G26" s="10">
        <v>28432172.309999999</v>
      </c>
      <c r="H26" s="10">
        <v>47110000</v>
      </c>
      <c r="I26" s="10">
        <v>47110000</v>
      </c>
      <c r="J26" s="10" t="s">
        <v>385</v>
      </c>
    </row>
    <row r="27" spans="1:10" ht="42" x14ac:dyDescent="0.15">
      <c r="A27" s="6" t="s">
        <v>435</v>
      </c>
      <c r="B27" s="7" t="s">
        <v>436</v>
      </c>
      <c r="C27" s="6" t="s">
        <v>437</v>
      </c>
      <c r="D27" s="6" t="s">
        <v>54</v>
      </c>
      <c r="E27" s="6"/>
      <c r="F27" s="6"/>
      <c r="G27" s="10">
        <f>G28+G29+G30</f>
        <v>34360343.170000002</v>
      </c>
      <c r="H27" s="10">
        <f>H28+H29+H30</f>
        <v>116423212.15000001</v>
      </c>
      <c r="I27" s="10">
        <f>I28+I29+I30</f>
        <v>116423212.15000001</v>
      </c>
      <c r="J27" s="10" t="s">
        <v>385</v>
      </c>
    </row>
    <row r="28" spans="1:10" x14ac:dyDescent="0.15">
      <c r="A28" s="6" t="s">
        <v>438</v>
      </c>
      <c r="B28" s="7" t="s">
        <v>439</v>
      </c>
      <c r="C28" s="6" t="s">
        <v>440</v>
      </c>
      <c r="D28" s="6" t="s">
        <v>441</v>
      </c>
      <c r="E28" s="6"/>
      <c r="F28" s="6"/>
      <c r="G28" s="10">
        <v>34360343.170000002</v>
      </c>
      <c r="H28" s="10">
        <v>116423212.15000001</v>
      </c>
      <c r="I28" s="10">
        <v>116423212.15000001</v>
      </c>
      <c r="J28" s="10" t="s">
        <v>385</v>
      </c>
    </row>
    <row r="29" spans="1:10" x14ac:dyDescent="0.15">
      <c r="A29" s="6" t="s">
        <v>442</v>
      </c>
      <c r="B29" s="7" t="s">
        <v>439</v>
      </c>
      <c r="C29" s="6" t="s">
        <v>443</v>
      </c>
      <c r="D29" s="6" t="s">
        <v>444</v>
      </c>
      <c r="E29" s="6"/>
      <c r="F29" s="6"/>
      <c r="G29" s="10">
        <v>0</v>
      </c>
      <c r="H29" s="10">
        <v>0</v>
      </c>
      <c r="I29" s="10">
        <v>0</v>
      </c>
      <c r="J29" s="10" t="s">
        <v>385</v>
      </c>
    </row>
    <row r="30" spans="1:10" x14ac:dyDescent="0.15">
      <c r="A30" s="6" t="s">
        <v>445</v>
      </c>
      <c r="B30" s="7" t="s">
        <v>439</v>
      </c>
      <c r="C30" s="6" t="s">
        <v>446</v>
      </c>
      <c r="D30" s="6" t="s">
        <v>447</v>
      </c>
      <c r="E30" s="6"/>
      <c r="F30" s="6"/>
      <c r="G30" s="10">
        <v>0</v>
      </c>
      <c r="H30" s="10">
        <v>0</v>
      </c>
      <c r="I30" s="10">
        <v>0</v>
      </c>
      <c r="J30" s="10" t="s">
        <v>385</v>
      </c>
    </row>
    <row r="31" spans="1:10" ht="42" x14ac:dyDescent="0.15">
      <c r="A31" s="6" t="s">
        <v>448</v>
      </c>
      <c r="B31" s="7" t="s">
        <v>449</v>
      </c>
      <c r="C31" s="6" t="s">
        <v>450</v>
      </c>
      <c r="D31" s="6" t="s">
        <v>54</v>
      </c>
      <c r="E31" s="6"/>
      <c r="F31" s="6"/>
      <c r="G31" s="10">
        <f>G32+G33+G34</f>
        <v>28432172.309999999</v>
      </c>
      <c r="H31" s="10">
        <f>H32+H33+H34</f>
        <v>47110000</v>
      </c>
      <c r="I31" s="10">
        <f>I32+I33+I34</f>
        <v>47110000</v>
      </c>
      <c r="J31" s="10" t="s">
        <v>385</v>
      </c>
    </row>
    <row r="32" spans="1:10" x14ac:dyDescent="0.15">
      <c r="A32" s="6" t="s">
        <v>451</v>
      </c>
      <c r="B32" s="7" t="s">
        <v>439</v>
      </c>
      <c r="C32" s="6" t="s">
        <v>452</v>
      </c>
      <c r="D32" s="6" t="s">
        <v>441</v>
      </c>
      <c r="E32" s="6"/>
      <c r="F32" s="6"/>
      <c r="G32" s="10">
        <v>28432172.309999999</v>
      </c>
      <c r="H32" s="10">
        <v>47110000</v>
      </c>
      <c r="I32" s="10">
        <v>47110000</v>
      </c>
      <c r="J32" s="10" t="s">
        <v>385</v>
      </c>
    </row>
    <row r="33" spans="1:10" x14ac:dyDescent="0.15">
      <c r="A33" s="6" t="s">
        <v>453</v>
      </c>
      <c r="B33" s="7" t="s">
        <v>439</v>
      </c>
      <c r="C33" s="6" t="s">
        <v>454</v>
      </c>
      <c r="D33" s="6" t="s">
        <v>444</v>
      </c>
      <c r="E33" s="6"/>
      <c r="F33" s="6"/>
      <c r="G33" s="10">
        <v>0</v>
      </c>
      <c r="H33" s="10">
        <v>0</v>
      </c>
      <c r="I33" s="10">
        <v>0</v>
      </c>
      <c r="J33" s="10" t="s">
        <v>385</v>
      </c>
    </row>
    <row r="34" spans="1:10" x14ac:dyDescent="0.15">
      <c r="A34" s="6" t="s">
        <v>455</v>
      </c>
      <c r="B34" s="7" t="s">
        <v>439</v>
      </c>
      <c r="C34" s="6" t="s">
        <v>456</v>
      </c>
      <c r="D34" s="6" t="s">
        <v>447</v>
      </c>
      <c r="E34" s="6"/>
      <c r="F34" s="6"/>
      <c r="G34" s="10">
        <v>0</v>
      </c>
      <c r="H34" s="10">
        <v>0</v>
      </c>
      <c r="I34" s="10">
        <v>0</v>
      </c>
      <c r="J34" s="10" t="s">
        <v>385</v>
      </c>
    </row>
    <row r="35" spans="1:10" ht="15" customHeight="1" x14ac:dyDescent="0.15"/>
    <row r="36" spans="1:10" ht="39.950000000000003" customHeight="1" x14ac:dyDescent="0.15">
      <c r="A36" s="24" t="s">
        <v>457</v>
      </c>
      <c r="B36" s="24"/>
      <c r="C36" s="15"/>
      <c r="D36" s="15"/>
      <c r="E36" s="8"/>
      <c r="F36" s="15"/>
      <c r="G36" s="15"/>
    </row>
    <row r="37" spans="1:10" ht="20.100000000000001" customHeight="1" x14ac:dyDescent="0.15">
      <c r="C37" s="17" t="s">
        <v>458</v>
      </c>
      <c r="D37" s="17"/>
      <c r="E37" s="2" t="s">
        <v>7</v>
      </c>
      <c r="F37" s="17" t="s">
        <v>8</v>
      </c>
      <c r="G37" s="17"/>
    </row>
    <row r="38" spans="1:10" ht="15" customHeight="1" x14ac:dyDescent="0.15"/>
    <row r="39" spans="1:10" ht="39.950000000000003" customHeight="1" x14ac:dyDescent="0.15">
      <c r="A39" s="24" t="s">
        <v>459</v>
      </c>
      <c r="B39" s="24"/>
      <c r="C39" s="15"/>
      <c r="D39" s="15"/>
      <c r="E39" s="8"/>
      <c r="F39" s="15"/>
      <c r="G39" s="15"/>
    </row>
    <row r="40" spans="1:10" ht="20.100000000000001" customHeight="1" x14ac:dyDescent="0.15">
      <c r="C40" s="17" t="s">
        <v>458</v>
      </c>
      <c r="D40" s="17"/>
      <c r="E40" s="2" t="s">
        <v>460</v>
      </c>
      <c r="F40" s="17" t="s">
        <v>461</v>
      </c>
      <c r="G40" s="17"/>
    </row>
    <row r="41" spans="1:10" ht="20.100000000000001" customHeight="1" x14ac:dyDescent="0.15">
      <c r="A41" s="17" t="s">
        <v>462</v>
      </c>
      <c r="B41" s="17"/>
    </row>
    <row r="42" spans="1:10" ht="15" customHeight="1" x14ac:dyDescent="0.15"/>
    <row r="43" spans="1:10" ht="20.100000000000001" customHeight="1" x14ac:dyDescent="0.15">
      <c r="A43" s="25" t="s">
        <v>0</v>
      </c>
      <c r="B43" s="25"/>
      <c r="C43" s="25"/>
      <c r="D43" s="25"/>
      <c r="E43" s="25"/>
    </row>
    <row r="44" spans="1:10" ht="39.950000000000003" customHeight="1" x14ac:dyDescent="0.15">
      <c r="A44" s="15" t="s">
        <v>2</v>
      </c>
      <c r="B44" s="15"/>
      <c r="C44" s="15"/>
      <c r="D44" s="15"/>
      <c r="E44" s="15"/>
    </row>
    <row r="45" spans="1:10" ht="20.100000000000001" customHeight="1" x14ac:dyDescent="0.15">
      <c r="A45" s="17" t="s">
        <v>463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5"/>
      <c r="B47" s="15"/>
      <c r="C47" s="15"/>
      <c r="D47" s="15"/>
      <c r="E47" s="15"/>
    </row>
    <row r="48" spans="1:10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462</v>
      </c>
      <c r="B49" s="17"/>
    </row>
    <row r="50" spans="1:2" ht="20.100000000000001" customHeight="1" x14ac:dyDescent="0.15">
      <c r="A50" s="4" t="s">
        <v>464</v>
      </c>
    </row>
  </sheetData>
  <sheetProtection password="E512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7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465</v>
      </c>
      <c r="B2" s="26"/>
      <c r="C2" s="27" t="s">
        <v>112</v>
      </c>
      <c r="D2" s="27"/>
      <c r="E2" s="27"/>
      <c r="F2" s="27"/>
      <c r="G2" s="27"/>
      <c r="H2" s="27"/>
    </row>
    <row r="3" spans="1:8" ht="24.95" customHeight="1" x14ac:dyDescent="0.15">
      <c r="A3" s="26" t="s">
        <v>466</v>
      </c>
      <c r="B3" s="26"/>
      <c r="C3" s="27" t="s">
        <v>467</v>
      </c>
      <c r="D3" s="27"/>
      <c r="E3" s="27"/>
      <c r="F3" s="27"/>
      <c r="G3" s="27"/>
      <c r="H3" s="27"/>
    </row>
    <row r="4" spans="1:8" ht="24.95" customHeight="1" x14ac:dyDescent="0.15">
      <c r="A4" s="17" t="s">
        <v>468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376</v>
      </c>
      <c r="B6" s="19" t="s">
        <v>469</v>
      </c>
      <c r="C6" s="19" t="s">
        <v>470</v>
      </c>
      <c r="D6" s="19" t="s">
        <v>471</v>
      </c>
      <c r="E6" s="19"/>
      <c r="F6" s="19"/>
      <c r="G6" s="19"/>
      <c r="H6" s="19" t="s">
        <v>472</v>
      </c>
    </row>
    <row r="7" spans="1:8" ht="50.1" customHeight="1" x14ac:dyDescent="0.15">
      <c r="A7" s="19"/>
      <c r="B7" s="19"/>
      <c r="C7" s="19"/>
      <c r="D7" s="19" t="s">
        <v>473</v>
      </c>
      <c r="E7" s="19" t="s">
        <v>474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475</v>
      </c>
      <c r="F8" s="6" t="s">
        <v>476</v>
      </c>
      <c r="G8" s="6" t="s">
        <v>477</v>
      </c>
      <c r="H8" s="19"/>
    </row>
    <row r="9" spans="1:8" ht="24.95" customHeight="1" x14ac:dyDescent="0.15">
      <c r="A9" s="6" t="s">
        <v>382</v>
      </c>
      <c r="B9" s="6" t="s">
        <v>478</v>
      </c>
      <c r="C9" s="6" t="s">
        <v>479</v>
      </c>
      <c r="D9" s="6" t="s">
        <v>480</v>
      </c>
      <c r="E9" s="6" t="s">
        <v>481</v>
      </c>
      <c r="F9" s="6" t="s">
        <v>482</v>
      </c>
      <c r="G9" s="6" t="s">
        <v>483</v>
      </c>
      <c r="H9" s="6" t="s">
        <v>484</v>
      </c>
    </row>
    <row r="10" spans="1:8" ht="21" x14ac:dyDescent="0.15">
      <c r="A10" s="6" t="s">
        <v>382</v>
      </c>
      <c r="B10" s="7" t="s">
        <v>485</v>
      </c>
      <c r="C10" s="10">
        <v>153</v>
      </c>
      <c r="D10" s="10">
        <v>41989.2</v>
      </c>
      <c r="E10" s="10">
        <v>33684</v>
      </c>
      <c r="F10" s="10">
        <v>0</v>
      </c>
      <c r="G10" s="10">
        <v>8305.2000000000007</v>
      </c>
      <c r="H10" s="10">
        <v>77092171.200000003</v>
      </c>
    </row>
    <row r="11" spans="1:8" ht="21" x14ac:dyDescent="0.15">
      <c r="A11" s="6" t="s">
        <v>382</v>
      </c>
      <c r="B11" s="7" t="s">
        <v>485</v>
      </c>
      <c r="C11" s="10">
        <v>217</v>
      </c>
      <c r="D11" s="10">
        <v>35989.199999999997</v>
      </c>
      <c r="E11" s="10">
        <v>27684</v>
      </c>
      <c r="F11" s="10">
        <v>0</v>
      </c>
      <c r="G11" s="10">
        <v>8305.2000000000007</v>
      </c>
      <c r="H11" s="10">
        <v>93715876.799999997</v>
      </c>
    </row>
    <row r="12" spans="1:8" ht="21" x14ac:dyDescent="0.15">
      <c r="A12" s="6" t="s">
        <v>478</v>
      </c>
      <c r="B12" s="7" t="s">
        <v>486</v>
      </c>
      <c r="C12" s="10">
        <v>1</v>
      </c>
      <c r="D12" s="10">
        <v>61131.199999999997</v>
      </c>
      <c r="E12" s="10">
        <v>47024</v>
      </c>
      <c r="F12" s="10">
        <v>0</v>
      </c>
      <c r="G12" s="10">
        <v>14107.2</v>
      </c>
      <c r="H12" s="10">
        <v>733574.4</v>
      </c>
    </row>
    <row r="13" spans="1:8" ht="21" x14ac:dyDescent="0.15">
      <c r="A13" s="6" t="s">
        <v>479</v>
      </c>
      <c r="B13" s="7" t="s">
        <v>487</v>
      </c>
      <c r="C13" s="10">
        <v>3</v>
      </c>
      <c r="D13" s="10">
        <v>52659.360000000001</v>
      </c>
      <c r="E13" s="10">
        <v>40507.199999999997</v>
      </c>
      <c r="F13" s="10">
        <v>0</v>
      </c>
      <c r="G13" s="10">
        <v>12152.16</v>
      </c>
      <c r="H13" s="10">
        <v>1895736.96</v>
      </c>
    </row>
    <row r="14" spans="1:8" ht="21" x14ac:dyDescent="0.15">
      <c r="A14" s="6" t="s">
        <v>479</v>
      </c>
      <c r="B14" s="7" t="s">
        <v>487</v>
      </c>
      <c r="C14" s="10">
        <v>4</v>
      </c>
      <c r="D14" s="10">
        <v>43647</v>
      </c>
      <c r="E14" s="10">
        <v>33648</v>
      </c>
      <c r="F14" s="10">
        <v>0</v>
      </c>
      <c r="G14" s="10">
        <v>9999</v>
      </c>
      <c r="H14" s="10">
        <v>2095056</v>
      </c>
    </row>
    <row r="15" spans="1:8" ht="21" x14ac:dyDescent="0.15">
      <c r="A15" s="6" t="s">
        <v>482</v>
      </c>
      <c r="B15" s="7" t="s">
        <v>488</v>
      </c>
      <c r="C15" s="10">
        <v>10</v>
      </c>
      <c r="D15" s="10">
        <v>19938.88</v>
      </c>
      <c r="E15" s="10">
        <v>14501</v>
      </c>
      <c r="F15" s="10">
        <v>0</v>
      </c>
      <c r="G15" s="10">
        <v>5437.88</v>
      </c>
      <c r="H15" s="10">
        <v>2392665.6</v>
      </c>
    </row>
    <row r="16" spans="1:8" ht="21" x14ac:dyDescent="0.15">
      <c r="A16" s="6" t="s">
        <v>483</v>
      </c>
      <c r="B16" s="7" t="s">
        <v>489</v>
      </c>
      <c r="C16" s="10">
        <v>1</v>
      </c>
      <c r="D16" s="10">
        <v>27986.799999999999</v>
      </c>
      <c r="E16" s="10">
        <v>22570</v>
      </c>
      <c r="F16" s="10">
        <v>0</v>
      </c>
      <c r="G16" s="10">
        <v>5416.8</v>
      </c>
      <c r="H16" s="10">
        <v>335841.6</v>
      </c>
    </row>
    <row r="17" spans="1:8" ht="21" x14ac:dyDescent="0.15">
      <c r="A17" s="6" t="s">
        <v>483</v>
      </c>
      <c r="B17" s="7" t="s">
        <v>489</v>
      </c>
      <c r="C17" s="10">
        <v>4</v>
      </c>
      <c r="D17" s="10">
        <v>23472.799999999999</v>
      </c>
      <c r="E17" s="10">
        <v>18056</v>
      </c>
      <c r="F17" s="10">
        <v>0</v>
      </c>
      <c r="G17" s="10">
        <v>5416.8</v>
      </c>
      <c r="H17" s="10">
        <v>1126694.3999999999</v>
      </c>
    </row>
    <row r="18" spans="1:8" ht="21" x14ac:dyDescent="0.15">
      <c r="A18" s="6" t="s">
        <v>484</v>
      </c>
      <c r="B18" s="7" t="s">
        <v>490</v>
      </c>
      <c r="C18" s="10">
        <v>3</v>
      </c>
      <c r="D18" s="10">
        <v>29341</v>
      </c>
      <c r="E18" s="10">
        <v>22570</v>
      </c>
      <c r="F18" s="10">
        <v>0</v>
      </c>
      <c r="G18" s="10">
        <v>6771</v>
      </c>
      <c r="H18" s="10">
        <v>1056276</v>
      </c>
    </row>
    <row r="19" spans="1:8" ht="21" x14ac:dyDescent="0.15">
      <c r="A19" s="6" t="s">
        <v>491</v>
      </c>
      <c r="B19" s="7" t="s">
        <v>492</v>
      </c>
      <c r="C19" s="10">
        <v>6</v>
      </c>
      <c r="D19" s="10">
        <v>29341</v>
      </c>
      <c r="E19" s="10">
        <v>22570</v>
      </c>
      <c r="F19" s="10">
        <v>0</v>
      </c>
      <c r="G19" s="10">
        <v>6771</v>
      </c>
      <c r="H19" s="10">
        <v>2112552</v>
      </c>
    </row>
    <row r="20" spans="1:8" ht="21" x14ac:dyDescent="0.15">
      <c r="A20" s="6" t="s">
        <v>493</v>
      </c>
      <c r="B20" s="7" t="s">
        <v>494</v>
      </c>
      <c r="C20" s="10">
        <v>5.5</v>
      </c>
      <c r="D20" s="10">
        <v>22400</v>
      </c>
      <c r="E20" s="10">
        <v>18761.599999999999</v>
      </c>
      <c r="F20" s="10">
        <v>0</v>
      </c>
      <c r="G20" s="10">
        <v>3638.4</v>
      </c>
      <c r="H20" s="10">
        <v>1478400</v>
      </c>
    </row>
    <row r="21" spans="1:8" ht="21" x14ac:dyDescent="0.15">
      <c r="A21" s="6" t="s">
        <v>495</v>
      </c>
      <c r="B21" s="7" t="s">
        <v>496</v>
      </c>
      <c r="C21" s="10">
        <v>3</v>
      </c>
      <c r="D21" s="10">
        <v>20425.737219999999</v>
      </c>
      <c r="E21" s="10">
        <v>9766</v>
      </c>
      <c r="F21" s="10">
        <v>9744.2000000000007</v>
      </c>
      <c r="G21" s="10">
        <v>915.53722000000005</v>
      </c>
      <c r="H21" s="10">
        <v>735326.54</v>
      </c>
    </row>
    <row r="22" spans="1:8" ht="21" x14ac:dyDescent="0.15">
      <c r="A22" s="6" t="s">
        <v>497</v>
      </c>
      <c r="B22" s="7" t="s">
        <v>498</v>
      </c>
      <c r="C22" s="10">
        <v>4</v>
      </c>
      <c r="D22" s="10">
        <v>22440</v>
      </c>
      <c r="E22" s="10">
        <v>10432</v>
      </c>
      <c r="F22" s="10">
        <v>8878.4</v>
      </c>
      <c r="G22" s="10">
        <v>3129.6</v>
      </c>
      <c r="H22" s="10">
        <v>1077120</v>
      </c>
    </row>
    <row r="23" spans="1:8" ht="21" x14ac:dyDescent="0.15">
      <c r="A23" s="6" t="s">
        <v>499</v>
      </c>
      <c r="B23" s="7" t="s">
        <v>500</v>
      </c>
      <c r="C23" s="10">
        <v>9</v>
      </c>
      <c r="D23" s="10">
        <v>22440</v>
      </c>
      <c r="E23" s="10">
        <v>10432</v>
      </c>
      <c r="F23" s="10">
        <v>8878.4</v>
      </c>
      <c r="G23" s="10">
        <v>3129.6</v>
      </c>
      <c r="H23" s="10">
        <v>2423520</v>
      </c>
    </row>
    <row r="24" spans="1:8" ht="21" x14ac:dyDescent="0.15">
      <c r="A24" s="6" t="s">
        <v>501</v>
      </c>
      <c r="B24" s="7" t="s">
        <v>502</v>
      </c>
      <c r="C24" s="10">
        <v>2</v>
      </c>
      <c r="D24" s="10">
        <v>22440</v>
      </c>
      <c r="E24" s="10">
        <v>14501</v>
      </c>
      <c r="F24" s="10">
        <v>3588.7</v>
      </c>
      <c r="G24" s="10">
        <v>4350.3</v>
      </c>
      <c r="H24" s="10">
        <v>538560</v>
      </c>
    </row>
    <row r="25" spans="1:8" ht="21" x14ac:dyDescent="0.15">
      <c r="A25" s="6" t="s">
        <v>503</v>
      </c>
      <c r="B25" s="7" t="s">
        <v>504</v>
      </c>
      <c r="C25" s="10">
        <v>9</v>
      </c>
      <c r="D25" s="10">
        <v>23564.13</v>
      </c>
      <c r="E25" s="10">
        <v>18126.25</v>
      </c>
      <c r="F25" s="10">
        <v>0</v>
      </c>
      <c r="G25" s="10">
        <v>5437.88</v>
      </c>
      <c r="H25" s="10">
        <v>2544926.04</v>
      </c>
    </row>
    <row r="26" spans="1:8" ht="21" x14ac:dyDescent="0.15">
      <c r="A26" s="6" t="s">
        <v>505</v>
      </c>
      <c r="B26" s="7" t="s">
        <v>506</v>
      </c>
      <c r="C26" s="10">
        <v>6</v>
      </c>
      <c r="D26" s="10">
        <v>29341</v>
      </c>
      <c r="E26" s="10">
        <v>22570</v>
      </c>
      <c r="F26" s="10">
        <v>0</v>
      </c>
      <c r="G26" s="10">
        <v>6771</v>
      </c>
      <c r="H26" s="10">
        <v>2112552</v>
      </c>
    </row>
    <row r="27" spans="1:8" ht="21" x14ac:dyDescent="0.15">
      <c r="A27" s="6" t="s">
        <v>507</v>
      </c>
      <c r="B27" s="7" t="s">
        <v>508</v>
      </c>
      <c r="C27" s="10">
        <v>2</v>
      </c>
      <c r="D27" s="10">
        <v>34344.379999999997</v>
      </c>
      <c r="E27" s="10">
        <v>26418.75</v>
      </c>
      <c r="F27" s="10">
        <v>0</v>
      </c>
      <c r="G27" s="10">
        <v>7925.63</v>
      </c>
      <c r="H27" s="10">
        <v>824265.12</v>
      </c>
    </row>
    <row r="28" spans="1:8" ht="21" x14ac:dyDescent="0.15">
      <c r="A28" s="6" t="s">
        <v>509</v>
      </c>
      <c r="B28" s="7" t="s">
        <v>510</v>
      </c>
      <c r="C28" s="10">
        <v>4</v>
      </c>
      <c r="D28" s="10">
        <v>28569.13</v>
      </c>
      <c r="E28" s="10">
        <v>21976.25</v>
      </c>
      <c r="F28" s="10">
        <v>0</v>
      </c>
      <c r="G28" s="10">
        <v>6592.88</v>
      </c>
      <c r="H28" s="10">
        <v>1371318.24</v>
      </c>
    </row>
    <row r="29" spans="1:8" ht="21" x14ac:dyDescent="0.15">
      <c r="A29" s="6" t="s">
        <v>511</v>
      </c>
      <c r="B29" s="7" t="s">
        <v>512</v>
      </c>
      <c r="C29" s="10">
        <v>1</v>
      </c>
      <c r="D29" s="10">
        <v>29341</v>
      </c>
      <c r="E29" s="10">
        <v>22570</v>
      </c>
      <c r="F29" s="10">
        <v>0</v>
      </c>
      <c r="G29" s="10">
        <v>6771</v>
      </c>
      <c r="H29" s="10">
        <v>352092</v>
      </c>
    </row>
    <row r="30" spans="1:8" ht="21" x14ac:dyDescent="0.15">
      <c r="A30" s="6" t="s">
        <v>513</v>
      </c>
      <c r="B30" s="7" t="s">
        <v>514</v>
      </c>
      <c r="C30" s="10">
        <v>1</v>
      </c>
      <c r="D30" s="10">
        <v>29341</v>
      </c>
      <c r="E30" s="10">
        <v>22570</v>
      </c>
      <c r="F30" s="10">
        <v>0</v>
      </c>
      <c r="G30" s="10">
        <v>6771</v>
      </c>
      <c r="H30" s="10">
        <v>352092</v>
      </c>
    </row>
    <row r="31" spans="1:8" ht="21" x14ac:dyDescent="0.15">
      <c r="A31" s="6" t="s">
        <v>515</v>
      </c>
      <c r="B31" s="7" t="s">
        <v>516</v>
      </c>
      <c r="C31" s="10">
        <v>3</v>
      </c>
      <c r="D31" s="10">
        <v>23564.13</v>
      </c>
      <c r="E31" s="10">
        <v>18126.25</v>
      </c>
      <c r="F31" s="10">
        <v>0</v>
      </c>
      <c r="G31" s="10">
        <v>5437.88</v>
      </c>
      <c r="H31" s="10">
        <v>848308.68</v>
      </c>
    </row>
    <row r="32" spans="1:8" ht="21" x14ac:dyDescent="0.15">
      <c r="A32" s="6" t="s">
        <v>517</v>
      </c>
      <c r="B32" s="7" t="s">
        <v>518</v>
      </c>
      <c r="C32" s="10">
        <v>3</v>
      </c>
      <c r="D32" s="10">
        <v>22440</v>
      </c>
      <c r="E32" s="10">
        <v>18938.400000000001</v>
      </c>
      <c r="F32" s="10">
        <v>0</v>
      </c>
      <c r="G32" s="10">
        <v>3501.6</v>
      </c>
      <c r="H32" s="10">
        <v>807840</v>
      </c>
    </row>
    <row r="33" spans="1:8" ht="21" x14ac:dyDescent="0.15">
      <c r="A33" s="6" t="s">
        <v>519</v>
      </c>
      <c r="B33" s="7" t="s">
        <v>520</v>
      </c>
      <c r="C33" s="10">
        <v>3</v>
      </c>
      <c r="D33" s="10">
        <v>22440</v>
      </c>
      <c r="E33" s="10">
        <v>11672</v>
      </c>
      <c r="F33" s="10">
        <v>7266.4</v>
      </c>
      <c r="G33" s="10">
        <v>3501.6</v>
      </c>
      <c r="H33" s="10">
        <v>807840</v>
      </c>
    </row>
    <row r="34" spans="1:8" ht="21" x14ac:dyDescent="0.15">
      <c r="A34" s="6" t="s">
        <v>521</v>
      </c>
      <c r="B34" s="7" t="s">
        <v>522</v>
      </c>
      <c r="C34" s="10">
        <v>14</v>
      </c>
      <c r="D34" s="10">
        <v>29341</v>
      </c>
      <c r="E34" s="10">
        <v>22570</v>
      </c>
      <c r="F34" s="10">
        <v>0</v>
      </c>
      <c r="G34" s="10">
        <v>6771</v>
      </c>
      <c r="H34" s="10">
        <v>4929288</v>
      </c>
    </row>
    <row r="35" spans="1:8" ht="21" x14ac:dyDescent="0.15">
      <c r="A35" s="6" t="s">
        <v>523</v>
      </c>
      <c r="B35" s="7" t="s">
        <v>524</v>
      </c>
      <c r="C35" s="10">
        <v>1</v>
      </c>
      <c r="D35" s="10">
        <v>49991.89</v>
      </c>
      <c r="E35" s="10">
        <v>38455.300000000003</v>
      </c>
      <c r="F35" s="10">
        <v>0</v>
      </c>
      <c r="G35" s="10">
        <v>11536.59</v>
      </c>
      <c r="H35" s="10">
        <v>599902.68000000005</v>
      </c>
    </row>
    <row r="36" spans="1:8" x14ac:dyDescent="0.15">
      <c r="A36" s="6" t="s">
        <v>525</v>
      </c>
      <c r="B36" s="7" t="s">
        <v>526</v>
      </c>
      <c r="C36" s="10">
        <v>5</v>
      </c>
      <c r="D36" s="10">
        <v>38006.410000000003</v>
      </c>
      <c r="E36" s="10">
        <v>29235.7</v>
      </c>
      <c r="F36" s="10">
        <v>0</v>
      </c>
      <c r="G36" s="10">
        <v>8770.7099999999991</v>
      </c>
      <c r="H36" s="10">
        <v>2280384.6</v>
      </c>
    </row>
    <row r="37" spans="1:8" ht="21" x14ac:dyDescent="0.15">
      <c r="A37" s="6" t="s">
        <v>527</v>
      </c>
      <c r="B37" s="7" t="s">
        <v>528</v>
      </c>
      <c r="C37" s="10">
        <v>5</v>
      </c>
      <c r="D37" s="10">
        <v>29341</v>
      </c>
      <c r="E37" s="10">
        <v>22570</v>
      </c>
      <c r="F37" s="10">
        <v>0</v>
      </c>
      <c r="G37" s="10">
        <v>6771</v>
      </c>
      <c r="H37" s="10">
        <v>1760460</v>
      </c>
    </row>
    <row r="38" spans="1:8" ht="21" x14ac:dyDescent="0.15">
      <c r="A38" s="6" t="s">
        <v>529</v>
      </c>
      <c r="B38" s="7" t="s">
        <v>530</v>
      </c>
      <c r="C38" s="10">
        <v>2</v>
      </c>
      <c r="D38" s="10">
        <v>24548.75</v>
      </c>
      <c r="E38" s="10">
        <v>11874.75</v>
      </c>
      <c r="F38" s="10">
        <v>9744.2000000000007</v>
      </c>
      <c r="G38" s="10">
        <v>2929.8</v>
      </c>
      <c r="H38" s="10">
        <v>589170</v>
      </c>
    </row>
    <row r="39" spans="1:8" x14ac:dyDescent="0.15">
      <c r="A39" s="6" t="s">
        <v>531</v>
      </c>
      <c r="B39" s="7" t="s">
        <v>532</v>
      </c>
      <c r="C39" s="10">
        <v>6</v>
      </c>
      <c r="D39" s="10">
        <v>22440</v>
      </c>
      <c r="E39" s="10">
        <v>11672</v>
      </c>
      <c r="F39" s="10">
        <v>7266.4</v>
      </c>
      <c r="G39" s="10">
        <v>3501.6</v>
      </c>
      <c r="H39" s="10">
        <v>1615680</v>
      </c>
    </row>
    <row r="40" spans="1:8" x14ac:dyDescent="0.15">
      <c r="A40" s="6" t="s">
        <v>533</v>
      </c>
      <c r="B40" s="7" t="s">
        <v>534</v>
      </c>
      <c r="C40" s="10">
        <v>6</v>
      </c>
      <c r="D40" s="10">
        <v>22440</v>
      </c>
      <c r="E40" s="10">
        <v>9289</v>
      </c>
      <c r="F40" s="10">
        <v>10364.299999999999</v>
      </c>
      <c r="G40" s="10">
        <v>2786.7</v>
      </c>
      <c r="H40" s="10">
        <v>1615680</v>
      </c>
    </row>
    <row r="41" spans="1:8" x14ac:dyDescent="0.15">
      <c r="A41" s="6" t="s">
        <v>535</v>
      </c>
      <c r="B41" s="7" t="s">
        <v>536</v>
      </c>
      <c r="C41" s="10">
        <v>3</v>
      </c>
      <c r="D41" s="10">
        <v>22440</v>
      </c>
      <c r="E41" s="10">
        <v>9289</v>
      </c>
      <c r="F41" s="10">
        <v>10364.299999999999</v>
      </c>
      <c r="G41" s="10">
        <v>2786.7</v>
      </c>
      <c r="H41" s="10">
        <v>807840</v>
      </c>
    </row>
    <row r="42" spans="1:8" x14ac:dyDescent="0.15">
      <c r="A42" s="6" t="s">
        <v>537</v>
      </c>
      <c r="B42" s="7" t="s">
        <v>538</v>
      </c>
      <c r="C42" s="10">
        <v>10</v>
      </c>
      <c r="D42" s="10">
        <v>21998.400000000001</v>
      </c>
      <c r="E42" s="10">
        <v>11672</v>
      </c>
      <c r="F42" s="10">
        <v>7266.4</v>
      </c>
      <c r="G42" s="10">
        <v>3060</v>
      </c>
      <c r="H42" s="10">
        <v>2639808</v>
      </c>
    </row>
    <row r="43" spans="1:8" x14ac:dyDescent="0.15">
      <c r="A43" s="6" t="s">
        <v>539</v>
      </c>
      <c r="B43" s="7" t="s">
        <v>540</v>
      </c>
      <c r="C43" s="10">
        <v>12</v>
      </c>
      <c r="D43" s="10">
        <v>18788.8</v>
      </c>
      <c r="E43" s="10">
        <v>10432</v>
      </c>
      <c r="F43" s="10">
        <v>4131.84</v>
      </c>
      <c r="G43" s="10">
        <v>4224.96</v>
      </c>
      <c r="H43" s="10">
        <v>2705587.2</v>
      </c>
    </row>
    <row r="44" spans="1:8" x14ac:dyDescent="0.15">
      <c r="A44" s="6" t="s">
        <v>541</v>
      </c>
      <c r="B44" s="7" t="s">
        <v>542</v>
      </c>
      <c r="C44" s="10">
        <v>5</v>
      </c>
      <c r="D44" s="10">
        <v>22440</v>
      </c>
      <c r="E44" s="10">
        <v>12201</v>
      </c>
      <c r="F44" s="10">
        <v>6578.7</v>
      </c>
      <c r="G44" s="10">
        <v>3660.3</v>
      </c>
      <c r="H44" s="10">
        <v>1346400</v>
      </c>
    </row>
    <row r="45" spans="1:8" x14ac:dyDescent="0.15">
      <c r="A45" s="6" t="s">
        <v>543</v>
      </c>
      <c r="B45" s="7" t="s">
        <v>544</v>
      </c>
      <c r="C45" s="10">
        <v>2</v>
      </c>
      <c r="D45" s="10">
        <v>22440</v>
      </c>
      <c r="E45" s="10">
        <v>9766</v>
      </c>
      <c r="F45" s="10">
        <v>9744.2000000000007</v>
      </c>
      <c r="G45" s="10">
        <v>2929.8</v>
      </c>
      <c r="H45" s="10">
        <v>538560</v>
      </c>
    </row>
    <row r="46" spans="1:8" x14ac:dyDescent="0.15">
      <c r="A46" s="6" t="s">
        <v>545</v>
      </c>
      <c r="B46" s="7" t="s">
        <v>546</v>
      </c>
      <c r="C46" s="10">
        <v>2</v>
      </c>
      <c r="D46" s="10">
        <v>22440</v>
      </c>
      <c r="E46" s="10">
        <v>8923</v>
      </c>
      <c r="F46" s="10">
        <v>10840.1</v>
      </c>
      <c r="G46" s="10">
        <v>2676.9</v>
      </c>
      <c r="H46" s="10">
        <v>538560</v>
      </c>
    </row>
    <row r="47" spans="1:8" x14ac:dyDescent="0.15">
      <c r="A47" s="6" t="s">
        <v>547</v>
      </c>
      <c r="B47" s="7" t="s">
        <v>548</v>
      </c>
      <c r="C47" s="10">
        <v>1</v>
      </c>
      <c r="D47" s="10">
        <v>23607.200000000001</v>
      </c>
      <c r="E47" s="10">
        <v>12839.2</v>
      </c>
      <c r="F47" s="10">
        <v>6916.24</v>
      </c>
      <c r="G47" s="10">
        <v>3851.76</v>
      </c>
      <c r="H47" s="10">
        <v>283286.40000000002</v>
      </c>
    </row>
    <row r="48" spans="1:8" x14ac:dyDescent="0.15">
      <c r="A48" s="6" t="s">
        <v>549</v>
      </c>
      <c r="B48" s="7" t="s">
        <v>550</v>
      </c>
      <c r="C48" s="10">
        <v>7</v>
      </c>
      <c r="D48" s="10">
        <v>22440</v>
      </c>
      <c r="E48" s="10">
        <v>11672</v>
      </c>
      <c r="F48" s="10">
        <v>7266.4</v>
      </c>
      <c r="G48" s="10">
        <v>3501.6</v>
      </c>
      <c r="H48" s="10">
        <v>1884960</v>
      </c>
    </row>
    <row r="49" spans="1:8" ht="21" x14ac:dyDescent="0.15">
      <c r="A49" s="6" t="s">
        <v>551</v>
      </c>
      <c r="B49" s="7" t="s">
        <v>552</v>
      </c>
      <c r="C49" s="10">
        <v>8</v>
      </c>
      <c r="D49" s="10">
        <v>22440</v>
      </c>
      <c r="E49" s="10">
        <v>11672</v>
      </c>
      <c r="F49" s="10">
        <v>7266.4</v>
      </c>
      <c r="G49" s="10">
        <v>3501.6</v>
      </c>
      <c r="H49" s="10">
        <v>2154240</v>
      </c>
    </row>
    <row r="50" spans="1:8" x14ac:dyDescent="0.15">
      <c r="A50" s="6" t="s">
        <v>553</v>
      </c>
      <c r="B50" s="7" t="s">
        <v>554</v>
      </c>
      <c r="C50" s="10">
        <v>7</v>
      </c>
      <c r="D50" s="10">
        <v>22440</v>
      </c>
      <c r="E50" s="10">
        <v>11360</v>
      </c>
      <c r="F50" s="10">
        <v>7672</v>
      </c>
      <c r="G50" s="10">
        <v>3408</v>
      </c>
      <c r="H50" s="10">
        <v>1884960</v>
      </c>
    </row>
    <row r="51" spans="1:8" x14ac:dyDescent="0.15">
      <c r="A51" s="6" t="s">
        <v>555</v>
      </c>
      <c r="B51" s="7" t="s">
        <v>556</v>
      </c>
      <c r="C51" s="10">
        <v>25</v>
      </c>
      <c r="D51" s="10">
        <v>22440</v>
      </c>
      <c r="E51" s="10">
        <v>8923</v>
      </c>
      <c r="F51" s="10">
        <v>10840.1</v>
      </c>
      <c r="G51" s="10">
        <v>2676.9</v>
      </c>
      <c r="H51" s="10">
        <v>6732000</v>
      </c>
    </row>
    <row r="52" spans="1:8" ht="21" x14ac:dyDescent="0.15">
      <c r="A52" s="6" t="s">
        <v>557</v>
      </c>
      <c r="B52" s="7" t="s">
        <v>558</v>
      </c>
      <c r="C52" s="10">
        <v>4</v>
      </c>
      <c r="D52" s="10">
        <v>36658.699999999997</v>
      </c>
      <c r="E52" s="10">
        <v>28199</v>
      </c>
      <c r="F52" s="10">
        <v>0</v>
      </c>
      <c r="G52" s="10">
        <v>8459.7000000000007</v>
      </c>
      <c r="H52" s="10">
        <v>1759617.6</v>
      </c>
    </row>
    <row r="53" spans="1:8" ht="21" x14ac:dyDescent="0.15">
      <c r="A53" s="6" t="s">
        <v>559</v>
      </c>
      <c r="B53" s="7" t="s">
        <v>560</v>
      </c>
      <c r="C53" s="10">
        <v>8</v>
      </c>
      <c r="D53" s="10">
        <v>43600.3</v>
      </c>
      <c r="E53" s="10">
        <v>35077</v>
      </c>
      <c r="F53" s="10">
        <v>0</v>
      </c>
      <c r="G53" s="10">
        <v>8523.2999999999993</v>
      </c>
      <c r="H53" s="10">
        <v>4185628.8</v>
      </c>
    </row>
    <row r="54" spans="1:8" ht="21" x14ac:dyDescent="0.15">
      <c r="A54" s="6" t="s">
        <v>561</v>
      </c>
      <c r="B54" s="7" t="s">
        <v>562</v>
      </c>
      <c r="C54" s="10">
        <v>7</v>
      </c>
      <c r="D54" s="10">
        <v>35989.199999999997</v>
      </c>
      <c r="E54" s="10">
        <v>27684</v>
      </c>
      <c r="F54" s="10">
        <v>0</v>
      </c>
      <c r="G54" s="10">
        <v>8305.2000000000007</v>
      </c>
      <c r="H54" s="10">
        <v>3023092.8</v>
      </c>
    </row>
    <row r="55" spans="1:8" ht="21" x14ac:dyDescent="0.15">
      <c r="A55" s="6" t="s">
        <v>561</v>
      </c>
      <c r="B55" s="7" t="s">
        <v>562</v>
      </c>
      <c r="C55" s="10">
        <v>6</v>
      </c>
      <c r="D55" s="10">
        <v>50523.3</v>
      </c>
      <c r="E55" s="10">
        <v>40141.800000000003</v>
      </c>
      <c r="F55" s="10">
        <v>0</v>
      </c>
      <c r="G55" s="10">
        <v>10381.5</v>
      </c>
      <c r="H55" s="10">
        <v>3637677.6</v>
      </c>
    </row>
    <row r="56" spans="1:8" ht="21" x14ac:dyDescent="0.15">
      <c r="A56" s="6" t="s">
        <v>563</v>
      </c>
      <c r="B56" s="7" t="s">
        <v>564</v>
      </c>
      <c r="C56" s="10">
        <v>5</v>
      </c>
      <c r="D56" s="10">
        <v>22440</v>
      </c>
      <c r="E56" s="10">
        <v>13040</v>
      </c>
      <c r="F56" s="10">
        <v>5488</v>
      </c>
      <c r="G56" s="10">
        <v>3912</v>
      </c>
      <c r="H56" s="10">
        <v>1346400</v>
      </c>
    </row>
    <row r="57" spans="1:8" ht="21" x14ac:dyDescent="0.15">
      <c r="A57" s="6" t="s">
        <v>565</v>
      </c>
      <c r="B57" s="7" t="s">
        <v>566</v>
      </c>
      <c r="C57" s="10">
        <v>1</v>
      </c>
      <c r="D57" s="10">
        <v>36668.129999999997</v>
      </c>
      <c r="E57" s="10">
        <v>28206.25</v>
      </c>
      <c r="F57" s="10">
        <v>0</v>
      </c>
      <c r="G57" s="10">
        <v>8461.8799999999992</v>
      </c>
      <c r="H57" s="10">
        <v>440017.56</v>
      </c>
    </row>
    <row r="58" spans="1:8" ht="21" x14ac:dyDescent="0.15">
      <c r="A58" s="6" t="s">
        <v>567</v>
      </c>
      <c r="B58" s="7" t="s">
        <v>568</v>
      </c>
      <c r="C58" s="10">
        <v>1</v>
      </c>
      <c r="D58" s="10">
        <v>40506.379999999997</v>
      </c>
      <c r="E58" s="10">
        <v>31158.75</v>
      </c>
      <c r="F58" s="10">
        <v>0</v>
      </c>
      <c r="G58" s="10">
        <v>9347.6299999999992</v>
      </c>
      <c r="H58" s="10">
        <v>486076.56</v>
      </c>
    </row>
    <row r="59" spans="1:8" ht="21" x14ac:dyDescent="0.15">
      <c r="A59" s="6" t="s">
        <v>569</v>
      </c>
      <c r="B59" s="7" t="s">
        <v>570</v>
      </c>
      <c r="C59" s="10">
        <v>1</v>
      </c>
      <c r="D59" s="10">
        <v>36668.129999999997</v>
      </c>
      <c r="E59" s="10">
        <v>28206.25</v>
      </c>
      <c r="F59" s="10">
        <v>0</v>
      </c>
      <c r="G59" s="10">
        <v>8461.8799999999992</v>
      </c>
      <c r="H59" s="10">
        <v>440017.56</v>
      </c>
    </row>
    <row r="60" spans="1:8" ht="21" x14ac:dyDescent="0.15">
      <c r="A60" s="6" t="s">
        <v>571</v>
      </c>
      <c r="B60" s="7" t="s">
        <v>572</v>
      </c>
      <c r="C60" s="10">
        <v>2</v>
      </c>
      <c r="D60" s="10">
        <v>40506.379999999997</v>
      </c>
      <c r="E60" s="10">
        <v>31158.75</v>
      </c>
      <c r="F60" s="10">
        <v>0</v>
      </c>
      <c r="G60" s="10">
        <v>9347.6299999999992</v>
      </c>
      <c r="H60" s="10">
        <v>972153.12</v>
      </c>
    </row>
    <row r="61" spans="1:8" ht="21" x14ac:dyDescent="0.15">
      <c r="A61" s="6" t="s">
        <v>573</v>
      </c>
      <c r="B61" s="7" t="s">
        <v>574</v>
      </c>
      <c r="C61" s="10">
        <v>2</v>
      </c>
      <c r="D61" s="10">
        <v>22440</v>
      </c>
      <c r="E61" s="10">
        <v>13040</v>
      </c>
      <c r="F61" s="10">
        <v>5488</v>
      </c>
      <c r="G61" s="10">
        <v>3912</v>
      </c>
      <c r="H61" s="10">
        <v>538560</v>
      </c>
    </row>
    <row r="62" spans="1:8" ht="21" x14ac:dyDescent="0.15">
      <c r="A62" s="6" t="s">
        <v>575</v>
      </c>
      <c r="B62" s="7" t="s">
        <v>576</v>
      </c>
      <c r="C62" s="10">
        <v>2</v>
      </c>
      <c r="D62" s="10">
        <v>38597</v>
      </c>
      <c r="E62" s="10">
        <v>29690</v>
      </c>
      <c r="F62" s="10">
        <v>0</v>
      </c>
      <c r="G62" s="10">
        <v>8907</v>
      </c>
      <c r="H62" s="10">
        <v>926328</v>
      </c>
    </row>
    <row r="63" spans="1:8" ht="21" x14ac:dyDescent="0.15">
      <c r="A63" s="6" t="s">
        <v>577</v>
      </c>
      <c r="B63" s="7" t="s">
        <v>578</v>
      </c>
      <c r="C63" s="10">
        <v>2</v>
      </c>
      <c r="D63" s="10">
        <v>22440</v>
      </c>
      <c r="E63" s="10">
        <v>15160</v>
      </c>
      <c r="F63" s="10">
        <v>2732</v>
      </c>
      <c r="G63" s="10">
        <v>4548</v>
      </c>
      <c r="H63" s="10">
        <v>538560</v>
      </c>
    </row>
    <row r="64" spans="1:8" ht="21" x14ac:dyDescent="0.15">
      <c r="A64" s="6" t="s">
        <v>579</v>
      </c>
      <c r="B64" s="7" t="s">
        <v>580</v>
      </c>
      <c r="C64" s="10">
        <v>20</v>
      </c>
      <c r="D64" s="10">
        <v>40506.379999999997</v>
      </c>
      <c r="E64" s="10">
        <v>31158.75</v>
      </c>
      <c r="F64" s="10">
        <v>0</v>
      </c>
      <c r="G64" s="10">
        <v>9347.6299999999992</v>
      </c>
      <c r="H64" s="10">
        <v>9721531.1999999993</v>
      </c>
    </row>
    <row r="65" spans="1:8" ht="21" x14ac:dyDescent="0.15">
      <c r="A65" s="6" t="s">
        <v>581</v>
      </c>
      <c r="B65" s="7" t="s">
        <v>582</v>
      </c>
      <c r="C65" s="10">
        <v>1</v>
      </c>
      <c r="D65" s="10">
        <v>40506.379999999997</v>
      </c>
      <c r="E65" s="10">
        <v>31158.75</v>
      </c>
      <c r="F65" s="10">
        <v>0</v>
      </c>
      <c r="G65" s="10">
        <v>9347.6299999999992</v>
      </c>
      <c r="H65" s="10">
        <v>486076.56</v>
      </c>
    </row>
    <row r="66" spans="1:8" ht="31.5" x14ac:dyDescent="0.15">
      <c r="A66" s="6" t="s">
        <v>583</v>
      </c>
      <c r="B66" s="7" t="s">
        <v>584</v>
      </c>
      <c r="C66" s="10">
        <v>1</v>
      </c>
      <c r="D66" s="10">
        <v>40506.379999999997</v>
      </c>
      <c r="E66" s="10">
        <v>31158.75</v>
      </c>
      <c r="F66" s="10">
        <v>0</v>
      </c>
      <c r="G66" s="10">
        <v>9347.6299999999992</v>
      </c>
      <c r="H66" s="10">
        <v>486076.56</v>
      </c>
    </row>
    <row r="67" spans="1:8" x14ac:dyDescent="0.15">
      <c r="A67" s="6" t="s">
        <v>585</v>
      </c>
      <c r="B67" s="7" t="s">
        <v>586</v>
      </c>
      <c r="C67" s="10">
        <v>1</v>
      </c>
      <c r="D67" s="10">
        <v>43957.88</v>
      </c>
      <c r="E67" s="10">
        <v>33813.75</v>
      </c>
      <c r="F67" s="10">
        <v>0</v>
      </c>
      <c r="G67" s="10">
        <v>10144.129999999999</v>
      </c>
      <c r="H67" s="10">
        <v>527494.56000000006</v>
      </c>
    </row>
    <row r="68" spans="1:8" x14ac:dyDescent="0.15">
      <c r="A68" s="6" t="s">
        <v>587</v>
      </c>
      <c r="B68" s="7" t="s">
        <v>588</v>
      </c>
      <c r="C68" s="10">
        <v>1</v>
      </c>
      <c r="D68" s="10">
        <v>40506.379999999997</v>
      </c>
      <c r="E68" s="10">
        <v>31158.75</v>
      </c>
      <c r="F68" s="10">
        <v>0</v>
      </c>
      <c r="G68" s="10">
        <v>9347.6299999999992</v>
      </c>
      <c r="H68" s="10">
        <v>486076.56</v>
      </c>
    </row>
    <row r="69" spans="1:8" x14ac:dyDescent="0.15">
      <c r="A69" s="6" t="s">
        <v>589</v>
      </c>
      <c r="B69" s="7" t="s">
        <v>590</v>
      </c>
      <c r="C69" s="10">
        <v>2</v>
      </c>
      <c r="D69" s="10">
        <v>22440</v>
      </c>
      <c r="E69" s="10">
        <v>13865</v>
      </c>
      <c r="F69" s="10">
        <v>4415.5</v>
      </c>
      <c r="G69" s="10">
        <v>4159.5</v>
      </c>
      <c r="H69" s="10">
        <v>538560</v>
      </c>
    </row>
    <row r="70" spans="1:8" ht="21" x14ac:dyDescent="0.15">
      <c r="A70" s="6" t="s">
        <v>591</v>
      </c>
      <c r="B70" s="7" t="s">
        <v>592</v>
      </c>
      <c r="C70" s="10">
        <v>1</v>
      </c>
      <c r="D70" s="10">
        <v>43957.88</v>
      </c>
      <c r="E70" s="10">
        <v>33813.75</v>
      </c>
      <c r="F70" s="10">
        <v>0</v>
      </c>
      <c r="G70" s="10">
        <v>10144.129999999999</v>
      </c>
      <c r="H70" s="10">
        <v>527494.56000000006</v>
      </c>
    </row>
    <row r="71" spans="1:8" ht="21" x14ac:dyDescent="0.15">
      <c r="A71" s="6" t="s">
        <v>593</v>
      </c>
      <c r="B71" s="7" t="s">
        <v>594</v>
      </c>
      <c r="C71" s="10">
        <v>1</v>
      </c>
      <c r="D71" s="10">
        <v>40506.379999999997</v>
      </c>
      <c r="E71" s="10">
        <v>31158.75</v>
      </c>
      <c r="F71" s="10">
        <v>0</v>
      </c>
      <c r="G71" s="10">
        <v>9347.6299999999992</v>
      </c>
      <c r="H71" s="10">
        <v>486076.56</v>
      </c>
    </row>
    <row r="72" spans="1:8" ht="21" x14ac:dyDescent="0.15">
      <c r="A72" s="6" t="s">
        <v>595</v>
      </c>
      <c r="B72" s="7" t="s">
        <v>596</v>
      </c>
      <c r="C72" s="10">
        <v>1</v>
      </c>
      <c r="D72" s="10">
        <v>40506.379999999997</v>
      </c>
      <c r="E72" s="10">
        <v>31158.75</v>
      </c>
      <c r="F72" s="10">
        <v>0</v>
      </c>
      <c r="G72" s="10">
        <v>9347.6299999999992</v>
      </c>
      <c r="H72" s="10">
        <v>486076.56</v>
      </c>
    </row>
    <row r="73" spans="1:8" ht="31.5" x14ac:dyDescent="0.15">
      <c r="A73" s="6" t="s">
        <v>597</v>
      </c>
      <c r="B73" s="7" t="s">
        <v>598</v>
      </c>
      <c r="C73" s="10">
        <v>9</v>
      </c>
      <c r="D73" s="10">
        <v>47072.160000000003</v>
      </c>
      <c r="E73" s="10">
        <v>34920</v>
      </c>
      <c r="F73" s="10">
        <v>0</v>
      </c>
      <c r="G73" s="10">
        <v>12152.16</v>
      </c>
      <c r="H73" s="10">
        <v>5083793.28</v>
      </c>
    </row>
    <row r="74" spans="1:8" ht="21" x14ac:dyDescent="0.15">
      <c r="A74" s="6" t="s">
        <v>599</v>
      </c>
      <c r="B74" s="7" t="s">
        <v>600</v>
      </c>
      <c r="C74" s="10">
        <v>1</v>
      </c>
      <c r="D74" s="10">
        <v>40506.379999999997</v>
      </c>
      <c r="E74" s="10">
        <v>31158.75</v>
      </c>
      <c r="F74" s="10">
        <v>0</v>
      </c>
      <c r="G74" s="10">
        <v>9347.6299999999992</v>
      </c>
      <c r="H74" s="10">
        <v>486076.56</v>
      </c>
    </row>
    <row r="75" spans="1:8" ht="21" x14ac:dyDescent="0.15">
      <c r="A75" s="6" t="s">
        <v>601</v>
      </c>
      <c r="B75" s="7" t="s">
        <v>602</v>
      </c>
      <c r="C75" s="10">
        <v>1</v>
      </c>
      <c r="D75" s="10">
        <v>29341</v>
      </c>
      <c r="E75" s="10">
        <v>22570</v>
      </c>
      <c r="F75" s="10">
        <v>0</v>
      </c>
      <c r="G75" s="10">
        <v>6771</v>
      </c>
      <c r="H75" s="10">
        <v>352092</v>
      </c>
    </row>
    <row r="76" spans="1:8" ht="21" x14ac:dyDescent="0.15">
      <c r="A76" s="6" t="s">
        <v>355</v>
      </c>
      <c r="B76" s="7" t="s">
        <v>603</v>
      </c>
      <c r="C76" s="10">
        <v>1</v>
      </c>
      <c r="D76" s="10">
        <v>29341</v>
      </c>
      <c r="E76" s="10">
        <v>22570</v>
      </c>
      <c r="F76" s="10">
        <v>0</v>
      </c>
      <c r="G76" s="10">
        <v>6771</v>
      </c>
      <c r="H76" s="10">
        <v>352092</v>
      </c>
    </row>
    <row r="77" spans="1:8" ht="31.5" x14ac:dyDescent="0.15">
      <c r="A77" s="6" t="s">
        <v>604</v>
      </c>
      <c r="B77" s="7" t="s">
        <v>605</v>
      </c>
      <c r="C77" s="10">
        <v>54</v>
      </c>
      <c r="D77" s="10">
        <v>22440</v>
      </c>
      <c r="E77" s="10">
        <v>9289</v>
      </c>
      <c r="F77" s="10">
        <v>10364.299999999999</v>
      </c>
      <c r="G77" s="10">
        <v>2786.7</v>
      </c>
      <c r="H77" s="10">
        <v>14541120</v>
      </c>
    </row>
    <row r="78" spans="1:8" x14ac:dyDescent="0.15">
      <c r="A78" s="6" t="s">
        <v>606</v>
      </c>
      <c r="B78" s="7" t="s">
        <v>607</v>
      </c>
      <c r="C78" s="10">
        <v>1</v>
      </c>
      <c r="D78" s="10">
        <v>54854.02</v>
      </c>
      <c r="E78" s="10">
        <v>42195.4</v>
      </c>
      <c r="F78" s="10">
        <v>0</v>
      </c>
      <c r="G78" s="10">
        <v>12658.62</v>
      </c>
      <c r="H78" s="10">
        <v>658248.24</v>
      </c>
    </row>
    <row r="79" spans="1:8" x14ac:dyDescent="0.15">
      <c r="A79" s="6" t="s">
        <v>608</v>
      </c>
      <c r="B79" s="7" t="s">
        <v>609</v>
      </c>
      <c r="C79" s="10">
        <v>2</v>
      </c>
      <c r="D79" s="10">
        <v>22440</v>
      </c>
      <c r="E79" s="10">
        <v>8923</v>
      </c>
      <c r="F79" s="10">
        <v>10840.1</v>
      </c>
      <c r="G79" s="10">
        <v>2676.9</v>
      </c>
      <c r="H79" s="10">
        <v>538560</v>
      </c>
    </row>
    <row r="80" spans="1:8" ht="21" x14ac:dyDescent="0.15">
      <c r="A80" s="6" t="s">
        <v>610</v>
      </c>
      <c r="B80" s="7" t="s">
        <v>611</v>
      </c>
      <c r="C80" s="10">
        <v>7</v>
      </c>
      <c r="D80" s="10">
        <v>42676.616430000002</v>
      </c>
      <c r="E80" s="10">
        <v>33605</v>
      </c>
      <c r="F80" s="10">
        <v>0</v>
      </c>
      <c r="G80" s="10">
        <v>9071.61643</v>
      </c>
      <c r="H80" s="10">
        <v>3584835.78</v>
      </c>
    </row>
    <row r="81" spans="1:8" ht="21" x14ac:dyDescent="0.15">
      <c r="A81" s="6" t="s">
        <v>612</v>
      </c>
      <c r="B81" s="7" t="s">
        <v>613</v>
      </c>
      <c r="C81" s="10">
        <v>8</v>
      </c>
      <c r="D81" s="10">
        <v>35989.199999999997</v>
      </c>
      <c r="E81" s="10">
        <v>27684</v>
      </c>
      <c r="F81" s="10">
        <v>0</v>
      </c>
      <c r="G81" s="10">
        <v>8305.2000000000007</v>
      </c>
      <c r="H81" s="10">
        <v>3454963.2</v>
      </c>
    </row>
    <row r="82" spans="1:8" ht="21" x14ac:dyDescent="0.15">
      <c r="A82" s="6" t="s">
        <v>614</v>
      </c>
      <c r="B82" s="7" t="s">
        <v>615</v>
      </c>
      <c r="C82" s="10">
        <v>18</v>
      </c>
      <c r="D82" s="10">
        <v>41986.5</v>
      </c>
      <c r="E82" s="10">
        <v>31605</v>
      </c>
      <c r="F82" s="10">
        <v>0</v>
      </c>
      <c r="G82" s="10">
        <v>10381.5</v>
      </c>
      <c r="H82" s="10">
        <v>9069084</v>
      </c>
    </row>
    <row r="83" spans="1:8" ht="21" x14ac:dyDescent="0.15">
      <c r="A83" s="6" t="s">
        <v>616</v>
      </c>
      <c r="B83" s="7" t="s">
        <v>617</v>
      </c>
      <c r="C83" s="10">
        <v>3</v>
      </c>
      <c r="D83" s="10">
        <v>44986.5</v>
      </c>
      <c r="E83" s="10">
        <v>34605</v>
      </c>
      <c r="F83" s="10">
        <v>0</v>
      </c>
      <c r="G83" s="10">
        <v>10381.5</v>
      </c>
      <c r="H83" s="10">
        <v>1619514</v>
      </c>
    </row>
    <row r="84" spans="1:8" ht="31.5" x14ac:dyDescent="0.15">
      <c r="A84" s="6" t="s">
        <v>618</v>
      </c>
      <c r="B84" s="7" t="s">
        <v>619</v>
      </c>
      <c r="C84" s="10">
        <v>3</v>
      </c>
      <c r="D84" s="10">
        <v>35344.400000000001</v>
      </c>
      <c r="E84" s="10">
        <v>27188</v>
      </c>
      <c r="F84" s="10">
        <v>0</v>
      </c>
      <c r="G84" s="10">
        <v>8156.4</v>
      </c>
      <c r="H84" s="10">
        <v>1272398.3999999999</v>
      </c>
    </row>
    <row r="85" spans="1:8" ht="24.95" customHeight="1" x14ac:dyDescent="0.15">
      <c r="A85" s="28" t="s">
        <v>620</v>
      </c>
      <c r="B85" s="28"/>
      <c r="C85" s="12" t="s">
        <v>385</v>
      </c>
      <c r="D85" s="12">
        <f>SUBTOTAL(9,D10:D84)</f>
        <v>2406019.7336499984</v>
      </c>
      <c r="E85" s="12" t="s">
        <v>385</v>
      </c>
      <c r="F85" s="12" t="s">
        <v>385</v>
      </c>
      <c r="G85" s="12" t="s">
        <v>385</v>
      </c>
      <c r="H85" s="12">
        <f>SUBTOTAL(9,H10:H84)</f>
        <v>306789742.63999999</v>
      </c>
    </row>
    <row r="86" spans="1:8" ht="24.95" customHeight="1" x14ac:dyDescent="0.15"/>
    <row r="87" spans="1:8" ht="24.95" customHeight="1" x14ac:dyDescent="0.15">
      <c r="A87" s="26" t="s">
        <v>465</v>
      </c>
      <c r="B87" s="26"/>
      <c r="C87" s="27" t="s">
        <v>112</v>
      </c>
      <c r="D87" s="27"/>
      <c r="E87" s="27"/>
      <c r="F87" s="27"/>
      <c r="G87" s="27"/>
      <c r="H87" s="27"/>
    </row>
    <row r="88" spans="1:8" ht="24.95" customHeight="1" x14ac:dyDescent="0.15">
      <c r="A88" s="26" t="s">
        <v>466</v>
      </c>
      <c r="B88" s="26"/>
      <c r="C88" s="27" t="s">
        <v>621</v>
      </c>
      <c r="D88" s="27"/>
      <c r="E88" s="27"/>
      <c r="F88" s="27"/>
      <c r="G88" s="27"/>
      <c r="H88" s="27"/>
    </row>
    <row r="89" spans="1:8" ht="24.95" customHeight="1" x14ac:dyDescent="0.15">
      <c r="A89" s="17" t="s">
        <v>468</v>
      </c>
      <c r="B89" s="17"/>
      <c r="C89" s="17"/>
      <c r="D89" s="17"/>
      <c r="E89" s="17"/>
      <c r="F89" s="17"/>
      <c r="G89" s="17"/>
      <c r="H89" s="17"/>
    </row>
    <row r="90" spans="1:8" ht="24.95" customHeight="1" x14ac:dyDescent="0.15"/>
    <row r="91" spans="1:8" ht="50.1" customHeight="1" x14ac:dyDescent="0.15">
      <c r="A91" s="19" t="s">
        <v>376</v>
      </c>
      <c r="B91" s="19" t="s">
        <v>469</v>
      </c>
      <c r="C91" s="19" t="s">
        <v>470</v>
      </c>
      <c r="D91" s="19" t="s">
        <v>471</v>
      </c>
      <c r="E91" s="19"/>
      <c r="F91" s="19"/>
      <c r="G91" s="19"/>
      <c r="H91" s="19" t="s">
        <v>472</v>
      </c>
    </row>
    <row r="92" spans="1:8" ht="50.1" customHeight="1" x14ac:dyDescent="0.15">
      <c r="A92" s="19"/>
      <c r="B92" s="19"/>
      <c r="C92" s="19"/>
      <c r="D92" s="19" t="s">
        <v>473</v>
      </c>
      <c r="E92" s="19" t="s">
        <v>474</v>
      </c>
      <c r="F92" s="19"/>
      <c r="G92" s="19"/>
      <c r="H92" s="19"/>
    </row>
    <row r="93" spans="1:8" ht="50.1" customHeight="1" x14ac:dyDescent="0.15">
      <c r="A93" s="19"/>
      <c r="B93" s="19"/>
      <c r="C93" s="19"/>
      <c r="D93" s="19"/>
      <c r="E93" s="6" t="s">
        <v>475</v>
      </c>
      <c r="F93" s="6" t="s">
        <v>476</v>
      </c>
      <c r="G93" s="6" t="s">
        <v>477</v>
      </c>
      <c r="H93" s="19"/>
    </row>
    <row r="94" spans="1:8" ht="24.95" customHeight="1" x14ac:dyDescent="0.15">
      <c r="A94" s="6" t="s">
        <v>382</v>
      </c>
      <c r="B94" s="6" t="s">
        <v>478</v>
      </c>
      <c r="C94" s="6" t="s">
        <v>479</v>
      </c>
      <c r="D94" s="6" t="s">
        <v>480</v>
      </c>
      <c r="E94" s="6" t="s">
        <v>481</v>
      </c>
      <c r="F94" s="6" t="s">
        <v>482</v>
      </c>
      <c r="G94" s="6" t="s">
        <v>483</v>
      </c>
      <c r="H94" s="6" t="s">
        <v>484</v>
      </c>
    </row>
    <row r="95" spans="1:8" ht="21" x14ac:dyDescent="0.15">
      <c r="A95" s="6" t="s">
        <v>622</v>
      </c>
      <c r="B95" s="7" t="s">
        <v>623</v>
      </c>
      <c r="C95" s="10">
        <v>1</v>
      </c>
      <c r="D95" s="10">
        <v>36934.300000000003</v>
      </c>
      <c r="E95" s="10">
        <v>28411</v>
      </c>
      <c r="F95" s="10">
        <v>0</v>
      </c>
      <c r="G95" s="10">
        <v>8523.2999999999993</v>
      </c>
      <c r="H95" s="10">
        <v>443211.6</v>
      </c>
    </row>
    <row r="96" spans="1:8" x14ac:dyDescent="0.15">
      <c r="A96" s="6" t="s">
        <v>624</v>
      </c>
      <c r="B96" s="7" t="s">
        <v>625</v>
      </c>
      <c r="C96" s="10">
        <v>3</v>
      </c>
      <c r="D96" s="10">
        <v>40506.379999999997</v>
      </c>
      <c r="E96" s="10">
        <v>31158.75</v>
      </c>
      <c r="F96" s="10">
        <v>0</v>
      </c>
      <c r="G96" s="10">
        <v>9347.6299999999992</v>
      </c>
      <c r="H96" s="10">
        <v>1458229.68</v>
      </c>
    </row>
    <row r="97" spans="1:8" x14ac:dyDescent="0.15">
      <c r="A97" s="6" t="s">
        <v>626</v>
      </c>
      <c r="B97" s="7" t="s">
        <v>586</v>
      </c>
      <c r="C97" s="10">
        <v>1</v>
      </c>
      <c r="D97" s="10">
        <v>35166.300000000003</v>
      </c>
      <c r="E97" s="10">
        <v>27051</v>
      </c>
      <c r="F97" s="10">
        <v>0</v>
      </c>
      <c r="G97" s="10">
        <v>8115.3</v>
      </c>
      <c r="H97" s="10">
        <v>421995.6</v>
      </c>
    </row>
    <row r="98" spans="1:8" ht="21" x14ac:dyDescent="0.15">
      <c r="A98" s="6" t="s">
        <v>627</v>
      </c>
      <c r="B98" s="7" t="s">
        <v>566</v>
      </c>
      <c r="C98" s="10">
        <v>2</v>
      </c>
      <c r="D98" s="10">
        <v>29334.5</v>
      </c>
      <c r="E98" s="10">
        <v>22565</v>
      </c>
      <c r="F98" s="10">
        <v>0</v>
      </c>
      <c r="G98" s="10">
        <v>6769.5</v>
      </c>
      <c r="H98" s="10">
        <v>704028</v>
      </c>
    </row>
    <row r="99" spans="1:8" x14ac:dyDescent="0.15">
      <c r="A99" s="6" t="s">
        <v>628</v>
      </c>
      <c r="B99" s="7" t="s">
        <v>590</v>
      </c>
      <c r="C99" s="10">
        <v>3</v>
      </c>
      <c r="D99" s="10">
        <v>22440</v>
      </c>
      <c r="E99" s="10">
        <v>13865</v>
      </c>
      <c r="F99" s="10">
        <v>4415.5</v>
      </c>
      <c r="G99" s="10">
        <v>4159.5</v>
      </c>
      <c r="H99" s="10">
        <v>807840</v>
      </c>
    </row>
    <row r="100" spans="1:8" ht="21" x14ac:dyDescent="0.15">
      <c r="A100" s="6" t="s">
        <v>629</v>
      </c>
      <c r="B100" s="7" t="s">
        <v>562</v>
      </c>
      <c r="C100" s="10">
        <v>1</v>
      </c>
      <c r="D100" s="10">
        <v>43187.040000000001</v>
      </c>
      <c r="E100" s="10">
        <v>33220.800000000003</v>
      </c>
      <c r="F100" s="10">
        <v>0</v>
      </c>
      <c r="G100" s="10">
        <v>9966.24</v>
      </c>
      <c r="H100" s="10">
        <v>518244.48</v>
      </c>
    </row>
    <row r="101" spans="1:8" ht="21" x14ac:dyDescent="0.15">
      <c r="A101" s="6" t="s">
        <v>630</v>
      </c>
      <c r="B101" s="7" t="s">
        <v>617</v>
      </c>
      <c r="C101" s="10">
        <v>1</v>
      </c>
      <c r="D101" s="10">
        <v>35989.199999999997</v>
      </c>
      <c r="E101" s="10">
        <v>27684</v>
      </c>
      <c r="F101" s="10">
        <v>0</v>
      </c>
      <c r="G101" s="10">
        <v>8305.2000000000007</v>
      </c>
      <c r="H101" s="10">
        <v>431870.4</v>
      </c>
    </row>
    <row r="102" spans="1:8" ht="21" x14ac:dyDescent="0.15">
      <c r="A102" s="6" t="s">
        <v>631</v>
      </c>
      <c r="B102" s="7" t="s">
        <v>615</v>
      </c>
      <c r="C102" s="10">
        <v>8</v>
      </c>
      <c r="D102" s="10">
        <v>44986.5</v>
      </c>
      <c r="E102" s="10">
        <v>34605</v>
      </c>
      <c r="F102" s="10">
        <v>0</v>
      </c>
      <c r="G102" s="10">
        <v>10381.5</v>
      </c>
      <c r="H102" s="10">
        <v>4318704</v>
      </c>
    </row>
    <row r="103" spans="1:8" ht="21" x14ac:dyDescent="0.15">
      <c r="A103" s="6" t="s">
        <v>632</v>
      </c>
      <c r="B103" s="7" t="s">
        <v>613</v>
      </c>
      <c r="C103" s="10">
        <v>1</v>
      </c>
      <c r="D103" s="10">
        <v>35989.199999999997</v>
      </c>
      <c r="E103" s="10">
        <v>27684</v>
      </c>
      <c r="F103" s="10">
        <v>0</v>
      </c>
      <c r="G103" s="10">
        <v>8305.2000000000007</v>
      </c>
      <c r="H103" s="10">
        <v>431870.4</v>
      </c>
    </row>
    <row r="104" spans="1:8" ht="21" x14ac:dyDescent="0.15">
      <c r="A104" s="6" t="s">
        <v>633</v>
      </c>
      <c r="B104" s="7" t="s">
        <v>611</v>
      </c>
      <c r="C104" s="10">
        <v>1</v>
      </c>
      <c r="D104" s="10">
        <v>44986.5</v>
      </c>
      <c r="E104" s="10">
        <v>34605</v>
      </c>
      <c r="F104" s="10">
        <v>0</v>
      </c>
      <c r="G104" s="10">
        <v>10381.5</v>
      </c>
      <c r="H104" s="10">
        <v>539838</v>
      </c>
    </row>
    <row r="105" spans="1:8" ht="21" x14ac:dyDescent="0.15">
      <c r="A105" s="6" t="s">
        <v>634</v>
      </c>
      <c r="B105" s="7" t="s">
        <v>635</v>
      </c>
      <c r="C105" s="10">
        <v>7</v>
      </c>
      <c r="D105" s="10">
        <v>24430</v>
      </c>
      <c r="E105" s="10">
        <v>24430</v>
      </c>
      <c r="F105" s="10">
        <v>0</v>
      </c>
      <c r="G105" s="10">
        <v>0</v>
      </c>
      <c r="H105" s="10">
        <v>4104240</v>
      </c>
    </row>
    <row r="106" spans="1:8" ht="21" x14ac:dyDescent="0.15">
      <c r="A106" s="6" t="s">
        <v>636</v>
      </c>
      <c r="B106" s="7" t="s">
        <v>492</v>
      </c>
      <c r="C106" s="10">
        <v>1</v>
      </c>
      <c r="D106" s="10">
        <v>29341</v>
      </c>
      <c r="E106" s="10">
        <v>22570</v>
      </c>
      <c r="F106" s="10">
        <v>0</v>
      </c>
      <c r="G106" s="10">
        <v>6771</v>
      </c>
      <c r="H106" s="10">
        <v>352092</v>
      </c>
    </row>
    <row r="107" spans="1:8" ht="21" x14ac:dyDescent="0.15">
      <c r="A107" s="6" t="s">
        <v>637</v>
      </c>
      <c r="B107" s="7" t="s">
        <v>516</v>
      </c>
      <c r="C107" s="10">
        <v>1</v>
      </c>
      <c r="D107" s="10">
        <v>22440</v>
      </c>
      <c r="E107" s="10">
        <v>14501</v>
      </c>
      <c r="F107" s="10">
        <v>3588.7</v>
      </c>
      <c r="G107" s="10">
        <v>4350.3</v>
      </c>
      <c r="H107" s="10">
        <v>269280</v>
      </c>
    </row>
    <row r="108" spans="1:8" ht="21" x14ac:dyDescent="0.15">
      <c r="A108" s="6" t="s">
        <v>638</v>
      </c>
      <c r="B108" s="7" t="s">
        <v>510</v>
      </c>
      <c r="C108" s="10">
        <v>1</v>
      </c>
      <c r="D108" s="10">
        <v>28569.13</v>
      </c>
      <c r="E108" s="10">
        <v>21976.25</v>
      </c>
      <c r="F108" s="10">
        <v>0</v>
      </c>
      <c r="G108" s="10">
        <v>6592.88</v>
      </c>
      <c r="H108" s="10">
        <v>342829.56</v>
      </c>
    </row>
    <row r="109" spans="1:8" ht="21" x14ac:dyDescent="0.15">
      <c r="A109" s="6" t="s">
        <v>639</v>
      </c>
      <c r="B109" s="7" t="s">
        <v>485</v>
      </c>
      <c r="C109" s="10">
        <v>24</v>
      </c>
      <c r="D109" s="10">
        <v>56007.78</v>
      </c>
      <c r="E109" s="10">
        <v>43501.45</v>
      </c>
      <c r="F109" s="10">
        <v>0</v>
      </c>
      <c r="G109" s="10">
        <v>12506.33</v>
      </c>
      <c r="H109" s="10">
        <v>16130240.640000001</v>
      </c>
    </row>
    <row r="110" spans="1:8" ht="21" x14ac:dyDescent="0.15">
      <c r="A110" s="6" t="s">
        <v>640</v>
      </c>
      <c r="B110" s="7" t="s">
        <v>641</v>
      </c>
      <c r="C110" s="10">
        <v>1</v>
      </c>
      <c r="D110" s="10">
        <v>29341</v>
      </c>
      <c r="E110" s="10">
        <v>22570</v>
      </c>
      <c r="F110" s="10">
        <v>0</v>
      </c>
      <c r="G110" s="10">
        <v>6771</v>
      </c>
      <c r="H110" s="10">
        <v>352092</v>
      </c>
    </row>
    <row r="111" spans="1:8" ht="21" x14ac:dyDescent="0.15">
      <c r="A111" s="6" t="s">
        <v>642</v>
      </c>
      <c r="B111" s="7" t="s">
        <v>643</v>
      </c>
      <c r="C111" s="10">
        <v>2</v>
      </c>
      <c r="D111" s="10">
        <v>22440</v>
      </c>
      <c r="E111" s="10">
        <v>11360</v>
      </c>
      <c r="F111" s="10">
        <v>7672</v>
      </c>
      <c r="G111" s="10">
        <v>3408</v>
      </c>
      <c r="H111" s="10">
        <v>538560</v>
      </c>
    </row>
    <row r="112" spans="1:8" x14ac:dyDescent="0.15">
      <c r="A112" s="6" t="s">
        <v>644</v>
      </c>
      <c r="B112" s="7" t="s">
        <v>645</v>
      </c>
      <c r="C112" s="10">
        <v>4</v>
      </c>
      <c r="D112" s="10">
        <v>22440</v>
      </c>
      <c r="E112" s="10">
        <v>11672</v>
      </c>
      <c r="F112" s="10">
        <v>7266.4</v>
      </c>
      <c r="G112" s="10">
        <v>3501.6</v>
      </c>
      <c r="H112" s="10">
        <v>1077120</v>
      </c>
    </row>
    <row r="113" spans="1:8" ht="21" x14ac:dyDescent="0.15">
      <c r="A113" s="6" t="s">
        <v>646</v>
      </c>
      <c r="B113" s="7" t="s">
        <v>647</v>
      </c>
      <c r="C113" s="10">
        <v>1</v>
      </c>
      <c r="D113" s="10">
        <v>22440</v>
      </c>
      <c r="E113" s="10">
        <v>9289</v>
      </c>
      <c r="F113" s="10">
        <v>10364.299999999999</v>
      </c>
      <c r="G113" s="10">
        <v>2786.7</v>
      </c>
      <c r="H113" s="10">
        <v>269280</v>
      </c>
    </row>
    <row r="114" spans="1:8" ht="21" x14ac:dyDescent="0.15">
      <c r="A114" s="6" t="s">
        <v>648</v>
      </c>
      <c r="B114" s="7" t="s">
        <v>649</v>
      </c>
      <c r="C114" s="10">
        <v>4</v>
      </c>
      <c r="D114" s="10">
        <v>22440</v>
      </c>
      <c r="E114" s="10">
        <v>11672</v>
      </c>
      <c r="F114" s="10">
        <v>7266.4</v>
      </c>
      <c r="G114" s="10">
        <v>3501.6</v>
      </c>
      <c r="H114" s="10">
        <v>1077120</v>
      </c>
    </row>
    <row r="115" spans="1:8" ht="21" x14ac:dyDescent="0.15">
      <c r="A115" s="6" t="s">
        <v>650</v>
      </c>
      <c r="B115" s="7" t="s">
        <v>651</v>
      </c>
      <c r="C115" s="10">
        <v>10</v>
      </c>
      <c r="D115" s="10">
        <v>44986.5</v>
      </c>
      <c r="E115" s="10">
        <v>34605</v>
      </c>
      <c r="F115" s="10">
        <v>0</v>
      </c>
      <c r="G115" s="10">
        <v>10381.5</v>
      </c>
      <c r="H115" s="10">
        <v>5398380</v>
      </c>
    </row>
    <row r="116" spans="1:8" ht="21" x14ac:dyDescent="0.15">
      <c r="A116" s="6" t="s">
        <v>652</v>
      </c>
      <c r="B116" s="7" t="s">
        <v>653</v>
      </c>
      <c r="C116" s="10">
        <v>6</v>
      </c>
      <c r="D116" s="10">
        <v>22440</v>
      </c>
      <c r="E116" s="10">
        <v>11672</v>
      </c>
      <c r="F116" s="10">
        <v>7266.4</v>
      </c>
      <c r="G116" s="10">
        <v>3501.6</v>
      </c>
      <c r="H116" s="10">
        <v>1615680</v>
      </c>
    </row>
    <row r="117" spans="1:8" ht="21" x14ac:dyDescent="0.15">
      <c r="A117" s="6" t="s">
        <v>654</v>
      </c>
      <c r="B117" s="7" t="s">
        <v>655</v>
      </c>
      <c r="C117" s="10">
        <v>2</v>
      </c>
      <c r="D117" s="10">
        <v>22440</v>
      </c>
      <c r="E117" s="10">
        <v>11672</v>
      </c>
      <c r="F117" s="10">
        <v>7266.4</v>
      </c>
      <c r="G117" s="10">
        <v>3501.6</v>
      </c>
      <c r="H117" s="10">
        <v>538560</v>
      </c>
    </row>
    <row r="118" spans="1:8" ht="21" x14ac:dyDescent="0.15">
      <c r="A118" s="6" t="s">
        <v>656</v>
      </c>
      <c r="B118" s="7" t="s">
        <v>657</v>
      </c>
      <c r="C118" s="10">
        <v>1</v>
      </c>
      <c r="D118" s="10">
        <v>22440</v>
      </c>
      <c r="E118" s="10">
        <v>11672</v>
      </c>
      <c r="F118" s="10">
        <v>7266.4</v>
      </c>
      <c r="G118" s="10">
        <v>3501.6</v>
      </c>
      <c r="H118" s="10">
        <v>269280</v>
      </c>
    </row>
    <row r="119" spans="1:8" ht="21" x14ac:dyDescent="0.15">
      <c r="A119" s="6" t="s">
        <v>658</v>
      </c>
      <c r="B119" s="7" t="s">
        <v>659</v>
      </c>
      <c r="C119" s="10">
        <v>6</v>
      </c>
      <c r="D119" s="10">
        <v>18788.8</v>
      </c>
      <c r="E119" s="10">
        <v>10432</v>
      </c>
      <c r="F119" s="10">
        <v>4131.84</v>
      </c>
      <c r="G119" s="10">
        <v>4224.96</v>
      </c>
      <c r="H119" s="10">
        <v>1352793.6</v>
      </c>
    </row>
    <row r="120" spans="1:8" ht="21" x14ac:dyDescent="0.15">
      <c r="A120" s="6" t="s">
        <v>660</v>
      </c>
      <c r="B120" s="7" t="s">
        <v>661</v>
      </c>
      <c r="C120" s="10">
        <v>2</v>
      </c>
      <c r="D120" s="10">
        <v>22440</v>
      </c>
      <c r="E120" s="10">
        <v>9766</v>
      </c>
      <c r="F120" s="10">
        <v>9744.2000000000007</v>
      </c>
      <c r="G120" s="10">
        <v>2929.8</v>
      </c>
      <c r="H120" s="10">
        <v>538560</v>
      </c>
    </row>
    <row r="121" spans="1:8" ht="21" x14ac:dyDescent="0.15">
      <c r="A121" s="6" t="s">
        <v>662</v>
      </c>
      <c r="B121" s="7" t="s">
        <v>663</v>
      </c>
      <c r="C121" s="10">
        <v>20</v>
      </c>
      <c r="D121" s="10">
        <v>21554.106500000002</v>
      </c>
      <c r="E121" s="10">
        <v>9289</v>
      </c>
      <c r="F121" s="10">
        <v>10364.299999999999</v>
      </c>
      <c r="G121" s="10">
        <v>1900.8064999999999</v>
      </c>
      <c r="H121" s="10">
        <v>5172985.5599999996</v>
      </c>
    </row>
    <row r="122" spans="1:8" ht="21" x14ac:dyDescent="0.15">
      <c r="A122" s="6" t="s">
        <v>664</v>
      </c>
      <c r="B122" s="7" t="s">
        <v>665</v>
      </c>
      <c r="C122" s="10">
        <v>6</v>
      </c>
      <c r="D122" s="10">
        <v>22440</v>
      </c>
      <c r="E122" s="10">
        <v>8923</v>
      </c>
      <c r="F122" s="10">
        <v>10840.1</v>
      </c>
      <c r="G122" s="10">
        <v>2676.9</v>
      </c>
      <c r="H122" s="10">
        <v>1615680</v>
      </c>
    </row>
    <row r="123" spans="1:8" ht="21" x14ac:dyDescent="0.15">
      <c r="A123" s="6" t="s">
        <v>666</v>
      </c>
      <c r="B123" s="7" t="s">
        <v>558</v>
      </c>
      <c r="C123" s="10">
        <v>1</v>
      </c>
      <c r="D123" s="10">
        <v>36658.699999999997</v>
      </c>
      <c r="E123" s="10">
        <v>28199</v>
      </c>
      <c r="F123" s="10">
        <v>0</v>
      </c>
      <c r="G123" s="10">
        <v>8459.7000000000007</v>
      </c>
      <c r="H123" s="10">
        <v>439904.4</v>
      </c>
    </row>
    <row r="124" spans="1:8" ht="42" x14ac:dyDescent="0.15">
      <c r="A124" s="6" t="s">
        <v>667</v>
      </c>
      <c r="B124" s="7" t="s">
        <v>668</v>
      </c>
      <c r="C124" s="10">
        <v>32</v>
      </c>
      <c r="D124" s="10">
        <v>45983.8</v>
      </c>
      <c r="E124" s="10">
        <v>38526</v>
      </c>
      <c r="F124" s="10">
        <v>0</v>
      </c>
      <c r="G124" s="10">
        <v>7457.8</v>
      </c>
      <c r="H124" s="10">
        <v>17657779.199999999</v>
      </c>
    </row>
    <row r="125" spans="1:8" ht="31.5" x14ac:dyDescent="0.15">
      <c r="A125" s="6" t="s">
        <v>669</v>
      </c>
      <c r="B125" s="7" t="s">
        <v>670</v>
      </c>
      <c r="C125" s="10">
        <v>1</v>
      </c>
      <c r="D125" s="10">
        <v>29341</v>
      </c>
      <c r="E125" s="10">
        <v>22570</v>
      </c>
      <c r="F125" s="10">
        <v>0</v>
      </c>
      <c r="G125" s="10">
        <v>6771</v>
      </c>
      <c r="H125" s="10">
        <v>352092</v>
      </c>
    </row>
    <row r="126" spans="1:8" ht="21" x14ac:dyDescent="0.15">
      <c r="A126" s="6" t="s">
        <v>671</v>
      </c>
      <c r="B126" s="7" t="s">
        <v>672</v>
      </c>
      <c r="C126" s="10">
        <v>1</v>
      </c>
      <c r="D126" s="10">
        <v>29341</v>
      </c>
      <c r="E126" s="10">
        <v>22570</v>
      </c>
      <c r="F126" s="10">
        <v>0</v>
      </c>
      <c r="G126" s="10">
        <v>6771</v>
      </c>
      <c r="H126" s="10">
        <v>352092</v>
      </c>
    </row>
    <row r="127" spans="1:8" ht="24.95" customHeight="1" x14ac:dyDescent="0.15">
      <c r="A127" s="28" t="s">
        <v>620</v>
      </c>
      <c r="B127" s="28"/>
      <c r="C127" s="12" t="s">
        <v>385</v>
      </c>
      <c r="D127" s="12">
        <f>SUBTOTAL(9,D95:D126)</f>
        <v>988262.7365</v>
      </c>
      <c r="E127" s="12" t="s">
        <v>385</v>
      </c>
      <c r="F127" s="12" t="s">
        <v>385</v>
      </c>
      <c r="G127" s="12" t="s">
        <v>385</v>
      </c>
      <c r="H127" s="12">
        <f>SUBTOTAL(9,H95:H126)</f>
        <v>69892473.120000005</v>
      </c>
    </row>
  </sheetData>
  <sheetProtection password="E512" sheet="1" objects="1" scenarios="1"/>
  <mergeCells count="26">
    <mergeCell ref="A127:B127"/>
    <mergeCell ref="A89:H89"/>
    <mergeCell ref="A91:A93"/>
    <mergeCell ref="B91:B93"/>
    <mergeCell ref="C91:C93"/>
    <mergeCell ref="D91:G91"/>
    <mergeCell ref="H91:H93"/>
    <mergeCell ref="D92:D93"/>
    <mergeCell ref="E92:G92"/>
    <mergeCell ref="A85:B85"/>
    <mergeCell ref="A87:B87"/>
    <mergeCell ref="C87:H87"/>
    <mergeCell ref="A88:B88"/>
    <mergeCell ref="C88:H88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8" width="19.140625" customWidth="1"/>
  </cols>
  <sheetData>
    <row r="1" spans="1:7" ht="24.95" customHeight="1" x14ac:dyDescent="0.15"/>
    <row r="2" spans="1:7" ht="20.100000000000001" customHeight="1" x14ac:dyDescent="0.15">
      <c r="A2" s="26" t="s">
        <v>465</v>
      </c>
      <c r="B2" s="26"/>
      <c r="C2" s="27" t="s">
        <v>153</v>
      </c>
      <c r="D2" s="27"/>
      <c r="E2" s="27"/>
      <c r="F2" s="27"/>
      <c r="G2" s="27"/>
    </row>
    <row r="3" spans="1:7" ht="20.100000000000001" customHeight="1" x14ac:dyDescent="0.15">
      <c r="A3" s="26" t="s">
        <v>466</v>
      </c>
      <c r="B3" s="26"/>
      <c r="C3" s="27" t="s">
        <v>621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673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376</v>
      </c>
      <c r="B7" s="19" t="s">
        <v>674</v>
      </c>
      <c r="C7" s="19"/>
      <c r="D7" s="6" t="s">
        <v>675</v>
      </c>
      <c r="E7" s="6" t="s">
        <v>676</v>
      </c>
      <c r="F7" s="6" t="s">
        <v>677</v>
      </c>
      <c r="G7" s="6" t="s">
        <v>678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479</v>
      </c>
      <c r="B9" s="20" t="s">
        <v>679</v>
      </c>
      <c r="C9" s="20"/>
      <c r="D9" s="10">
        <v>2500</v>
      </c>
      <c r="E9" s="10">
        <v>40</v>
      </c>
      <c r="F9" s="10">
        <v>10</v>
      </c>
      <c r="G9" s="10">
        <v>1000000</v>
      </c>
    </row>
    <row r="10" spans="1:7" ht="24.95" customHeight="1" x14ac:dyDescent="0.15">
      <c r="A10" s="28" t="s">
        <v>620</v>
      </c>
      <c r="B10" s="28"/>
      <c r="C10" s="28"/>
      <c r="D10" s="28"/>
      <c r="E10" s="28"/>
      <c r="F10" s="28"/>
      <c r="G10" s="12">
        <v>1000000</v>
      </c>
    </row>
    <row r="11" spans="1:7" ht="24.95" customHeight="1" x14ac:dyDescent="0.15"/>
    <row r="12" spans="1:7" ht="20.100000000000001" customHeight="1" x14ac:dyDescent="0.15">
      <c r="A12" s="26" t="s">
        <v>465</v>
      </c>
      <c r="B12" s="26"/>
      <c r="C12" s="27" t="s">
        <v>153</v>
      </c>
      <c r="D12" s="27"/>
      <c r="E12" s="27"/>
      <c r="F12" s="27"/>
      <c r="G12" s="27"/>
    </row>
    <row r="13" spans="1:7" ht="20.100000000000001" customHeight="1" x14ac:dyDescent="0.15">
      <c r="A13" s="26" t="s">
        <v>466</v>
      </c>
      <c r="B13" s="26"/>
      <c r="C13" s="27" t="s">
        <v>621</v>
      </c>
      <c r="D13" s="27"/>
      <c r="E13" s="27"/>
      <c r="F13" s="27"/>
      <c r="G13" s="27"/>
    </row>
    <row r="14" spans="1:7" ht="15" customHeight="1" x14ac:dyDescent="0.15"/>
    <row r="15" spans="1:7" ht="24.95" customHeight="1" x14ac:dyDescent="0.15">
      <c r="A15" s="17" t="s">
        <v>680</v>
      </c>
      <c r="B15" s="17"/>
      <c r="C15" s="17"/>
      <c r="D15" s="17"/>
      <c r="E15" s="17"/>
      <c r="F15" s="17"/>
      <c r="G15" s="17"/>
    </row>
    <row r="16" spans="1:7" ht="15" customHeight="1" x14ac:dyDescent="0.15"/>
    <row r="17" spans="1:8" ht="50.1" customHeight="1" x14ac:dyDescent="0.15">
      <c r="A17" s="6" t="s">
        <v>376</v>
      </c>
      <c r="B17" s="19" t="s">
        <v>674</v>
      </c>
      <c r="C17" s="19"/>
      <c r="D17" s="6" t="s">
        <v>681</v>
      </c>
      <c r="E17" s="6" t="s">
        <v>682</v>
      </c>
      <c r="F17" s="6" t="s">
        <v>683</v>
      </c>
      <c r="G17" s="6" t="s">
        <v>678</v>
      </c>
    </row>
    <row r="18" spans="1:8" ht="15" customHeight="1" x14ac:dyDescent="0.15">
      <c r="A18" s="6">
        <v>1</v>
      </c>
      <c r="B18" s="19">
        <v>2</v>
      </c>
      <c r="C18" s="19"/>
      <c r="D18" s="6">
        <v>3</v>
      </c>
      <c r="E18" s="6">
        <v>4</v>
      </c>
      <c r="F18" s="6">
        <v>5</v>
      </c>
      <c r="G18" s="6">
        <v>6</v>
      </c>
    </row>
    <row r="19" spans="1:8" ht="39.950000000000003" customHeight="1" x14ac:dyDescent="0.15">
      <c r="A19" s="6" t="s">
        <v>382</v>
      </c>
      <c r="B19" s="20" t="s">
        <v>684</v>
      </c>
      <c r="C19" s="20"/>
      <c r="D19" s="10">
        <v>50</v>
      </c>
      <c r="E19" s="10">
        <v>10</v>
      </c>
      <c r="F19" s="10">
        <v>1000</v>
      </c>
      <c r="G19" s="10">
        <v>500000</v>
      </c>
    </row>
    <row r="20" spans="1:8" ht="24.95" customHeight="1" x14ac:dyDescent="0.15">
      <c r="A20" s="28" t="s">
        <v>620</v>
      </c>
      <c r="B20" s="28"/>
      <c r="C20" s="28"/>
      <c r="D20" s="28"/>
      <c r="E20" s="28"/>
      <c r="F20" s="28"/>
      <c r="G20" s="12">
        <v>500000</v>
      </c>
    </row>
    <row r="21" spans="1:8" ht="24.95" customHeight="1" x14ac:dyDescent="0.15"/>
    <row r="22" spans="1:8" ht="24.95" customHeight="1" x14ac:dyDescent="0.15">
      <c r="A22" s="26" t="s">
        <v>465</v>
      </c>
      <c r="B22" s="26"/>
      <c r="C22" s="27"/>
      <c r="D22" s="27"/>
      <c r="E22" s="27"/>
      <c r="F22" s="27"/>
      <c r="G22" s="27"/>
      <c r="H22" s="27"/>
    </row>
    <row r="23" spans="1:8" ht="24.95" customHeight="1" x14ac:dyDescent="0.15">
      <c r="A23" s="26" t="s">
        <v>466</v>
      </c>
      <c r="B23" s="26"/>
      <c r="C23" s="27"/>
      <c r="D23" s="27"/>
      <c r="E23" s="27"/>
      <c r="F23" s="27"/>
      <c r="G23" s="27"/>
      <c r="H23" s="27"/>
    </row>
    <row r="24" spans="1:8" ht="15" customHeight="1" x14ac:dyDescent="0.15"/>
    <row r="25" spans="1:8" ht="50.1" customHeight="1" x14ac:dyDescent="0.15">
      <c r="A25" s="17" t="s">
        <v>685</v>
      </c>
      <c r="B25" s="17"/>
      <c r="C25" s="17"/>
      <c r="D25" s="17"/>
      <c r="E25" s="17"/>
      <c r="F25" s="17"/>
      <c r="G25" s="17"/>
      <c r="H25" s="17"/>
    </row>
    <row r="26" spans="1:8" ht="15" customHeight="1" x14ac:dyDescent="0.15"/>
    <row r="27" spans="1:8" ht="50.1" customHeight="1" x14ac:dyDescent="0.15">
      <c r="A27" s="6" t="s">
        <v>376</v>
      </c>
      <c r="B27" s="19" t="s">
        <v>42</v>
      </c>
      <c r="C27" s="19"/>
      <c r="D27" s="19"/>
      <c r="E27" s="6" t="s">
        <v>686</v>
      </c>
      <c r="F27" s="6" t="s">
        <v>687</v>
      </c>
      <c r="G27" s="6" t="s">
        <v>688</v>
      </c>
      <c r="H27" s="6" t="s">
        <v>689</v>
      </c>
    </row>
    <row r="28" spans="1:8" ht="24.95" customHeight="1" x14ac:dyDescent="0.15">
      <c r="A28" s="6" t="s">
        <v>54</v>
      </c>
      <c r="B28" s="19" t="s">
        <v>54</v>
      </c>
      <c r="C28" s="19"/>
      <c r="D28" s="19"/>
      <c r="E28" s="6" t="s">
        <v>54</v>
      </c>
      <c r="F28" s="6" t="s">
        <v>54</v>
      </c>
      <c r="G28" s="6" t="s">
        <v>54</v>
      </c>
      <c r="H28" s="6" t="s">
        <v>54</v>
      </c>
    </row>
    <row r="29" spans="1:8" ht="24.95" customHeight="1" x14ac:dyDescent="0.15"/>
    <row r="30" spans="1:8" ht="20.100000000000001" customHeight="1" x14ac:dyDescent="0.15">
      <c r="A30" s="26" t="s">
        <v>465</v>
      </c>
      <c r="B30" s="26"/>
      <c r="C30" s="27" t="s">
        <v>217</v>
      </c>
      <c r="D30" s="27"/>
      <c r="E30" s="27"/>
      <c r="F30" s="27"/>
      <c r="G30" s="27"/>
    </row>
    <row r="31" spans="1:8" ht="20.100000000000001" customHeight="1" x14ac:dyDescent="0.15">
      <c r="A31" s="26" t="s">
        <v>466</v>
      </c>
      <c r="B31" s="26"/>
      <c r="C31" s="27" t="s">
        <v>621</v>
      </c>
      <c r="D31" s="27"/>
      <c r="E31" s="27"/>
      <c r="F31" s="27"/>
      <c r="G31" s="27"/>
    </row>
    <row r="32" spans="1:8" ht="15" customHeight="1" x14ac:dyDescent="0.15"/>
    <row r="33" spans="1:7" ht="24.95" customHeight="1" x14ac:dyDescent="0.15">
      <c r="A33" s="17" t="s">
        <v>690</v>
      </c>
      <c r="B33" s="17"/>
      <c r="C33" s="17"/>
      <c r="D33" s="17"/>
      <c r="E33" s="17"/>
      <c r="F33" s="17"/>
      <c r="G33" s="17"/>
    </row>
    <row r="34" spans="1:7" ht="15" customHeight="1" x14ac:dyDescent="0.15"/>
    <row r="35" spans="1:7" ht="60" customHeight="1" x14ac:dyDescent="0.15">
      <c r="A35" s="6" t="s">
        <v>376</v>
      </c>
      <c r="B35" s="19" t="s">
        <v>674</v>
      </c>
      <c r="C35" s="19"/>
      <c r="D35" s="19"/>
      <c r="E35" s="6" t="s">
        <v>691</v>
      </c>
      <c r="F35" s="6" t="s">
        <v>692</v>
      </c>
      <c r="G35" s="6" t="s">
        <v>693</v>
      </c>
    </row>
    <row r="36" spans="1:7" ht="15" customHeight="1" x14ac:dyDescent="0.15">
      <c r="A36" s="6">
        <v>1</v>
      </c>
      <c r="B36" s="19">
        <v>2</v>
      </c>
      <c r="C36" s="19"/>
      <c r="D36" s="19"/>
      <c r="E36" s="6">
        <v>3</v>
      </c>
      <c r="F36" s="6">
        <v>4</v>
      </c>
      <c r="G36" s="6">
        <v>5</v>
      </c>
    </row>
    <row r="37" spans="1:7" ht="20.100000000000001" customHeight="1" x14ac:dyDescent="0.15">
      <c r="A37" s="6" t="s">
        <v>481</v>
      </c>
      <c r="B37" s="20" t="s">
        <v>694</v>
      </c>
      <c r="C37" s="20"/>
      <c r="D37" s="20"/>
      <c r="E37" s="10">
        <v>40000</v>
      </c>
      <c r="F37" s="10">
        <v>100</v>
      </c>
      <c r="G37" s="10">
        <v>40000</v>
      </c>
    </row>
    <row r="38" spans="1:7" ht="20.100000000000001" customHeight="1" x14ac:dyDescent="0.15">
      <c r="A38" s="6" t="s">
        <v>482</v>
      </c>
      <c r="B38" s="20" t="s">
        <v>695</v>
      </c>
      <c r="C38" s="20"/>
      <c r="D38" s="20"/>
      <c r="E38" s="10">
        <v>200000</v>
      </c>
      <c r="F38" s="10">
        <v>100</v>
      </c>
      <c r="G38" s="10">
        <v>200000</v>
      </c>
    </row>
    <row r="39" spans="1:7" ht="24.95" customHeight="1" x14ac:dyDescent="0.15">
      <c r="A39" s="28" t="s">
        <v>620</v>
      </c>
      <c r="B39" s="28"/>
      <c r="C39" s="28"/>
      <c r="D39" s="28"/>
      <c r="E39" s="28"/>
      <c r="F39" s="28"/>
      <c r="G39" s="12">
        <v>240000</v>
      </c>
    </row>
    <row r="40" spans="1:7" ht="24.95" customHeight="1" x14ac:dyDescent="0.15"/>
    <row r="41" spans="1:7" ht="20.100000000000001" customHeight="1" x14ac:dyDescent="0.15">
      <c r="A41" s="26" t="s">
        <v>465</v>
      </c>
      <c r="B41" s="26"/>
      <c r="C41" s="27" t="s">
        <v>213</v>
      </c>
      <c r="D41" s="27"/>
      <c r="E41" s="27"/>
      <c r="F41" s="27"/>
      <c r="G41" s="27"/>
    </row>
    <row r="42" spans="1:7" ht="20.100000000000001" customHeight="1" x14ac:dyDescent="0.15">
      <c r="A42" s="26" t="s">
        <v>466</v>
      </c>
      <c r="B42" s="26"/>
      <c r="C42" s="27" t="s">
        <v>467</v>
      </c>
      <c r="D42" s="27"/>
      <c r="E42" s="27"/>
      <c r="F42" s="27"/>
      <c r="G42" s="27"/>
    </row>
    <row r="43" spans="1:7" ht="15" customHeight="1" x14ac:dyDescent="0.15"/>
    <row r="44" spans="1:7" ht="24.95" customHeight="1" x14ac:dyDescent="0.15">
      <c r="A44" s="17" t="s">
        <v>690</v>
      </c>
      <c r="B44" s="17"/>
      <c r="C44" s="17"/>
      <c r="D44" s="17"/>
      <c r="E44" s="17"/>
      <c r="F44" s="17"/>
      <c r="G44" s="17"/>
    </row>
    <row r="45" spans="1:7" ht="15" customHeight="1" x14ac:dyDescent="0.15"/>
    <row r="46" spans="1:7" ht="60" customHeight="1" x14ac:dyDescent="0.15">
      <c r="A46" s="6" t="s">
        <v>376</v>
      </c>
      <c r="B46" s="19" t="s">
        <v>674</v>
      </c>
      <c r="C46" s="19"/>
      <c r="D46" s="19"/>
      <c r="E46" s="6" t="s">
        <v>691</v>
      </c>
      <c r="F46" s="6" t="s">
        <v>692</v>
      </c>
      <c r="G46" s="6" t="s">
        <v>693</v>
      </c>
    </row>
    <row r="47" spans="1:7" ht="15" customHeight="1" x14ac:dyDescent="0.15">
      <c r="A47" s="6">
        <v>1</v>
      </c>
      <c r="B47" s="19">
        <v>2</v>
      </c>
      <c r="C47" s="19"/>
      <c r="D47" s="19"/>
      <c r="E47" s="6">
        <v>3</v>
      </c>
      <c r="F47" s="6">
        <v>4</v>
      </c>
      <c r="G47" s="6">
        <v>5</v>
      </c>
    </row>
    <row r="48" spans="1:7" ht="20.100000000000001" customHeight="1" x14ac:dyDescent="0.15">
      <c r="A48" s="6" t="s">
        <v>382</v>
      </c>
      <c r="B48" s="20" t="s">
        <v>696</v>
      </c>
      <c r="C48" s="20"/>
      <c r="D48" s="20"/>
      <c r="E48" s="10">
        <v>654143729.33000004</v>
      </c>
      <c r="F48" s="10">
        <v>1.5</v>
      </c>
      <c r="G48" s="10">
        <v>9812155.9399999995</v>
      </c>
    </row>
    <row r="49" spans="1:7" ht="20.100000000000001" customHeight="1" x14ac:dyDescent="0.15">
      <c r="A49" s="6" t="s">
        <v>478</v>
      </c>
      <c r="B49" s="20" t="s">
        <v>697</v>
      </c>
      <c r="C49" s="20"/>
      <c r="D49" s="20"/>
      <c r="E49" s="10">
        <v>90909091</v>
      </c>
      <c r="F49" s="10">
        <v>2.2000000000000002</v>
      </c>
      <c r="G49" s="10">
        <v>2000000</v>
      </c>
    </row>
    <row r="50" spans="1:7" ht="24.95" customHeight="1" x14ac:dyDescent="0.15">
      <c r="A50" s="28" t="s">
        <v>620</v>
      </c>
      <c r="B50" s="28"/>
      <c r="C50" s="28"/>
      <c r="D50" s="28"/>
      <c r="E50" s="28"/>
      <c r="F50" s="28"/>
      <c r="G50" s="12">
        <v>11812155.939999999</v>
      </c>
    </row>
    <row r="51" spans="1:7" ht="24.95" customHeight="1" x14ac:dyDescent="0.15"/>
    <row r="52" spans="1:7" ht="20.100000000000001" customHeight="1" x14ac:dyDescent="0.15">
      <c r="A52" s="26" t="s">
        <v>465</v>
      </c>
      <c r="B52" s="26"/>
      <c r="C52" s="27" t="s">
        <v>220</v>
      </c>
      <c r="D52" s="27"/>
      <c r="E52" s="27"/>
      <c r="F52" s="27"/>
      <c r="G52" s="27"/>
    </row>
    <row r="53" spans="1:7" ht="20.100000000000001" customHeight="1" x14ac:dyDescent="0.15">
      <c r="A53" s="26" t="s">
        <v>466</v>
      </c>
      <c r="B53" s="26"/>
      <c r="C53" s="27" t="s">
        <v>621</v>
      </c>
      <c r="D53" s="27"/>
      <c r="E53" s="27"/>
      <c r="F53" s="27"/>
      <c r="G53" s="27"/>
    </row>
    <row r="54" spans="1:7" ht="15" customHeight="1" x14ac:dyDescent="0.15"/>
    <row r="55" spans="1:7" ht="24.95" customHeight="1" x14ac:dyDescent="0.15">
      <c r="A55" s="17" t="s">
        <v>690</v>
      </c>
      <c r="B55" s="17"/>
      <c r="C55" s="17"/>
      <c r="D55" s="17"/>
      <c r="E55" s="17"/>
      <c r="F55" s="17"/>
      <c r="G55" s="17"/>
    </row>
    <row r="56" spans="1:7" ht="15" customHeight="1" x14ac:dyDescent="0.15"/>
    <row r="57" spans="1:7" ht="60" customHeight="1" x14ac:dyDescent="0.15">
      <c r="A57" s="6" t="s">
        <v>376</v>
      </c>
      <c r="B57" s="19" t="s">
        <v>674</v>
      </c>
      <c r="C57" s="19"/>
      <c r="D57" s="19"/>
      <c r="E57" s="6" t="s">
        <v>691</v>
      </c>
      <c r="F57" s="6" t="s">
        <v>692</v>
      </c>
      <c r="G57" s="6" t="s">
        <v>693</v>
      </c>
    </row>
    <row r="58" spans="1:7" ht="15" customHeight="1" x14ac:dyDescent="0.15">
      <c r="A58" s="6">
        <v>1</v>
      </c>
      <c r="B58" s="19">
        <v>2</v>
      </c>
      <c r="C58" s="19"/>
      <c r="D58" s="19"/>
      <c r="E58" s="6">
        <v>3</v>
      </c>
      <c r="F58" s="6">
        <v>4</v>
      </c>
      <c r="G58" s="6">
        <v>5</v>
      </c>
    </row>
    <row r="59" spans="1:7" ht="39.950000000000003" customHeight="1" x14ac:dyDescent="0.15">
      <c r="A59" s="6" t="s">
        <v>480</v>
      </c>
      <c r="B59" s="20" t="s">
        <v>698</v>
      </c>
      <c r="C59" s="20"/>
      <c r="D59" s="20"/>
      <c r="E59" s="10">
        <v>149999.99</v>
      </c>
      <c r="F59" s="10">
        <v>100</v>
      </c>
      <c r="G59" s="10">
        <v>149999.99</v>
      </c>
    </row>
    <row r="60" spans="1:7" ht="24.95" customHeight="1" x14ac:dyDescent="0.15">
      <c r="A60" s="28" t="s">
        <v>620</v>
      </c>
      <c r="B60" s="28"/>
      <c r="C60" s="28"/>
      <c r="D60" s="28"/>
      <c r="E60" s="28"/>
      <c r="F60" s="28"/>
      <c r="G60" s="12">
        <v>149999.99</v>
      </c>
    </row>
    <row r="61" spans="1:7" ht="24.95" customHeight="1" x14ac:dyDescent="0.15"/>
    <row r="62" spans="1:7" ht="24.95" customHeight="1" x14ac:dyDescent="0.15">
      <c r="A62" s="26" t="s">
        <v>465</v>
      </c>
      <c r="B62" s="26"/>
      <c r="C62" s="27"/>
      <c r="D62" s="27"/>
      <c r="E62" s="27"/>
      <c r="F62" s="27"/>
      <c r="G62" s="27"/>
    </row>
    <row r="63" spans="1:7" ht="24.95" customHeight="1" x14ac:dyDescent="0.15">
      <c r="A63" s="26" t="s">
        <v>466</v>
      </c>
      <c r="B63" s="26"/>
      <c r="C63" s="27"/>
      <c r="D63" s="27"/>
      <c r="E63" s="27"/>
      <c r="F63" s="27"/>
      <c r="G63" s="27"/>
    </row>
    <row r="64" spans="1:7" ht="15" customHeight="1" x14ac:dyDescent="0.15"/>
    <row r="65" spans="1:7" ht="24.95" customHeight="1" x14ac:dyDescent="0.15">
      <c r="A65" s="17" t="s">
        <v>699</v>
      </c>
      <c r="B65" s="17"/>
      <c r="C65" s="17"/>
      <c r="D65" s="17"/>
      <c r="E65" s="17"/>
      <c r="F65" s="17"/>
      <c r="G65" s="17"/>
    </row>
    <row r="66" spans="1:7" ht="15" customHeight="1" x14ac:dyDescent="0.15"/>
    <row r="67" spans="1:7" ht="50.1" customHeight="1" x14ac:dyDescent="0.15">
      <c r="A67" s="6" t="s">
        <v>376</v>
      </c>
      <c r="B67" s="19" t="s">
        <v>42</v>
      </c>
      <c r="C67" s="19"/>
      <c r="D67" s="19"/>
      <c r="E67" s="6" t="s">
        <v>687</v>
      </c>
      <c r="F67" s="6" t="s">
        <v>688</v>
      </c>
      <c r="G67" s="6" t="s">
        <v>689</v>
      </c>
    </row>
    <row r="68" spans="1:7" ht="24.95" customHeight="1" x14ac:dyDescent="0.15">
      <c r="A68" s="6" t="s">
        <v>54</v>
      </c>
      <c r="B68" s="19" t="s">
        <v>54</v>
      </c>
      <c r="C68" s="19"/>
      <c r="D68" s="19"/>
      <c r="E68" s="6" t="s">
        <v>54</v>
      </c>
      <c r="F68" s="6" t="s">
        <v>54</v>
      </c>
      <c r="G68" s="6" t="s">
        <v>54</v>
      </c>
    </row>
    <row r="69" spans="1:7" ht="24.95" customHeight="1" x14ac:dyDescent="0.15"/>
    <row r="70" spans="1:7" ht="24.95" customHeight="1" x14ac:dyDescent="0.15">
      <c r="A70" s="26" t="s">
        <v>465</v>
      </c>
      <c r="B70" s="26"/>
      <c r="C70" s="27"/>
      <c r="D70" s="27"/>
      <c r="E70" s="27"/>
      <c r="F70" s="27"/>
      <c r="G70" s="27"/>
    </row>
    <row r="71" spans="1:7" ht="24.95" customHeight="1" x14ac:dyDescent="0.15">
      <c r="A71" s="26" t="s">
        <v>466</v>
      </c>
      <c r="B71" s="26"/>
      <c r="C71" s="27"/>
      <c r="D71" s="27"/>
      <c r="E71" s="27"/>
      <c r="F71" s="27"/>
      <c r="G71" s="27"/>
    </row>
    <row r="72" spans="1:7" ht="15" customHeight="1" x14ac:dyDescent="0.15"/>
    <row r="73" spans="1:7" ht="24.95" customHeight="1" x14ac:dyDescent="0.15">
      <c r="A73" s="17" t="s">
        <v>700</v>
      </c>
      <c r="B73" s="17"/>
      <c r="C73" s="17"/>
      <c r="D73" s="17"/>
      <c r="E73" s="17"/>
      <c r="F73" s="17"/>
      <c r="G73" s="17"/>
    </row>
    <row r="74" spans="1:7" ht="15" customHeight="1" x14ac:dyDescent="0.15"/>
    <row r="75" spans="1:7" ht="50.1" customHeight="1" x14ac:dyDescent="0.15">
      <c r="A75" s="6" t="s">
        <v>376</v>
      </c>
      <c r="B75" s="19" t="s">
        <v>42</v>
      </c>
      <c r="C75" s="19"/>
      <c r="D75" s="19"/>
      <c r="E75" s="6" t="s">
        <v>687</v>
      </c>
      <c r="F75" s="6" t="s">
        <v>688</v>
      </c>
      <c r="G75" s="6" t="s">
        <v>689</v>
      </c>
    </row>
    <row r="76" spans="1:7" ht="24.95" customHeight="1" x14ac:dyDescent="0.15">
      <c r="A76" s="6" t="s">
        <v>54</v>
      </c>
      <c r="B76" s="19" t="s">
        <v>54</v>
      </c>
      <c r="C76" s="19"/>
      <c r="D76" s="19"/>
      <c r="E76" s="6" t="s">
        <v>54</v>
      </c>
      <c r="F76" s="6" t="s">
        <v>54</v>
      </c>
      <c r="G76" s="6" t="s">
        <v>54</v>
      </c>
    </row>
  </sheetData>
  <sheetProtection password="E512" sheet="1" objects="1" scenarios="1"/>
  <mergeCells count="68">
    <mergeCell ref="A71:B71"/>
    <mergeCell ref="C71:G71"/>
    <mergeCell ref="A73:G73"/>
    <mergeCell ref="B75:D75"/>
    <mergeCell ref="B76:D76"/>
    <mergeCell ref="A65:G65"/>
    <mergeCell ref="B67:D67"/>
    <mergeCell ref="B68:D68"/>
    <mergeCell ref="A70:B70"/>
    <mergeCell ref="C70:G70"/>
    <mergeCell ref="B59:D59"/>
    <mergeCell ref="A60:F60"/>
    <mergeCell ref="A62:B62"/>
    <mergeCell ref="C62:G62"/>
    <mergeCell ref="A63:B63"/>
    <mergeCell ref="C63:G63"/>
    <mergeCell ref="A53:B53"/>
    <mergeCell ref="C53:G53"/>
    <mergeCell ref="A55:G55"/>
    <mergeCell ref="B57:D57"/>
    <mergeCell ref="B58:D58"/>
    <mergeCell ref="B48:D48"/>
    <mergeCell ref="B49:D49"/>
    <mergeCell ref="A50:F50"/>
    <mergeCell ref="A52:B52"/>
    <mergeCell ref="C52:G52"/>
    <mergeCell ref="A42:B42"/>
    <mergeCell ref="C42:G42"/>
    <mergeCell ref="A44:G44"/>
    <mergeCell ref="B46:D46"/>
    <mergeCell ref="B47:D47"/>
    <mergeCell ref="B37:D37"/>
    <mergeCell ref="B38:D38"/>
    <mergeCell ref="A39:F39"/>
    <mergeCell ref="A41:B41"/>
    <mergeCell ref="C41:G41"/>
    <mergeCell ref="A31:B31"/>
    <mergeCell ref="C31:G31"/>
    <mergeCell ref="A33:G33"/>
    <mergeCell ref="B35:D35"/>
    <mergeCell ref="B36:D36"/>
    <mergeCell ref="A25:H25"/>
    <mergeCell ref="B27:D27"/>
    <mergeCell ref="B28:D28"/>
    <mergeCell ref="A30:B30"/>
    <mergeCell ref="C30:G30"/>
    <mergeCell ref="B19:C19"/>
    <mergeCell ref="A20:F20"/>
    <mergeCell ref="A22:B22"/>
    <mergeCell ref="C22:H22"/>
    <mergeCell ref="A23:B23"/>
    <mergeCell ref="C23:H23"/>
    <mergeCell ref="A13:B13"/>
    <mergeCell ref="C13:G13"/>
    <mergeCell ref="A15:G15"/>
    <mergeCell ref="B17:C17"/>
    <mergeCell ref="B18:C18"/>
    <mergeCell ref="B7:C7"/>
    <mergeCell ref="B8:C8"/>
    <mergeCell ref="B9:C9"/>
    <mergeCell ref="A10:F10"/>
    <mergeCell ref="A12:B12"/>
    <mergeCell ref="C12:G12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30" customHeight="1" x14ac:dyDescent="0.15">
      <c r="A2" s="26" t="s">
        <v>465</v>
      </c>
      <c r="B2" s="26"/>
      <c r="C2" s="27" t="s">
        <v>177</v>
      </c>
      <c r="D2" s="27"/>
      <c r="E2" s="27"/>
      <c r="F2" s="27"/>
      <c r="G2" s="27"/>
    </row>
    <row r="3" spans="1:7" ht="30" customHeight="1" x14ac:dyDescent="0.15">
      <c r="A3" s="26" t="s">
        <v>466</v>
      </c>
      <c r="B3" s="26"/>
      <c r="C3" s="27" t="s">
        <v>467</v>
      </c>
      <c r="D3" s="27"/>
      <c r="E3" s="27"/>
      <c r="F3" s="27"/>
      <c r="G3" s="27"/>
    </row>
    <row r="4" spans="1:7" ht="15" customHeight="1" x14ac:dyDescent="0.15"/>
    <row r="5" spans="1:7" ht="50.1" customHeight="1" x14ac:dyDescent="0.15">
      <c r="A5" s="17" t="s">
        <v>701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19" t="s">
        <v>42</v>
      </c>
      <c r="B7" s="19"/>
      <c r="C7" s="19"/>
      <c r="D7" s="19"/>
      <c r="E7" s="6" t="s">
        <v>43</v>
      </c>
      <c r="F7" s="6" t="s">
        <v>702</v>
      </c>
      <c r="G7" s="6" t="s">
        <v>703</v>
      </c>
    </row>
    <row r="8" spans="1:7" ht="15" customHeight="1" x14ac:dyDescent="0.15">
      <c r="A8" s="19">
        <v>1</v>
      </c>
      <c r="B8" s="19"/>
      <c r="C8" s="19"/>
      <c r="D8" s="19"/>
      <c r="E8" s="6">
        <v>2</v>
      </c>
      <c r="F8" s="6">
        <v>3</v>
      </c>
      <c r="G8" s="6">
        <v>4</v>
      </c>
    </row>
    <row r="9" spans="1:7" ht="30" customHeight="1" x14ac:dyDescent="0.15">
      <c r="A9" s="20" t="s">
        <v>704</v>
      </c>
      <c r="B9" s="20"/>
      <c r="C9" s="20"/>
      <c r="D9" s="20"/>
      <c r="E9" s="6" t="s">
        <v>705</v>
      </c>
      <c r="F9" s="6" t="s">
        <v>54</v>
      </c>
      <c r="G9" s="10">
        <f>G10+G11+G12+G14</f>
        <v>92036922.790000007</v>
      </c>
    </row>
    <row r="10" spans="1:7" ht="30" customHeight="1" x14ac:dyDescent="0.15">
      <c r="A10" s="20" t="s">
        <v>706</v>
      </c>
      <c r="B10" s="20"/>
      <c r="C10" s="20"/>
      <c r="D10" s="20"/>
      <c r="E10" s="6" t="s">
        <v>707</v>
      </c>
      <c r="F10" s="10">
        <v>306789742.63999999</v>
      </c>
      <c r="G10" s="10">
        <v>92036922.790000007</v>
      </c>
    </row>
    <row r="11" spans="1:7" ht="30" customHeight="1" x14ac:dyDescent="0.15">
      <c r="A11" s="20" t="s">
        <v>708</v>
      </c>
      <c r="B11" s="20"/>
      <c r="C11" s="20"/>
      <c r="D11" s="20"/>
      <c r="E11" s="6" t="s">
        <v>709</v>
      </c>
      <c r="F11" s="10"/>
      <c r="G11" s="10"/>
    </row>
    <row r="12" spans="1:7" ht="30" customHeight="1" x14ac:dyDescent="0.15">
      <c r="A12" s="20" t="s">
        <v>710</v>
      </c>
      <c r="B12" s="20"/>
      <c r="C12" s="20"/>
      <c r="D12" s="20"/>
      <c r="E12" s="6" t="s">
        <v>711</v>
      </c>
      <c r="F12" s="6" t="s">
        <v>54</v>
      </c>
      <c r="G12" s="10"/>
    </row>
    <row r="13" spans="1:7" ht="30" customHeight="1" x14ac:dyDescent="0.15">
      <c r="A13" s="20" t="s">
        <v>712</v>
      </c>
      <c r="B13" s="20"/>
      <c r="C13" s="20"/>
      <c r="D13" s="20"/>
      <c r="E13" s="6" t="s">
        <v>713</v>
      </c>
      <c r="F13" s="10"/>
      <c r="G13" s="10"/>
    </row>
    <row r="14" spans="1:7" ht="30" customHeight="1" x14ac:dyDescent="0.15">
      <c r="A14" s="20" t="s">
        <v>714</v>
      </c>
      <c r="B14" s="20"/>
      <c r="C14" s="20"/>
      <c r="D14" s="20"/>
      <c r="E14" s="6" t="s">
        <v>715</v>
      </c>
      <c r="F14" s="6" t="s">
        <v>54</v>
      </c>
      <c r="G14" s="10"/>
    </row>
    <row r="15" spans="1:7" ht="30" customHeight="1" x14ac:dyDescent="0.15">
      <c r="A15" s="20" t="s">
        <v>712</v>
      </c>
      <c r="B15" s="20"/>
      <c r="C15" s="20"/>
      <c r="D15" s="20"/>
      <c r="E15" s="6" t="s">
        <v>716</v>
      </c>
      <c r="F15" s="10"/>
      <c r="G15" s="10"/>
    </row>
    <row r="16" spans="1:7" ht="30" customHeight="1" x14ac:dyDescent="0.15">
      <c r="A16" s="20" t="s">
        <v>717</v>
      </c>
      <c r="B16" s="20"/>
      <c r="C16" s="20"/>
      <c r="D16" s="20"/>
      <c r="E16" s="6" t="s">
        <v>718</v>
      </c>
      <c r="F16" s="6" t="s">
        <v>54</v>
      </c>
      <c r="G16" s="10">
        <f>G17+G18</f>
        <v>613579.49</v>
      </c>
    </row>
    <row r="17" spans="1:7" ht="30" customHeight="1" x14ac:dyDescent="0.15">
      <c r="A17" s="20" t="s">
        <v>719</v>
      </c>
      <c r="B17" s="20"/>
      <c r="C17" s="20"/>
      <c r="D17" s="20"/>
      <c r="E17" s="6" t="s">
        <v>720</v>
      </c>
      <c r="F17" s="10">
        <v>306789742.63999999</v>
      </c>
      <c r="G17" s="10">
        <v>613579.49</v>
      </c>
    </row>
    <row r="18" spans="1:7" ht="30" customHeight="1" x14ac:dyDescent="0.15">
      <c r="A18" s="20" t="s">
        <v>721</v>
      </c>
      <c r="B18" s="20"/>
      <c r="C18" s="20"/>
      <c r="D18" s="20"/>
      <c r="E18" s="6" t="s">
        <v>722</v>
      </c>
      <c r="F18" s="10"/>
      <c r="G18" s="10"/>
    </row>
    <row r="19" spans="1:7" ht="30" customHeight="1" x14ac:dyDescent="0.15">
      <c r="A19" s="20" t="s">
        <v>723</v>
      </c>
      <c r="B19" s="20"/>
      <c r="C19" s="20"/>
      <c r="D19" s="20"/>
      <c r="E19" s="6" t="s">
        <v>724</v>
      </c>
      <c r="F19" s="6" t="s">
        <v>54</v>
      </c>
      <c r="G19" s="10">
        <f>G20+G21</f>
        <v>0</v>
      </c>
    </row>
    <row r="20" spans="1:7" ht="30" customHeight="1" x14ac:dyDescent="0.15">
      <c r="A20" s="20" t="s">
        <v>725</v>
      </c>
      <c r="B20" s="20"/>
      <c r="C20" s="20"/>
      <c r="D20" s="20"/>
      <c r="E20" s="6" t="s">
        <v>726</v>
      </c>
      <c r="F20" s="10"/>
      <c r="G20" s="10"/>
    </row>
    <row r="21" spans="1:7" ht="30" customHeight="1" x14ac:dyDescent="0.15">
      <c r="A21" s="20" t="s">
        <v>727</v>
      </c>
      <c r="B21" s="20"/>
      <c r="C21" s="20"/>
      <c r="D21" s="20"/>
      <c r="E21" s="6" t="s">
        <v>728</v>
      </c>
      <c r="F21" s="10"/>
      <c r="G21" s="10"/>
    </row>
    <row r="22" spans="1:7" ht="30" customHeight="1" x14ac:dyDescent="0.15">
      <c r="A22" s="19" t="s">
        <v>729</v>
      </c>
      <c r="B22" s="19"/>
      <c r="C22" s="19"/>
      <c r="D22" s="19"/>
      <c r="E22" s="6" t="s">
        <v>54</v>
      </c>
      <c r="F22" s="6" t="s">
        <v>54</v>
      </c>
      <c r="G22" s="10">
        <f>G9+G16+G19</f>
        <v>92650502.280000001</v>
      </c>
    </row>
    <row r="23" spans="1:7" ht="24.95" customHeight="1" x14ac:dyDescent="0.15"/>
    <row r="24" spans="1:7" ht="30" customHeight="1" x14ac:dyDescent="0.15">
      <c r="A24" s="26" t="s">
        <v>465</v>
      </c>
      <c r="B24" s="26"/>
      <c r="C24" s="27" t="s">
        <v>177</v>
      </c>
      <c r="D24" s="27"/>
      <c r="E24" s="27"/>
      <c r="F24" s="27"/>
      <c r="G24" s="27"/>
    </row>
    <row r="25" spans="1:7" ht="30" customHeight="1" x14ac:dyDescent="0.15">
      <c r="A25" s="26" t="s">
        <v>466</v>
      </c>
      <c r="B25" s="26"/>
      <c r="C25" s="27" t="s">
        <v>730</v>
      </c>
      <c r="D25" s="27"/>
      <c r="E25" s="27"/>
      <c r="F25" s="27"/>
      <c r="G25" s="27"/>
    </row>
    <row r="26" spans="1:7" ht="15" customHeight="1" x14ac:dyDescent="0.15"/>
    <row r="27" spans="1:7" ht="50.1" customHeight="1" x14ac:dyDescent="0.15">
      <c r="A27" s="17" t="s">
        <v>701</v>
      </c>
      <c r="B27" s="17"/>
      <c r="C27" s="17"/>
      <c r="D27" s="17"/>
      <c r="E27" s="17"/>
      <c r="F27" s="17"/>
      <c r="G27" s="17"/>
    </row>
    <row r="28" spans="1:7" ht="15" customHeight="1" x14ac:dyDescent="0.15"/>
    <row r="29" spans="1:7" ht="50.1" customHeight="1" x14ac:dyDescent="0.15">
      <c r="A29" s="19" t="s">
        <v>42</v>
      </c>
      <c r="B29" s="19"/>
      <c r="C29" s="19"/>
      <c r="D29" s="19"/>
      <c r="E29" s="6" t="s">
        <v>43</v>
      </c>
      <c r="F29" s="6" t="s">
        <v>702</v>
      </c>
      <c r="G29" s="6" t="s">
        <v>703</v>
      </c>
    </row>
    <row r="30" spans="1:7" ht="15" customHeight="1" x14ac:dyDescent="0.15">
      <c r="A30" s="19">
        <v>1</v>
      </c>
      <c r="B30" s="19"/>
      <c r="C30" s="19"/>
      <c r="D30" s="19"/>
      <c r="E30" s="6">
        <v>2</v>
      </c>
      <c r="F30" s="6">
        <v>3</v>
      </c>
      <c r="G30" s="6">
        <v>4</v>
      </c>
    </row>
    <row r="31" spans="1:7" ht="30" customHeight="1" x14ac:dyDescent="0.15">
      <c r="A31" s="20" t="s">
        <v>704</v>
      </c>
      <c r="B31" s="20"/>
      <c r="C31" s="20"/>
      <c r="D31" s="20"/>
      <c r="E31" s="6" t="s">
        <v>705</v>
      </c>
      <c r="F31" s="6" t="s">
        <v>54</v>
      </c>
      <c r="G31" s="10">
        <f>G32+G33+G34+G36</f>
        <v>0</v>
      </c>
    </row>
    <row r="32" spans="1:7" ht="30" customHeight="1" x14ac:dyDescent="0.15">
      <c r="A32" s="20" t="s">
        <v>706</v>
      </c>
      <c r="B32" s="20"/>
      <c r="C32" s="20"/>
      <c r="D32" s="20"/>
      <c r="E32" s="6" t="s">
        <v>707</v>
      </c>
      <c r="F32" s="10"/>
      <c r="G32" s="10"/>
    </row>
    <row r="33" spans="1:7" ht="30" customHeight="1" x14ac:dyDescent="0.15">
      <c r="A33" s="20" t="s">
        <v>708</v>
      </c>
      <c r="B33" s="20"/>
      <c r="C33" s="20"/>
      <c r="D33" s="20"/>
      <c r="E33" s="6" t="s">
        <v>709</v>
      </c>
      <c r="F33" s="10"/>
      <c r="G33" s="10"/>
    </row>
    <row r="34" spans="1:7" ht="30" customHeight="1" x14ac:dyDescent="0.15">
      <c r="A34" s="20" t="s">
        <v>710</v>
      </c>
      <c r="B34" s="20"/>
      <c r="C34" s="20"/>
      <c r="D34" s="20"/>
      <c r="E34" s="6" t="s">
        <v>711</v>
      </c>
      <c r="F34" s="6" t="s">
        <v>54</v>
      </c>
      <c r="G34" s="10"/>
    </row>
    <row r="35" spans="1:7" ht="30" customHeight="1" x14ac:dyDescent="0.15">
      <c r="A35" s="20" t="s">
        <v>712</v>
      </c>
      <c r="B35" s="20"/>
      <c r="C35" s="20"/>
      <c r="D35" s="20"/>
      <c r="E35" s="6" t="s">
        <v>713</v>
      </c>
      <c r="F35" s="10"/>
      <c r="G35" s="10"/>
    </row>
    <row r="36" spans="1:7" ht="30" customHeight="1" x14ac:dyDescent="0.15">
      <c r="A36" s="20" t="s">
        <v>714</v>
      </c>
      <c r="B36" s="20"/>
      <c r="C36" s="20"/>
      <c r="D36" s="20"/>
      <c r="E36" s="6" t="s">
        <v>715</v>
      </c>
      <c r="F36" s="6" t="s">
        <v>54</v>
      </c>
      <c r="G36" s="10"/>
    </row>
    <row r="37" spans="1:7" ht="30" customHeight="1" x14ac:dyDescent="0.15">
      <c r="A37" s="20" t="s">
        <v>712</v>
      </c>
      <c r="B37" s="20"/>
      <c r="C37" s="20"/>
      <c r="D37" s="20"/>
      <c r="E37" s="6" t="s">
        <v>716</v>
      </c>
      <c r="F37" s="10"/>
      <c r="G37" s="10"/>
    </row>
    <row r="38" spans="1:7" ht="30" customHeight="1" x14ac:dyDescent="0.15">
      <c r="A38" s="20" t="s">
        <v>717</v>
      </c>
      <c r="B38" s="20"/>
      <c r="C38" s="20"/>
      <c r="D38" s="20"/>
      <c r="E38" s="6" t="s">
        <v>718</v>
      </c>
      <c r="F38" s="6" t="s">
        <v>54</v>
      </c>
      <c r="G38" s="10">
        <f>G39+G40</f>
        <v>0</v>
      </c>
    </row>
    <row r="39" spans="1:7" ht="30" customHeight="1" x14ac:dyDescent="0.15">
      <c r="A39" s="20" t="s">
        <v>719</v>
      </c>
      <c r="B39" s="20"/>
      <c r="C39" s="20"/>
      <c r="D39" s="20"/>
      <c r="E39" s="6" t="s">
        <v>720</v>
      </c>
      <c r="F39" s="10"/>
      <c r="G39" s="10"/>
    </row>
    <row r="40" spans="1:7" ht="30" customHeight="1" x14ac:dyDescent="0.15">
      <c r="A40" s="20" t="s">
        <v>721</v>
      </c>
      <c r="B40" s="20"/>
      <c r="C40" s="20"/>
      <c r="D40" s="20"/>
      <c r="E40" s="6" t="s">
        <v>722</v>
      </c>
      <c r="F40" s="10"/>
      <c r="G40" s="10"/>
    </row>
    <row r="41" spans="1:7" ht="30" customHeight="1" x14ac:dyDescent="0.15">
      <c r="A41" s="20" t="s">
        <v>723</v>
      </c>
      <c r="B41" s="20"/>
      <c r="C41" s="20"/>
      <c r="D41" s="20"/>
      <c r="E41" s="6" t="s">
        <v>724</v>
      </c>
      <c r="F41" s="6" t="s">
        <v>54</v>
      </c>
      <c r="G41" s="10">
        <f>G42+G43</f>
        <v>0</v>
      </c>
    </row>
    <row r="42" spans="1:7" ht="30" customHeight="1" x14ac:dyDescent="0.15">
      <c r="A42" s="20" t="s">
        <v>725</v>
      </c>
      <c r="B42" s="20"/>
      <c r="C42" s="20"/>
      <c r="D42" s="20"/>
      <c r="E42" s="6" t="s">
        <v>726</v>
      </c>
      <c r="F42" s="10"/>
      <c r="G42" s="10"/>
    </row>
    <row r="43" spans="1:7" ht="30" customHeight="1" x14ac:dyDescent="0.15">
      <c r="A43" s="20" t="s">
        <v>727</v>
      </c>
      <c r="B43" s="20"/>
      <c r="C43" s="20"/>
      <c r="D43" s="20"/>
      <c r="E43" s="6" t="s">
        <v>728</v>
      </c>
      <c r="F43" s="10"/>
      <c r="G43" s="10"/>
    </row>
    <row r="44" spans="1:7" ht="30" customHeight="1" x14ac:dyDescent="0.15">
      <c r="A44" s="19" t="s">
        <v>729</v>
      </c>
      <c r="B44" s="19"/>
      <c r="C44" s="19"/>
      <c r="D44" s="19"/>
      <c r="E44" s="6" t="s">
        <v>54</v>
      </c>
      <c r="F44" s="6" t="s">
        <v>54</v>
      </c>
      <c r="G44" s="10">
        <f>G31+G38+G41</f>
        <v>0</v>
      </c>
    </row>
    <row r="45" spans="1:7" ht="24.95" customHeight="1" x14ac:dyDescent="0.15"/>
    <row r="46" spans="1:7" ht="30" customHeight="1" x14ac:dyDescent="0.15">
      <c r="A46" s="26" t="s">
        <v>465</v>
      </c>
      <c r="B46" s="26"/>
      <c r="C46" s="27" t="s">
        <v>177</v>
      </c>
      <c r="D46" s="27"/>
      <c r="E46" s="27"/>
      <c r="F46" s="27"/>
      <c r="G46" s="27"/>
    </row>
    <row r="47" spans="1:7" ht="30" customHeight="1" x14ac:dyDescent="0.15">
      <c r="A47" s="26" t="s">
        <v>466</v>
      </c>
      <c r="B47" s="26"/>
      <c r="C47" s="27" t="s">
        <v>621</v>
      </c>
      <c r="D47" s="27"/>
      <c r="E47" s="27"/>
      <c r="F47" s="27"/>
      <c r="G47" s="27"/>
    </row>
    <row r="48" spans="1:7" ht="15" customHeight="1" x14ac:dyDescent="0.15"/>
    <row r="49" spans="1:7" ht="50.1" customHeight="1" x14ac:dyDescent="0.15">
      <c r="A49" s="17" t="s">
        <v>701</v>
      </c>
      <c r="B49" s="17"/>
      <c r="C49" s="17"/>
      <c r="D49" s="17"/>
      <c r="E49" s="17"/>
      <c r="F49" s="17"/>
      <c r="G49" s="17"/>
    </row>
    <row r="50" spans="1:7" ht="15" customHeight="1" x14ac:dyDescent="0.15"/>
    <row r="51" spans="1:7" ht="50.1" customHeight="1" x14ac:dyDescent="0.15">
      <c r="A51" s="19" t="s">
        <v>42</v>
      </c>
      <c r="B51" s="19"/>
      <c r="C51" s="19"/>
      <c r="D51" s="19"/>
      <c r="E51" s="6" t="s">
        <v>43</v>
      </c>
      <c r="F51" s="6" t="s">
        <v>702</v>
      </c>
      <c r="G51" s="6" t="s">
        <v>703</v>
      </c>
    </row>
    <row r="52" spans="1:7" ht="15" customHeight="1" x14ac:dyDescent="0.15">
      <c r="A52" s="19">
        <v>1</v>
      </c>
      <c r="B52" s="19"/>
      <c r="C52" s="19"/>
      <c r="D52" s="19"/>
      <c r="E52" s="6">
        <v>2</v>
      </c>
      <c r="F52" s="6">
        <v>3</v>
      </c>
      <c r="G52" s="6">
        <v>4</v>
      </c>
    </row>
    <row r="53" spans="1:7" ht="30" customHeight="1" x14ac:dyDescent="0.15">
      <c r="A53" s="20" t="s">
        <v>704</v>
      </c>
      <c r="B53" s="20"/>
      <c r="C53" s="20"/>
      <c r="D53" s="20"/>
      <c r="E53" s="6" t="s">
        <v>705</v>
      </c>
      <c r="F53" s="6" t="s">
        <v>54</v>
      </c>
      <c r="G53" s="10">
        <f>G54+G55+G56+G58</f>
        <v>20967741.940000001</v>
      </c>
    </row>
    <row r="54" spans="1:7" ht="30" customHeight="1" x14ac:dyDescent="0.15">
      <c r="A54" s="20" t="s">
        <v>706</v>
      </c>
      <c r="B54" s="20"/>
      <c r="C54" s="20"/>
      <c r="D54" s="20"/>
      <c r="E54" s="6" t="s">
        <v>707</v>
      </c>
      <c r="F54" s="10">
        <v>69892473.120000005</v>
      </c>
      <c r="G54" s="10">
        <v>20967741.940000001</v>
      </c>
    </row>
    <row r="55" spans="1:7" ht="30" customHeight="1" x14ac:dyDescent="0.15">
      <c r="A55" s="20" t="s">
        <v>708</v>
      </c>
      <c r="B55" s="20"/>
      <c r="C55" s="20"/>
      <c r="D55" s="20"/>
      <c r="E55" s="6" t="s">
        <v>709</v>
      </c>
      <c r="F55" s="10"/>
      <c r="G55" s="10"/>
    </row>
    <row r="56" spans="1:7" ht="30" customHeight="1" x14ac:dyDescent="0.15">
      <c r="A56" s="20" t="s">
        <v>710</v>
      </c>
      <c r="B56" s="20"/>
      <c r="C56" s="20"/>
      <c r="D56" s="20"/>
      <c r="E56" s="6" t="s">
        <v>711</v>
      </c>
      <c r="F56" s="6" t="s">
        <v>54</v>
      </c>
      <c r="G56" s="10"/>
    </row>
    <row r="57" spans="1:7" ht="30" customHeight="1" x14ac:dyDescent="0.15">
      <c r="A57" s="20" t="s">
        <v>712</v>
      </c>
      <c r="B57" s="20"/>
      <c r="C57" s="20"/>
      <c r="D57" s="20"/>
      <c r="E57" s="6" t="s">
        <v>713</v>
      </c>
      <c r="F57" s="10"/>
      <c r="G57" s="10"/>
    </row>
    <row r="58" spans="1:7" ht="30" customHeight="1" x14ac:dyDescent="0.15">
      <c r="A58" s="20" t="s">
        <v>714</v>
      </c>
      <c r="B58" s="20"/>
      <c r="C58" s="20"/>
      <c r="D58" s="20"/>
      <c r="E58" s="6" t="s">
        <v>715</v>
      </c>
      <c r="F58" s="6" t="s">
        <v>54</v>
      </c>
      <c r="G58" s="10"/>
    </row>
    <row r="59" spans="1:7" ht="30" customHeight="1" x14ac:dyDescent="0.15">
      <c r="A59" s="20" t="s">
        <v>712</v>
      </c>
      <c r="B59" s="20"/>
      <c r="C59" s="20"/>
      <c r="D59" s="20"/>
      <c r="E59" s="6" t="s">
        <v>716</v>
      </c>
      <c r="F59" s="10"/>
      <c r="G59" s="10"/>
    </row>
    <row r="60" spans="1:7" ht="30" customHeight="1" x14ac:dyDescent="0.15">
      <c r="A60" s="20" t="s">
        <v>717</v>
      </c>
      <c r="B60" s="20"/>
      <c r="C60" s="20"/>
      <c r="D60" s="20"/>
      <c r="E60" s="6" t="s">
        <v>718</v>
      </c>
      <c r="F60" s="6" t="s">
        <v>54</v>
      </c>
      <c r="G60" s="10">
        <f>G61+G62</f>
        <v>139784.95000000001</v>
      </c>
    </row>
    <row r="61" spans="1:7" ht="30" customHeight="1" x14ac:dyDescent="0.15">
      <c r="A61" s="20" t="s">
        <v>719</v>
      </c>
      <c r="B61" s="20"/>
      <c r="C61" s="20"/>
      <c r="D61" s="20"/>
      <c r="E61" s="6" t="s">
        <v>720</v>
      </c>
      <c r="F61" s="10">
        <v>69892473.120000005</v>
      </c>
      <c r="G61" s="10">
        <v>139784.95000000001</v>
      </c>
    </row>
    <row r="62" spans="1:7" ht="30" customHeight="1" x14ac:dyDescent="0.15">
      <c r="A62" s="20" t="s">
        <v>721</v>
      </c>
      <c r="B62" s="20"/>
      <c r="C62" s="20"/>
      <c r="D62" s="20"/>
      <c r="E62" s="6" t="s">
        <v>722</v>
      </c>
      <c r="F62" s="10"/>
      <c r="G62" s="10"/>
    </row>
    <row r="63" spans="1:7" ht="30" customHeight="1" x14ac:dyDescent="0.15">
      <c r="A63" s="20" t="s">
        <v>723</v>
      </c>
      <c r="B63" s="20"/>
      <c r="C63" s="20"/>
      <c r="D63" s="20"/>
      <c r="E63" s="6" t="s">
        <v>724</v>
      </c>
      <c r="F63" s="6" t="s">
        <v>54</v>
      </c>
      <c r="G63" s="10">
        <f>G64+G65</f>
        <v>0</v>
      </c>
    </row>
    <row r="64" spans="1:7" ht="30" customHeight="1" x14ac:dyDescent="0.15">
      <c r="A64" s="20" t="s">
        <v>725</v>
      </c>
      <c r="B64" s="20"/>
      <c r="C64" s="20"/>
      <c r="D64" s="20"/>
      <c r="E64" s="6" t="s">
        <v>726</v>
      </c>
      <c r="F64" s="10"/>
      <c r="G64" s="10"/>
    </row>
    <row r="65" spans="1:7" ht="30" customHeight="1" x14ac:dyDescent="0.15">
      <c r="A65" s="20" t="s">
        <v>727</v>
      </c>
      <c r="B65" s="20"/>
      <c r="C65" s="20"/>
      <c r="D65" s="20"/>
      <c r="E65" s="6" t="s">
        <v>728</v>
      </c>
      <c r="F65" s="10"/>
      <c r="G65" s="10"/>
    </row>
    <row r="66" spans="1:7" ht="30" customHeight="1" x14ac:dyDescent="0.15">
      <c r="A66" s="19" t="s">
        <v>729</v>
      </c>
      <c r="B66" s="19"/>
      <c r="C66" s="19"/>
      <c r="D66" s="19"/>
      <c r="E66" s="6" t="s">
        <v>54</v>
      </c>
      <c r="F66" s="6" t="s">
        <v>54</v>
      </c>
      <c r="G66" s="10">
        <f>G53+G60+G63</f>
        <v>21107526.890000001</v>
      </c>
    </row>
  </sheetData>
  <sheetProtection password="E512" sheet="1" objects="1" scenarios="1"/>
  <mergeCells count="63">
    <mergeCell ref="A65:D65"/>
    <mergeCell ref="A66:D66"/>
    <mergeCell ref="A60:D60"/>
    <mergeCell ref="A61:D61"/>
    <mergeCell ref="A62:D62"/>
    <mergeCell ref="A63:D63"/>
    <mergeCell ref="A64:D64"/>
    <mergeCell ref="A55:D55"/>
    <mergeCell ref="A56:D56"/>
    <mergeCell ref="A57:D57"/>
    <mergeCell ref="A58:D58"/>
    <mergeCell ref="A59:D59"/>
    <mergeCell ref="A49:G49"/>
    <mergeCell ref="A51:D51"/>
    <mergeCell ref="A52:D52"/>
    <mergeCell ref="A53:D53"/>
    <mergeCell ref="A54:D54"/>
    <mergeCell ref="A43:D43"/>
    <mergeCell ref="A44:D44"/>
    <mergeCell ref="A46:B46"/>
    <mergeCell ref="C46:G46"/>
    <mergeCell ref="A47:B47"/>
    <mergeCell ref="C47:G47"/>
    <mergeCell ref="A38:D3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27:G27"/>
    <mergeCell ref="A29:D29"/>
    <mergeCell ref="A30:D30"/>
    <mergeCell ref="A31:D31"/>
    <mergeCell ref="A32:D32"/>
    <mergeCell ref="A22:D22"/>
    <mergeCell ref="A24:B24"/>
    <mergeCell ref="C24:G24"/>
    <mergeCell ref="A25:B25"/>
    <mergeCell ref="C25:G25"/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43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465</v>
      </c>
      <c r="B2" s="26"/>
      <c r="C2" s="27" t="s">
        <v>283</v>
      </c>
      <c r="D2" s="27"/>
      <c r="E2" s="27"/>
      <c r="F2" s="27"/>
      <c r="G2" s="27"/>
    </row>
    <row r="3" spans="1:7" ht="20.100000000000001" customHeight="1" x14ac:dyDescent="0.15">
      <c r="A3" s="26" t="s">
        <v>466</v>
      </c>
      <c r="B3" s="26"/>
      <c r="C3" s="27" t="s">
        <v>621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731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376</v>
      </c>
      <c r="B7" s="19" t="s">
        <v>674</v>
      </c>
      <c r="C7" s="19"/>
      <c r="D7" s="6" t="s">
        <v>732</v>
      </c>
      <c r="E7" s="6" t="s">
        <v>733</v>
      </c>
      <c r="F7" s="6" t="s">
        <v>734</v>
      </c>
      <c r="G7" s="6" t="s">
        <v>735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736</v>
      </c>
      <c r="B9" s="20" t="s">
        <v>737</v>
      </c>
      <c r="C9" s="20"/>
      <c r="D9" s="6" t="s">
        <v>738</v>
      </c>
      <c r="E9" s="10">
        <v>10</v>
      </c>
      <c r="F9" s="10">
        <v>5000</v>
      </c>
      <c r="G9" s="10">
        <v>50000</v>
      </c>
    </row>
    <row r="10" spans="1:7" ht="39.950000000000003" customHeight="1" x14ac:dyDescent="0.15">
      <c r="A10" s="6" t="s">
        <v>739</v>
      </c>
      <c r="B10" s="20" t="s">
        <v>740</v>
      </c>
      <c r="C10" s="20"/>
      <c r="D10" s="6" t="s">
        <v>738</v>
      </c>
      <c r="E10" s="10">
        <v>12</v>
      </c>
      <c r="F10" s="10">
        <v>8785</v>
      </c>
      <c r="G10" s="10">
        <v>105420</v>
      </c>
    </row>
    <row r="11" spans="1:7" ht="39.950000000000003" customHeight="1" x14ac:dyDescent="0.15">
      <c r="A11" s="6" t="s">
        <v>741</v>
      </c>
      <c r="B11" s="20" t="s">
        <v>742</v>
      </c>
      <c r="C11" s="20"/>
      <c r="D11" s="6" t="s">
        <v>738</v>
      </c>
      <c r="E11" s="10">
        <v>12</v>
      </c>
      <c r="F11" s="10">
        <v>5375</v>
      </c>
      <c r="G11" s="10">
        <v>64500</v>
      </c>
    </row>
    <row r="12" spans="1:7" ht="39.950000000000003" customHeight="1" x14ac:dyDescent="0.15">
      <c r="A12" s="6" t="s">
        <v>743</v>
      </c>
      <c r="B12" s="20" t="s">
        <v>744</v>
      </c>
      <c r="C12" s="20"/>
      <c r="D12" s="6" t="s">
        <v>738</v>
      </c>
      <c r="E12" s="10">
        <v>10</v>
      </c>
      <c r="F12" s="10">
        <v>5852</v>
      </c>
      <c r="G12" s="10">
        <v>58520</v>
      </c>
    </row>
    <row r="13" spans="1:7" ht="24.95" customHeight="1" x14ac:dyDescent="0.15">
      <c r="A13" s="28" t="s">
        <v>620</v>
      </c>
      <c r="B13" s="28"/>
      <c r="C13" s="28"/>
      <c r="D13" s="28"/>
      <c r="E13" s="28"/>
      <c r="F13" s="28"/>
      <c r="G13" s="12">
        <f>SUM(G9:G12)</f>
        <v>278440</v>
      </c>
    </row>
    <row r="14" spans="1:7" ht="24.95" customHeight="1" x14ac:dyDescent="0.15"/>
    <row r="15" spans="1:7" ht="20.100000000000001" customHeight="1" x14ac:dyDescent="0.15">
      <c r="A15" s="26" t="s">
        <v>465</v>
      </c>
      <c r="B15" s="26"/>
      <c r="C15" s="27" t="s">
        <v>283</v>
      </c>
      <c r="D15" s="27"/>
      <c r="E15" s="27"/>
      <c r="F15" s="27"/>
      <c r="G15" s="27"/>
    </row>
    <row r="16" spans="1:7" ht="20.100000000000001" customHeight="1" x14ac:dyDescent="0.15">
      <c r="A16" s="26" t="s">
        <v>466</v>
      </c>
      <c r="B16" s="26"/>
      <c r="C16" s="27" t="s">
        <v>621</v>
      </c>
      <c r="D16" s="27"/>
      <c r="E16" s="27"/>
      <c r="F16" s="27"/>
      <c r="G16" s="27"/>
    </row>
    <row r="17" spans="1:7" ht="15" customHeight="1" x14ac:dyDescent="0.15"/>
    <row r="18" spans="1:7" ht="24.95" customHeight="1" x14ac:dyDescent="0.15">
      <c r="A18" s="17" t="s">
        <v>745</v>
      </c>
      <c r="B18" s="17"/>
      <c r="C18" s="17"/>
      <c r="D18" s="17"/>
      <c r="E18" s="17"/>
      <c r="F18" s="17"/>
      <c r="G18" s="17"/>
    </row>
    <row r="19" spans="1:7" ht="15" customHeight="1" x14ac:dyDescent="0.15"/>
    <row r="20" spans="1:7" ht="50.1" customHeight="1" x14ac:dyDescent="0.15">
      <c r="A20" s="6" t="s">
        <v>376</v>
      </c>
      <c r="B20" s="19" t="s">
        <v>674</v>
      </c>
      <c r="C20" s="19"/>
      <c r="D20" s="6" t="s">
        <v>732</v>
      </c>
      <c r="E20" s="6" t="s">
        <v>733</v>
      </c>
      <c r="F20" s="6" t="s">
        <v>734</v>
      </c>
      <c r="G20" s="6" t="s">
        <v>735</v>
      </c>
    </row>
    <row r="21" spans="1:7" ht="15" customHeight="1" x14ac:dyDescent="0.15">
      <c r="A21" s="6">
        <v>1</v>
      </c>
      <c r="B21" s="19">
        <v>2</v>
      </c>
      <c r="C21" s="19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270</v>
      </c>
      <c r="B22" s="20" t="s">
        <v>746</v>
      </c>
      <c r="C22" s="20"/>
      <c r="D22" s="6" t="s">
        <v>738</v>
      </c>
      <c r="E22" s="10">
        <v>4471.0781349999997</v>
      </c>
      <c r="F22" s="10">
        <v>43.13</v>
      </c>
      <c r="G22" s="10">
        <v>192837.6</v>
      </c>
    </row>
    <row r="23" spans="1:7" ht="60" customHeight="1" x14ac:dyDescent="0.15">
      <c r="A23" s="6" t="s">
        <v>283</v>
      </c>
      <c r="B23" s="20" t="s">
        <v>747</v>
      </c>
      <c r="C23" s="20"/>
      <c r="D23" s="6" t="s">
        <v>738</v>
      </c>
      <c r="E23" s="10">
        <v>2822.3225600000001</v>
      </c>
      <c r="F23" s="10">
        <v>834.22</v>
      </c>
      <c r="G23" s="10">
        <v>2354437.9300000002</v>
      </c>
    </row>
    <row r="24" spans="1:7" ht="24.95" customHeight="1" x14ac:dyDescent="0.15">
      <c r="A24" s="28" t="s">
        <v>620</v>
      </c>
      <c r="B24" s="28"/>
      <c r="C24" s="28"/>
      <c r="D24" s="28"/>
      <c r="E24" s="28"/>
      <c r="F24" s="28"/>
      <c r="G24" s="12">
        <f>SUM(G22:G23)</f>
        <v>2547275.5300000003</v>
      </c>
    </row>
    <row r="25" spans="1:7" ht="24.95" customHeight="1" x14ac:dyDescent="0.15"/>
    <row r="26" spans="1:7" ht="20.100000000000001" customHeight="1" x14ac:dyDescent="0.15">
      <c r="A26" s="26" t="s">
        <v>465</v>
      </c>
      <c r="B26" s="26"/>
      <c r="C26" s="27" t="s">
        <v>283</v>
      </c>
      <c r="D26" s="27"/>
      <c r="E26" s="27"/>
      <c r="F26" s="27"/>
      <c r="G26" s="27"/>
    </row>
    <row r="27" spans="1:7" ht="20.100000000000001" customHeight="1" x14ac:dyDescent="0.15">
      <c r="A27" s="26" t="s">
        <v>466</v>
      </c>
      <c r="B27" s="26"/>
      <c r="C27" s="27" t="s">
        <v>621</v>
      </c>
      <c r="D27" s="27"/>
      <c r="E27" s="27"/>
      <c r="F27" s="27"/>
      <c r="G27" s="27"/>
    </row>
    <row r="28" spans="1:7" ht="15" customHeight="1" x14ac:dyDescent="0.15"/>
    <row r="29" spans="1:7" ht="24.95" customHeight="1" x14ac:dyDescent="0.15">
      <c r="A29" s="17" t="s">
        <v>748</v>
      </c>
      <c r="B29" s="17"/>
      <c r="C29" s="17"/>
      <c r="D29" s="17"/>
      <c r="E29" s="17"/>
      <c r="F29" s="17"/>
      <c r="G29" s="17"/>
    </row>
    <row r="30" spans="1:7" ht="15" customHeight="1" x14ac:dyDescent="0.15"/>
    <row r="31" spans="1:7" ht="50.1" customHeight="1" x14ac:dyDescent="0.15">
      <c r="A31" s="6" t="s">
        <v>376</v>
      </c>
      <c r="B31" s="19" t="s">
        <v>674</v>
      </c>
      <c r="C31" s="19"/>
      <c r="D31" s="6" t="s">
        <v>732</v>
      </c>
      <c r="E31" s="6" t="s">
        <v>733</v>
      </c>
      <c r="F31" s="6" t="s">
        <v>734</v>
      </c>
      <c r="G31" s="6" t="s">
        <v>735</v>
      </c>
    </row>
    <row r="32" spans="1:7" ht="15" customHeight="1" x14ac:dyDescent="0.15">
      <c r="A32" s="6">
        <v>1</v>
      </c>
      <c r="B32" s="19">
        <v>2</v>
      </c>
      <c r="C32" s="19"/>
      <c r="D32" s="6">
        <v>3</v>
      </c>
      <c r="E32" s="6">
        <v>4</v>
      </c>
      <c r="F32" s="6">
        <v>5</v>
      </c>
      <c r="G32" s="6">
        <v>6</v>
      </c>
    </row>
    <row r="33" spans="1:7" ht="39.950000000000003" customHeight="1" x14ac:dyDescent="0.15">
      <c r="A33" s="6" t="s">
        <v>669</v>
      </c>
      <c r="B33" s="20" t="s">
        <v>749</v>
      </c>
      <c r="C33" s="20"/>
      <c r="D33" s="6" t="s">
        <v>738</v>
      </c>
      <c r="E33" s="10">
        <v>10</v>
      </c>
      <c r="F33" s="10">
        <v>4724</v>
      </c>
      <c r="G33" s="10">
        <v>47240</v>
      </c>
    </row>
    <row r="34" spans="1:7" ht="39.950000000000003" customHeight="1" x14ac:dyDescent="0.15">
      <c r="A34" s="6" t="s">
        <v>563</v>
      </c>
      <c r="B34" s="20" t="s">
        <v>750</v>
      </c>
      <c r="C34" s="20"/>
      <c r="D34" s="6" t="s">
        <v>738</v>
      </c>
      <c r="E34" s="10">
        <v>200</v>
      </c>
      <c r="F34" s="10">
        <v>1079.5</v>
      </c>
      <c r="G34" s="10">
        <v>215900</v>
      </c>
    </row>
    <row r="35" spans="1:7" ht="39.950000000000003" customHeight="1" x14ac:dyDescent="0.15">
      <c r="A35" s="6" t="s">
        <v>569</v>
      </c>
      <c r="B35" s="20" t="s">
        <v>751</v>
      </c>
      <c r="C35" s="20"/>
      <c r="D35" s="6" t="s">
        <v>738</v>
      </c>
      <c r="E35" s="10">
        <v>10</v>
      </c>
      <c r="F35" s="10">
        <v>27600</v>
      </c>
      <c r="G35" s="10">
        <v>276000</v>
      </c>
    </row>
    <row r="36" spans="1:7" ht="39.950000000000003" customHeight="1" x14ac:dyDescent="0.15">
      <c r="A36" s="6" t="s">
        <v>577</v>
      </c>
      <c r="B36" s="20" t="s">
        <v>752</v>
      </c>
      <c r="C36" s="20"/>
      <c r="D36" s="6" t="s">
        <v>738</v>
      </c>
      <c r="E36" s="10">
        <v>10</v>
      </c>
      <c r="F36" s="10">
        <v>29940</v>
      </c>
      <c r="G36" s="10">
        <v>299400</v>
      </c>
    </row>
    <row r="37" spans="1:7" ht="39.950000000000003" customHeight="1" x14ac:dyDescent="0.15">
      <c r="A37" s="6" t="s">
        <v>753</v>
      </c>
      <c r="B37" s="20" t="s">
        <v>754</v>
      </c>
      <c r="C37" s="20"/>
      <c r="D37" s="6" t="s">
        <v>441</v>
      </c>
      <c r="E37" s="10">
        <v>1</v>
      </c>
      <c r="F37" s="10">
        <v>5800072.3099999996</v>
      </c>
      <c r="G37" s="10">
        <v>5800072.3099999996</v>
      </c>
    </row>
    <row r="38" spans="1:7" ht="24.95" customHeight="1" x14ac:dyDescent="0.15">
      <c r="A38" s="28" t="s">
        <v>620</v>
      </c>
      <c r="B38" s="28"/>
      <c r="C38" s="28"/>
      <c r="D38" s="28"/>
      <c r="E38" s="28"/>
      <c r="F38" s="28"/>
      <c r="G38" s="12">
        <f>SUM(G33:G37)</f>
        <v>6638612.3099999996</v>
      </c>
    </row>
    <row r="39" spans="1:7" ht="24.95" customHeight="1" x14ac:dyDescent="0.15"/>
    <row r="40" spans="1:7" ht="20.100000000000001" customHeight="1" x14ac:dyDescent="0.15">
      <c r="A40" s="26" t="s">
        <v>465</v>
      </c>
      <c r="B40" s="26"/>
      <c r="C40" s="27" t="s">
        <v>283</v>
      </c>
      <c r="D40" s="27"/>
      <c r="E40" s="27"/>
      <c r="F40" s="27"/>
      <c r="G40" s="27"/>
    </row>
    <row r="41" spans="1:7" ht="20.100000000000001" customHeight="1" x14ac:dyDescent="0.15">
      <c r="A41" s="26" t="s">
        <v>466</v>
      </c>
      <c r="B41" s="26"/>
      <c r="C41" s="27" t="s">
        <v>621</v>
      </c>
      <c r="D41" s="27"/>
      <c r="E41" s="27"/>
      <c r="F41" s="27"/>
      <c r="G41" s="27"/>
    </row>
    <row r="42" spans="1:7" ht="15" customHeight="1" x14ac:dyDescent="0.15"/>
    <row r="43" spans="1:7" ht="24.95" customHeight="1" x14ac:dyDescent="0.15">
      <c r="A43" s="17" t="s">
        <v>755</v>
      </c>
      <c r="B43" s="17"/>
      <c r="C43" s="17"/>
      <c r="D43" s="17"/>
      <c r="E43" s="17"/>
      <c r="F43" s="17"/>
      <c r="G43" s="17"/>
    </row>
    <row r="44" spans="1:7" ht="15" customHeight="1" x14ac:dyDescent="0.15"/>
    <row r="45" spans="1:7" ht="50.1" customHeight="1" x14ac:dyDescent="0.15">
      <c r="A45" s="6" t="s">
        <v>376</v>
      </c>
      <c r="B45" s="19" t="s">
        <v>674</v>
      </c>
      <c r="C45" s="19"/>
      <c r="D45" s="6" t="s">
        <v>732</v>
      </c>
      <c r="E45" s="6" t="s">
        <v>733</v>
      </c>
      <c r="F45" s="6" t="s">
        <v>734</v>
      </c>
      <c r="G45" s="6" t="s">
        <v>735</v>
      </c>
    </row>
    <row r="46" spans="1:7" ht="15" customHeight="1" x14ac:dyDescent="0.15">
      <c r="A46" s="6">
        <v>1</v>
      </c>
      <c r="B46" s="19">
        <v>2</v>
      </c>
      <c r="C46" s="19"/>
      <c r="D46" s="6">
        <v>3</v>
      </c>
      <c r="E46" s="6">
        <v>4</v>
      </c>
      <c r="F46" s="6">
        <v>5</v>
      </c>
      <c r="G46" s="6">
        <v>6</v>
      </c>
    </row>
    <row r="47" spans="1:7" ht="60" customHeight="1" x14ac:dyDescent="0.15">
      <c r="A47" s="6" t="s">
        <v>585</v>
      </c>
      <c r="B47" s="20" t="s">
        <v>756</v>
      </c>
      <c r="C47" s="20"/>
      <c r="D47" s="6" t="s">
        <v>738</v>
      </c>
      <c r="E47" s="10">
        <v>1</v>
      </c>
      <c r="F47" s="10">
        <v>73800</v>
      </c>
      <c r="G47" s="10">
        <v>73800</v>
      </c>
    </row>
    <row r="48" spans="1:7" ht="60" customHeight="1" x14ac:dyDescent="0.15">
      <c r="A48" s="6" t="s">
        <v>587</v>
      </c>
      <c r="B48" s="20" t="s">
        <v>757</v>
      </c>
      <c r="C48" s="20"/>
      <c r="D48" s="6" t="s">
        <v>441</v>
      </c>
      <c r="E48" s="10">
        <v>80</v>
      </c>
      <c r="F48" s="10">
        <v>15120</v>
      </c>
      <c r="G48" s="10">
        <v>1209600</v>
      </c>
    </row>
    <row r="49" spans="1:7" ht="60" customHeight="1" x14ac:dyDescent="0.15">
      <c r="A49" s="6" t="s">
        <v>589</v>
      </c>
      <c r="B49" s="20" t="s">
        <v>758</v>
      </c>
      <c r="C49" s="20"/>
      <c r="D49" s="6" t="s">
        <v>441</v>
      </c>
      <c r="E49" s="10">
        <v>80</v>
      </c>
      <c r="F49" s="10">
        <v>15120</v>
      </c>
      <c r="G49" s="10">
        <v>1209600</v>
      </c>
    </row>
    <row r="50" spans="1:7" ht="60" customHeight="1" x14ac:dyDescent="0.15">
      <c r="A50" s="6" t="s">
        <v>591</v>
      </c>
      <c r="B50" s="20" t="s">
        <v>759</v>
      </c>
      <c r="C50" s="20"/>
      <c r="D50" s="6" t="s">
        <v>441</v>
      </c>
      <c r="E50" s="10">
        <v>80</v>
      </c>
      <c r="F50" s="10">
        <v>15120</v>
      </c>
      <c r="G50" s="10">
        <v>1209600</v>
      </c>
    </row>
    <row r="51" spans="1:7" ht="60" customHeight="1" x14ac:dyDescent="0.15">
      <c r="A51" s="6" t="s">
        <v>593</v>
      </c>
      <c r="B51" s="20" t="s">
        <v>760</v>
      </c>
      <c r="C51" s="20"/>
      <c r="D51" s="6" t="s">
        <v>441</v>
      </c>
      <c r="E51" s="10">
        <v>80</v>
      </c>
      <c r="F51" s="10">
        <v>15120</v>
      </c>
      <c r="G51" s="10">
        <v>1209600</v>
      </c>
    </row>
    <row r="52" spans="1:7" ht="39.950000000000003" customHeight="1" x14ac:dyDescent="0.15">
      <c r="A52" s="6" t="s">
        <v>595</v>
      </c>
      <c r="B52" s="20" t="s">
        <v>761</v>
      </c>
      <c r="C52" s="20"/>
      <c r="D52" s="6" t="s">
        <v>441</v>
      </c>
      <c r="E52" s="10">
        <v>12</v>
      </c>
      <c r="F52" s="10">
        <v>20000</v>
      </c>
      <c r="G52" s="10">
        <v>240000</v>
      </c>
    </row>
    <row r="53" spans="1:7" ht="39.950000000000003" customHeight="1" x14ac:dyDescent="0.15">
      <c r="A53" s="6" t="s">
        <v>595</v>
      </c>
      <c r="B53" s="20" t="s">
        <v>761</v>
      </c>
      <c r="C53" s="20"/>
      <c r="D53" s="6" t="s">
        <v>441</v>
      </c>
      <c r="E53" s="10">
        <v>12</v>
      </c>
      <c r="F53" s="10">
        <v>25000</v>
      </c>
      <c r="G53" s="10">
        <v>300000</v>
      </c>
    </row>
    <row r="54" spans="1:7" ht="39.950000000000003" customHeight="1" x14ac:dyDescent="0.15">
      <c r="A54" s="6" t="s">
        <v>597</v>
      </c>
      <c r="B54" s="20" t="s">
        <v>762</v>
      </c>
      <c r="C54" s="20"/>
      <c r="D54" s="6" t="s">
        <v>441</v>
      </c>
      <c r="E54" s="10">
        <v>12</v>
      </c>
      <c r="F54" s="10">
        <v>18000</v>
      </c>
      <c r="G54" s="10">
        <v>216000</v>
      </c>
    </row>
    <row r="55" spans="1:7" ht="39.950000000000003" customHeight="1" x14ac:dyDescent="0.15">
      <c r="A55" s="6" t="s">
        <v>606</v>
      </c>
      <c r="B55" s="20" t="s">
        <v>763</v>
      </c>
      <c r="C55" s="20"/>
      <c r="D55" s="6" t="s">
        <v>441</v>
      </c>
      <c r="E55" s="10">
        <v>4</v>
      </c>
      <c r="F55" s="10">
        <v>22000</v>
      </c>
      <c r="G55" s="10">
        <v>88000</v>
      </c>
    </row>
    <row r="56" spans="1:7" ht="39.950000000000003" customHeight="1" x14ac:dyDescent="0.15">
      <c r="A56" s="6" t="s">
        <v>610</v>
      </c>
      <c r="B56" s="20" t="s">
        <v>764</v>
      </c>
      <c r="C56" s="20"/>
      <c r="D56" s="6" t="s">
        <v>738</v>
      </c>
      <c r="E56" s="10">
        <v>12</v>
      </c>
      <c r="F56" s="10">
        <v>17900</v>
      </c>
      <c r="G56" s="10">
        <v>214800</v>
      </c>
    </row>
    <row r="57" spans="1:7" ht="39.950000000000003" customHeight="1" x14ac:dyDescent="0.15">
      <c r="A57" s="6" t="s">
        <v>612</v>
      </c>
      <c r="B57" s="20" t="s">
        <v>765</v>
      </c>
      <c r="C57" s="20"/>
      <c r="D57" s="6" t="s">
        <v>441</v>
      </c>
      <c r="E57" s="10">
        <v>1</v>
      </c>
      <c r="F57" s="10">
        <v>27000</v>
      </c>
      <c r="G57" s="10">
        <v>27000</v>
      </c>
    </row>
    <row r="58" spans="1:7" ht="39.950000000000003" customHeight="1" x14ac:dyDescent="0.15">
      <c r="A58" s="6" t="s">
        <v>614</v>
      </c>
      <c r="B58" s="20" t="s">
        <v>766</v>
      </c>
      <c r="C58" s="20"/>
      <c r="D58" s="6" t="s">
        <v>441</v>
      </c>
      <c r="E58" s="10">
        <v>1</v>
      </c>
      <c r="F58" s="10">
        <v>20000</v>
      </c>
      <c r="G58" s="10">
        <v>20000</v>
      </c>
    </row>
    <row r="59" spans="1:7" ht="39.950000000000003" customHeight="1" x14ac:dyDescent="0.15">
      <c r="A59" s="6" t="s">
        <v>616</v>
      </c>
      <c r="B59" s="20" t="s">
        <v>767</v>
      </c>
      <c r="C59" s="20"/>
      <c r="D59" s="6" t="s">
        <v>441</v>
      </c>
      <c r="E59" s="10">
        <v>1</v>
      </c>
      <c r="F59" s="10">
        <v>40530</v>
      </c>
      <c r="G59" s="10">
        <v>40530</v>
      </c>
    </row>
    <row r="60" spans="1:7" ht="39.950000000000003" customHeight="1" x14ac:dyDescent="0.15">
      <c r="A60" s="6" t="s">
        <v>768</v>
      </c>
      <c r="B60" s="20" t="s">
        <v>769</v>
      </c>
      <c r="C60" s="20"/>
      <c r="D60" s="6" t="s">
        <v>441</v>
      </c>
      <c r="E60" s="10">
        <v>1</v>
      </c>
      <c r="F60" s="10">
        <v>12000</v>
      </c>
      <c r="G60" s="10">
        <v>12000</v>
      </c>
    </row>
    <row r="61" spans="1:7" ht="60" customHeight="1" x14ac:dyDescent="0.15">
      <c r="A61" s="6" t="s">
        <v>770</v>
      </c>
      <c r="B61" s="20" t="s">
        <v>771</v>
      </c>
      <c r="C61" s="20"/>
      <c r="D61" s="6" t="s">
        <v>441</v>
      </c>
      <c r="E61" s="10">
        <v>12</v>
      </c>
      <c r="F61" s="10">
        <v>60250</v>
      </c>
      <c r="G61" s="10">
        <v>723000</v>
      </c>
    </row>
    <row r="62" spans="1:7" ht="39.950000000000003" customHeight="1" x14ac:dyDescent="0.15">
      <c r="A62" s="6" t="s">
        <v>772</v>
      </c>
      <c r="B62" s="20" t="s">
        <v>773</v>
      </c>
      <c r="C62" s="20"/>
      <c r="D62" s="6" t="s">
        <v>441</v>
      </c>
      <c r="E62" s="10">
        <v>1</v>
      </c>
      <c r="F62" s="10">
        <v>177933</v>
      </c>
      <c r="G62" s="10">
        <v>177933</v>
      </c>
    </row>
    <row r="63" spans="1:7" ht="39.950000000000003" customHeight="1" x14ac:dyDescent="0.15">
      <c r="A63" s="6" t="s">
        <v>774</v>
      </c>
      <c r="B63" s="20" t="s">
        <v>775</v>
      </c>
      <c r="C63" s="20"/>
      <c r="D63" s="6" t="s">
        <v>441</v>
      </c>
      <c r="E63" s="10">
        <v>1</v>
      </c>
      <c r="F63" s="10">
        <v>70553.460000000006</v>
      </c>
      <c r="G63" s="10">
        <v>70553.460000000006</v>
      </c>
    </row>
    <row r="64" spans="1:7" ht="39.950000000000003" customHeight="1" x14ac:dyDescent="0.15">
      <c r="A64" s="6" t="s">
        <v>774</v>
      </c>
      <c r="B64" s="20" t="s">
        <v>775</v>
      </c>
      <c r="C64" s="20"/>
      <c r="D64" s="6" t="s">
        <v>441</v>
      </c>
      <c r="E64" s="10">
        <v>1</v>
      </c>
      <c r="F64" s="10">
        <v>45474.6</v>
      </c>
      <c r="G64" s="10">
        <v>45474.6</v>
      </c>
    </row>
    <row r="65" spans="1:7" ht="39.950000000000003" customHeight="1" x14ac:dyDescent="0.15">
      <c r="A65" s="6" t="s">
        <v>774</v>
      </c>
      <c r="B65" s="20" t="s">
        <v>775</v>
      </c>
      <c r="C65" s="20"/>
      <c r="D65" s="6" t="s">
        <v>441</v>
      </c>
      <c r="E65" s="10">
        <v>1</v>
      </c>
      <c r="F65" s="10">
        <v>15608.94</v>
      </c>
      <c r="G65" s="10">
        <v>15608.94</v>
      </c>
    </row>
    <row r="66" spans="1:7" ht="39.950000000000003" customHeight="1" x14ac:dyDescent="0.15">
      <c r="A66" s="6" t="s">
        <v>776</v>
      </c>
      <c r="B66" s="20" t="s">
        <v>777</v>
      </c>
      <c r="C66" s="20"/>
      <c r="D66" s="6" t="s">
        <v>738</v>
      </c>
      <c r="E66" s="10">
        <v>1</v>
      </c>
      <c r="F66" s="10">
        <v>70000</v>
      </c>
      <c r="G66" s="10">
        <v>70000</v>
      </c>
    </row>
    <row r="67" spans="1:7" ht="60" customHeight="1" x14ac:dyDescent="0.15">
      <c r="A67" s="6" t="s">
        <v>778</v>
      </c>
      <c r="B67" s="20" t="s">
        <v>779</v>
      </c>
      <c r="C67" s="20"/>
      <c r="D67" s="6" t="s">
        <v>738</v>
      </c>
      <c r="E67" s="10">
        <v>1</v>
      </c>
      <c r="F67" s="10">
        <v>210000</v>
      </c>
      <c r="G67" s="10">
        <v>210000</v>
      </c>
    </row>
    <row r="68" spans="1:7" ht="60" customHeight="1" x14ac:dyDescent="0.15">
      <c r="A68" s="6" t="s">
        <v>263</v>
      </c>
      <c r="B68" s="20" t="s">
        <v>780</v>
      </c>
      <c r="C68" s="20"/>
      <c r="D68" s="6" t="s">
        <v>441</v>
      </c>
      <c r="E68" s="10">
        <v>12</v>
      </c>
      <c r="F68" s="10">
        <v>59800</v>
      </c>
      <c r="G68" s="10">
        <v>717600</v>
      </c>
    </row>
    <row r="69" spans="1:7" ht="24.95" customHeight="1" x14ac:dyDescent="0.15">
      <c r="A69" s="28" t="s">
        <v>620</v>
      </c>
      <c r="B69" s="28"/>
      <c r="C69" s="28"/>
      <c r="D69" s="28"/>
      <c r="E69" s="28"/>
      <c r="F69" s="28"/>
      <c r="G69" s="12">
        <f>SUM(G47:G68)</f>
        <v>8100700</v>
      </c>
    </row>
    <row r="70" spans="1:7" ht="24.95" customHeight="1" x14ac:dyDescent="0.15"/>
    <row r="71" spans="1:7" ht="20.100000000000001" customHeight="1" x14ac:dyDescent="0.15">
      <c r="A71" s="26" t="s">
        <v>465</v>
      </c>
      <c r="B71" s="26"/>
      <c r="C71" s="27" t="s">
        <v>283</v>
      </c>
      <c r="D71" s="27"/>
      <c r="E71" s="27"/>
      <c r="F71" s="27"/>
      <c r="G71" s="27"/>
    </row>
    <row r="72" spans="1:7" ht="20.100000000000001" customHeight="1" x14ac:dyDescent="0.15">
      <c r="A72" s="26" t="s">
        <v>466</v>
      </c>
      <c r="B72" s="26"/>
      <c r="C72" s="27" t="s">
        <v>621</v>
      </c>
      <c r="D72" s="27"/>
      <c r="E72" s="27"/>
      <c r="F72" s="27"/>
      <c r="G72" s="27"/>
    </row>
    <row r="73" spans="1:7" ht="15" customHeight="1" x14ac:dyDescent="0.15"/>
    <row r="74" spans="1:7" ht="24.95" customHeight="1" x14ac:dyDescent="0.15">
      <c r="A74" s="17" t="s">
        <v>781</v>
      </c>
      <c r="B74" s="17"/>
      <c r="C74" s="17"/>
      <c r="D74" s="17"/>
      <c r="E74" s="17"/>
      <c r="F74" s="17"/>
      <c r="G74" s="17"/>
    </row>
    <row r="75" spans="1:7" ht="15" customHeight="1" x14ac:dyDescent="0.15"/>
    <row r="76" spans="1:7" ht="50.1" customHeight="1" x14ac:dyDescent="0.15">
      <c r="A76" s="6" t="s">
        <v>376</v>
      </c>
      <c r="B76" s="19" t="s">
        <v>674</v>
      </c>
      <c r="C76" s="19"/>
      <c r="D76" s="6" t="s">
        <v>732</v>
      </c>
      <c r="E76" s="6" t="s">
        <v>733</v>
      </c>
      <c r="F76" s="6" t="s">
        <v>734</v>
      </c>
      <c r="G76" s="6" t="s">
        <v>735</v>
      </c>
    </row>
    <row r="77" spans="1:7" ht="15" customHeight="1" x14ac:dyDescent="0.15">
      <c r="A77" s="6">
        <v>1</v>
      </c>
      <c r="B77" s="19">
        <v>2</v>
      </c>
      <c r="C77" s="19"/>
      <c r="D77" s="6">
        <v>3</v>
      </c>
      <c r="E77" s="6">
        <v>4</v>
      </c>
      <c r="F77" s="6">
        <v>5</v>
      </c>
      <c r="G77" s="6">
        <v>6</v>
      </c>
    </row>
    <row r="78" spans="1:7" ht="20.100000000000001" customHeight="1" x14ac:dyDescent="0.15">
      <c r="A78" s="6" t="s">
        <v>782</v>
      </c>
      <c r="B78" s="20" t="s">
        <v>783</v>
      </c>
      <c r="C78" s="20"/>
      <c r="D78" s="6" t="s">
        <v>441</v>
      </c>
      <c r="E78" s="10">
        <v>100</v>
      </c>
      <c r="F78" s="10">
        <v>24900</v>
      </c>
      <c r="G78" s="10">
        <v>2490000</v>
      </c>
    </row>
    <row r="79" spans="1:7" ht="39.950000000000003" customHeight="1" x14ac:dyDescent="0.15">
      <c r="A79" s="6" t="s">
        <v>784</v>
      </c>
      <c r="B79" s="20" t="s">
        <v>785</v>
      </c>
      <c r="C79" s="20"/>
      <c r="D79" s="6" t="s">
        <v>441</v>
      </c>
      <c r="E79" s="10">
        <v>100</v>
      </c>
      <c r="F79" s="10">
        <v>4510</v>
      </c>
      <c r="G79" s="10">
        <v>451000</v>
      </c>
    </row>
    <row r="80" spans="1:7" ht="39.950000000000003" customHeight="1" x14ac:dyDescent="0.15">
      <c r="A80" s="6" t="s">
        <v>786</v>
      </c>
      <c r="B80" s="20" t="s">
        <v>787</v>
      </c>
      <c r="C80" s="20"/>
      <c r="D80" s="6" t="s">
        <v>441</v>
      </c>
      <c r="E80" s="10">
        <v>100</v>
      </c>
      <c r="F80" s="10">
        <v>50000</v>
      </c>
      <c r="G80" s="10">
        <v>5000000</v>
      </c>
    </row>
    <row r="81" spans="1:7" ht="39.950000000000003" customHeight="1" x14ac:dyDescent="0.15">
      <c r="A81" s="6" t="s">
        <v>788</v>
      </c>
      <c r="B81" s="20" t="s">
        <v>789</v>
      </c>
      <c r="C81" s="20"/>
      <c r="D81" s="6" t="s">
        <v>441</v>
      </c>
      <c r="E81" s="10">
        <v>16</v>
      </c>
      <c r="F81" s="10">
        <v>66187.5</v>
      </c>
      <c r="G81" s="10">
        <v>1059000</v>
      </c>
    </row>
    <row r="82" spans="1:7" ht="24.95" customHeight="1" x14ac:dyDescent="0.15">
      <c r="A82" s="28" t="s">
        <v>620</v>
      </c>
      <c r="B82" s="28"/>
      <c r="C82" s="28"/>
      <c r="D82" s="28"/>
      <c r="E82" s="28"/>
      <c r="F82" s="28"/>
      <c r="G82" s="12">
        <f>SUM(G78:G81)</f>
        <v>9000000</v>
      </c>
    </row>
    <row r="83" spans="1:7" ht="24.95" customHeight="1" x14ac:dyDescent="0.15"/>
    <row r="84" spans="1:7" ht="20.100000000000001" customHeight="1" x14ac:dyDescent="0.15">
      <c r="A84" s="26" t="s">
        <v>465</v>
      </c>
      <c r="B84" s="26"/>
      <c r="C84" s="27" t="s">
        <v>283</v>
      </c>
      <c r="D84" s="27"/>
      <c r="E84" s="27"/>
      <c r="F84" s="27"/>
      <c r="G84" s="27"/>
    </row>
    <row r="85" spans="1:7" ht="20.100000000000001" customHeight="1" x14ac:dyDescent="0.15">
      <c r="A85" s="26" t="s">
        <v>466</v>
      </c>
      <c r="B85" s="26"/>
      <c r="C85" s="27" t="s">
        <v>621</v>
      </c>
      <c r="D85" s="27"/>
      <c r="E85" s="27"/>
      <c r="F85" s="27"/>
      <c r="G85" s="27"/>
    </row>
    <row r="86" spans="1:7" ht="15" customHeight="1" x14ac:dyDescent="0.15"/>
    <row r="87" spans="1:7" ht="24.95" customHeight="1" x14ac:dyDescent="0.15">
      <c r="A87" s="17" t="s">
        <v>790</v>
      </c>
      <c r="B87" s="17"/>
      <c r="C87" s="17"/>
      <c r="D87" s="17"/>
      <c r="E87" s="17"/>
      <c r="F87" s="17"/>
      <c r="G87" s="17"/>
    </row>
    <row r="88" spans="1:7" ht="15" customHeight="1" x14ac:dyDescent="0.15"/>
    <row r="89" spans="1:7" ht="50.1" customHeight="1" x14ac:dyDescent="0.15">
      <c r="A89" s="6" t="s">
        <v>376</v>
      </c>
      <c r="B89" s="19" t="s">
        <v>674</v>
      </c>
      <c r="C89" s="19"/>
      <c r="D89" s="6" t="s">
        <v>732</v>
      </c>
      <c r="E89" s="6" t="s">
        <v>733</v>
      </c>
      <c r="F89" s="6" t="s">
        <v>734</v>
      </c>
      <c r="G89" s="6" t="s">
        <v>735</v>
      </c>
    </row>
    <row r="90" spans="1:7" ht="15" customHeight="1" x14ac:dyDescent="0.15">
      <c r="A90" s="6">
        <v>1</v>
      </c>
      <c r="B90" s="19">
        <v>2</v>
      </c>
      <c r="C90" s="19"/>
      <c r="D90" s="6">
        <v>3</v>
      </c>
      <c r="E90" s="6">
        <v>4</v>
      </c>
      <c r="F90" s="6">
        <v>5</v>
      </c>
      <c r="G90" s="6">
        <v>6</v>
      </c>
    </row>
    <row r="91" spans="1:7" ht="39.950000000000003" customHeight="1" x14ac:dyDescent="0.15">
      <c r="A91" s="6" t="s">
        <v>234</v>
      </c>
      <c r="B91" s="20" t="s">
        <v>791</v>
      </c>
      <c r="C91" s="20"/>
      <c r="D91" s="6" t="s">
        <v>738</v>
      </c>
      <c r="E91" s="10">
        <v>10</v>
      </c>
      <c r="F91" s="10">
        <v>946754.12899999996</v>
      </c>
      <c r="G91" s="10">
        <v>9467541.2899999991</v>
      </c>
    </row>
    <row r="92" spans="1:7" ht="24.95" customHeight="1" x14ac:dyDescent="0.15">
      <c r="A92" s="28" t="s">
        <v>620</v>
      </c>
      <c r="B92" s="28"/>
      <c r="C92" s="28"/>
      <c r="D92" s="28"/>
      <c r="E92" s="28"/>
      <c r="F92" s="28"/>
      <c r="G92" s="12">
        <f>SUM(G91:G91)</f>
        <v>9467541.2899999991</v>
      </c>
    </row>
    <row r="93" spans="1:7" ht="24.95" customHeight="1" x14ac:dyDescent="0.15"/>
    <row r="94" spans="1:7" ht="20.100000000000001" customHeight="1" x14ac:dyDescent="0.15">
      <c r="A94" s="26" t="s">
        <v>465</v>
      </c>
      <c r="B94" s="26"/>
      <c r="C94" s="27" t="s">
        <v>283</v>
      </c>
      <c r="D94" s="27"/>
      <c r="E94" s="27"/>
      <c r="F94" s="27"/>
      <c r="G94" s="27"/>
    </row>
    <row r="95" spans="1:7" ht="20.100000000000001" customHeight="1" x14ac:dyDescent="0.15">
      <c r="A95" s="26" t="s">
        <v>466</v>
      </c>
      <c r="B95" s="26"/>
      <c r="C95" s="27" t="s">
        <v>621</v>
      </c>
      <c r="D95" s="27"/>
      <c r="E95" s="27"/>
      <c r="F95" s="27"/>
      <c r="G95" s="27"/>
    </row>
    <row r="96" spans="1:7" ht="15" customHeight="1" x14ac:dyDescent="0.15"/>
    <row r="97" spans="1:7" ht="24.95" customHeight="1" x14ac:dyDescent="0.15">
      <c r="A97" s="17" t="s">
        <v>792</v>
      </c>
      <c r="B97" s="17"/>
      <c r="C97" s="17"/>
      <c r="D97" s="17"/>
      <c r="E97" s="17"/>
      <c r="F97" s="17"/>
      <c r="G97" s="17"/>
    </row>
    <row r="98" spans="1:7" ht="15" customHeight="1" x14ac:dyDescent="0.15"/>
    <row r="99" spans="1:7" ht="50.1" customHeight="1" x14ac:dyDescent="0.15">
      <c r="A99" s="6" t="s">
        <v>376</v>
      </c>
      <c r="B99" s="19" t="s">
        <v>674</v>
      </c>
      <c r="C99" s="19"/>
      <c r="D99" s="6" t="s">
        <v>732</v>
      </c>
      <c r="E99" s="6" t="s">
        <v>733</v>
      </c>
      <c r="F99" s="6" t="s">
        <v>734</v>
      </c>
      <c r="G99" s="6" t="s">
        <v>735</v>
      </c>
    </row>
    <row r="100" spans="1:7" ht="15" customHeight="1" x14ac:dyDescent="0.15">
      <c r="A100" s="6">
        <v>1</v>
      </c>
      <c r="B100" s="19">
        <v>2</v>
      </c>
      <c r="C100" s="19"/>
      <c r="D100" s="6">
        <v>3</v>
      </c>
      <c r="E100" s="6">
        <v>4</v>
      </c>
      <c r="F100" s="6">
        <v>5</v>
      </c>
      <c r="G100" s="6">
        <v>6</v>
      </c>
    </row>
    <row r="101" spans="1:7" ht="20.100000000000001" customHeight="1" x14ac:dyDescent="0.15">
      <c r="A101" s="6" t="s">
        <v>793</v>
      </c>
      <c r="B101" s="20" t="s">
        <v>794</v>
      </c>
      <c r="C101" s="20"/>
      <c r="D101" s="6" t="s">
        <v>441</v>
      </c>
      <c r="E101" s="10">
        <v>6000</v>
      </c>
      <c r="F101" s="10">
        <v>50</v>
      </c>
      <c r="G101" s="10">
        <v>300000</v>
      </c>
    </row>
    <row r="102" spans="1:7" ht="24.95" customHeight="1" x14ac:dyDescent="0.15">
      <c r="A102" s="28" t="s">
        <v>620</v>
      </c>
      <c r="B102" s="28"/>
      <c r="C102" s="28"/>
      <c r="D102" s="28"/>
      <c r="E102" s="28"/>
      <c r="F102" s="28"/>
      <c r="G102" s="12">
        <f>SUM(G101:G101)</f>
        <v>300000</v>
      </c>
    </row>
    <row r="103" spans="1:7" ht="24.95" customHeight="1" x14ac:dyDescent="0.15"/>
    <row r="104" spans="1:7" ht="20.100000000000001" customHeight="1" x14ac:dyDescent="0.15">
      <c r="A104" s="26" t="s">
        <v>465</v>
      </c>
      <c r="B104" s="26"/>
      <c r="C104" s="27" t="s">
        <v>283</v>
      </c>
      <c r="D104" s="27"/>
      <c r="E104" s="27"/>
      <c r="F104" s="27"/>
      <c r="G104" s="27"/>
    </row>
    <row r="105" spans="1:7" ht="20.100000000000001" customHeight="1" x14ac:dyDescent="0.15">
      <c r="A105" s="26" t="s">
        <v>466</v>
      </c>
      <c r="B105" s="26"/>
      <c r="C105" s="27" t="s">
        <v>621</v>
      </c>
      <c r="D105" s="27"/>
      <c r="E105" s="27"/>
      <c r="F105" s="27"/>
      <c r="G105" s="27"/>
    </row>
    <row r="106" spans="1:7" ht="15" customHeight="1" x14ac:dyDescent="0.15"/>
    <row r="107" spans="1:7" ht="24.95" customHeight="1" x14ac:dyDescent="0.15">
      <c r="A107" s="17" t="s">
        <v>795</v>
      </c>
      <c r="B107" s="17"/>
      <c r="C107" s="17"/>
      <c r="D107" s="17"/>
      <c r="E107" s="17"/>
      <c r="F107" s="17"/>
      <c r="G107" s="17"/>
    </row>
    <row r="108" spans="1:7" ht="15" customHeight="1" x14ac:dyDescent="0.15"/>
    <row r="109" spans="1:7" ht="50.1" customHeight="1" x14ac:dyDescent="0.15">
      <c r="A109" s="6" t="s">
        <v>376</v>
      </c>
      <c r="B109" s="19" t="s">
        <v>674</v>
      </c>
      <c r="C109" s="19"/>
      <c r="D109" s="6" t="s">
        <v>732</v>
      </c>
      <c r="E109" s="6" t="s">
        <v>733</v>
      </c>
      <c r="F109" s="6" t="s">
        <v>734</v>
      </c>
      <c r="G109" s="6" t="s">
        <v>735</v>
      </c>
    </row>
    <row r="110" spans="1:7" ht="15" customHeight="1" x14ac:dyDescent="0.15">
      <c r="A110" s="6">
        <v>1</v>
      </c>
      <c r="B110" s="19">
        <v>2</v>
      </c>
      <c r="C110" s="19"/>
      <c r="D110" s="6">
        <v>3</v>
      </c>
      <c r="E110" s="6">
        <v>4</v>
      </c>
      <c r="F110" s="6">
        <v>5</v>
      </c>
      <c r="G110" s="6">
        <v>6</v>
      </c>
    </row>
    <row r="111" spans="1:7" ht="39.950000000000003" customHeight="1" x14ac:dyDescent="0.15">
      <c r="A111" s="6" t="s">
        <v>796</v>
      </c>
      <c r="B111" s="20" t="s">
        <v>797</v>
      </c>
      <c r="C111" s="20"/>
      <c r="D111" s="6" t="s">
        <v>441</v>
      </c>
      <c r="E111" s="10">
        <v>100</v>
      </c>
      <c r="F111" s="10">
        <v>10000</v>
      </c>
      <c r="G111" s="10">
        <v>1000000</v>
      </c>
    </row>
    <row r="112" spans="1:7" ht="24.95" customHeight="1" x14ac:dyDescent="0.15">
      <c r="A112" s="28" t="s">
        <v>620</v>
      </c>
      <c r="B112" s="28"/>
      <c r="C112" s="28"/>
      <c r="D112" s="28"/>
      <c r="E112" s="28"/>
      <c r="F112" s="28"/>
      <c r="G112" s="12">
        <f>SUM(G111:G111)</f>
        <v>1000000</v>
      </c>
    </row>
    <row r="113" spans="1:7" ht="24.95" customHeight="1" x14ac:dyDescent="0.15"/>
    <row r="114" spans="1:7" ht="20.100000000000001" customHeight="1" x14ac:dyDescent="0.15">
      <c r="A114" s="26" t="s">
        <v>465</v>
      </c>
      <c r="B114" s="26"/>
      <c r="C114" s="27" t="s">
        <v>283</v>
      </c>
      <c r="D114" s="27"/>
      <c r="E114" s="27"/>
      <c r="F114" s="27"/>
      <c r="G114" s="27"/>
    </row>
    <row r="115" spans="1:7" ht="20.100000000000001" customHeight="1" x14ac:dyDescent="0.15">
      <c r="A115" s="26" t="s">
        <v>466</v>
      </c>
      <c r="B115" s="26"/>
      <c r="C115" s="27" t="s">
        <v>621</v>
      </c>
      <c r="D115" s="27"/>
      <c r="E115" s="27"/>
      <c r="F115" s="27"/>
      <c r="G115" s="27"/>
    </row>
    <row r="116" spans="1:7" ht="15" customHeight="1" x14ac:dyDescent="0.15"/>
    <row r="117" spans="1:7" ht="24.95" customHeight="1" x14ac:dyDescent="0.15">
      <c r="A117" s="17" t="s">
        <v>798</v>
      </c>
      <c r="B117" s="17"/>
      <c r="C117" s="17"/>
      <c r="D117" s="17"/>
      <c r="E117" s="17"/>
      <c r="F117" s="17"/>
      <c r="G117" s="17"/>
    </row>
    <row r="118" spans="1:7" ht="15" customHeight="1" x14ac:dyDescent="0.15"/>
    <row r="119" spans="1:7" ht="50.1" customHeight="1" x14ac:dyDescent="0.15">
      <c r="A119" s="6" t="s">
        <v>376</v>
      </c>
      <c r="B119" s="19" t="s">
        <v>674</v>
      </c>
      <c r="C119" s="19"/>
      <c r="D119" s="6" t="s">
        <v>732</v>
      </c>
      <c r="E119" s="6" t="s">
        <v>733</v>
      </c>
      <c r="F119" s="6" t="s">
        <v>734</v>
      </c>
      <c r="G119" s="6" t="s">
        <v>735</v>
      </c>
    </row>
    <row r="120" spans="1:7" ht="15" customHeight="1" x14ac:dyDescent="0.15">
      <c r="A120" s="6">
        <v>1</v>
      </c>
      <c r="B120" s="19">
        <v>2</v>
      </c>
      <c r="C120" s="19"/>
      <c r="D120" s="6">
        <v>3</v>
      </c>
      <c r="E120" s="6">
        <v>4</v>
      </c>
      <c r="F120" s="6">
        <v>5</v>
      </c>
      <c r="G120" s="6">
        <v>6</v>
      </c>
    </row>
    <row r="121" spans="1:7" ht="39.950000000000003" customHeight="1" x14ac:dyDescent="0.15">
      <c r="A121" s="6" t="s">
        <v>799</v>
      </c>
      <c r="B121" s="20" t="s">
        <v>800</v>
      </c>
      <c r="C121" s="20"/>
      <c r="D121" s="6" t="s">
        <v>441</v>
      </c>
      <c r="E121" s="10">
        <v>100</v>
      </c>
      <c r="F121" s="10">
        <v>48000</v>
      </c>
      <c r="G121" s="10">
        <v>4800000</v>
      </c>
    </row>
    <row r="122" spans="1:7" ht="24.95" customHeight="1" x14ac:dyDescent="0.15">
      <c r="A122" s="28" t="s">
        <v>620</v>
      </c>
      <c r="B122" s="28"/>
      <c r="C122" s="28"/>
      <c r="D122" s="28"/>
      <c r="E122" s="28"/>
      <c r="F122" s="28"/>
      <c r="G122" s="12">
        <f>SUM(G121:G121)</f>
        <v>4800000</v>
      </c>
    </row>
    <row r="123" spans="1:7" ht="24.95" customHeight="1" x14ac:dyDescent="0.15"/>
    <row r="124" spans="1:7" ht="20.100000000000001" customHeight="1" x14ac:dyDescent="0.15">
      <c r="A124" s="26" t="s">
        <v>465</v>
      </c>
      <c r="B124" s="26"/>
      <c r="C124" s="27" t="s">
        <v>283</v>
      </c>
      <c r="D124" s="27"/>
      <c r="E124" s="27"/>
      <c r="F124" s="27"/>
      <c r="G124" s="27"/>
    </row>
    <row r="125" spans="1:7" ht="20.100000000000001" customHeight="1" x14ac:dyDescent="0.15">
      <c r="A125" s="26" t="s">
        <v>466</v>
      </c>
      <c r="B125" s="26"/>
      <c r="C125" s="27" t="s">
        <v>467</v>
      </c>
      <c r="D125" s="27"/>
      <c r="E125" s="27"/>
      <c r="F125" s="27"/>
      <c r="G125" s="27"/>
    </row>
    <row r="126" spans="1:7" ht="15" customHeight="1" x14ac:dyDescent="0.15"/>
    <row r="127" spans="1:7" ht="24.95" customHeight="1" x14ac:dyDescent="0.15">
      <c r="A127" s="17" t="s">
        <v>731</v>
      </c>
      <c r="B127" s="17"/>
      <c r="C127" s="17"/>
      <c r="D127" s="17"/>
      <c r="E127" s="17"/>
      <c r="F127" s="17"/>
      <c r="G127" s="17"/>
    </row>
    <row r="128" spans="1:7" ht="15" customHeight="1" x14ac:dyDescent="0.15"/>
    <row r="129" spans="1:7" ht="50.1" customHeight="1" x14ac:dyDescent="0.15">
      <c r="A129" s="6" t="s">
        <v>376</v>
      </c>
      <c r="B129" s="19" t="s">
        <v>674</v>
      </c>
      <c r="C129" s="19"/>
      <c r="D129" s="6" t="s">
        <v>732</v>
      </c>
      <c r="E129" s="6" t="s">
        <v>733</v>
      </c>
      <c r="F129" s="6" t="s">
        <v>734</v>
      </c>
      <c r="G129" s="6" t="s">
        <v>735</v>
      </c>
    </row>
    <row r="130" spans="1:7" ht="15" customHeight="1" x14ac:dyDescent="0.15">
      <c r="A130" s="6">
        <v>1</v>
      </c>
      <c r="B130" s="19">
        <v>2</v>
      </c>
      <c r="C130" s="19"/>
      <c r="D130" s="6">
        <v>3</v>
      </c>
      <c r="E130" s="6">
        <v>4</v>
      </c>
      <c r="F130" s="6">
        <v>5</v>
      </c>
      <c r="G130" s="6">
        <v>6</v>
      </c>
    </row>
    <row r="131" spans="1:7" ht="39.950000000000003" customHeight="1" x14ac:dyDescent="0.15">
      <c r="A131" s="6" t="s">
        <v>515</v>
      </c>
      <c r="B131" s="20" t="s">
        <v>801</v>
      </c>
      <c r="C131" s="20"/>
      <c r="D131" s="6" t="s">
        <v>738</v>
      </c>
      <c r="E131" s="10">
        <v>12</v>
      </c>
      <c r="F131" s="10">
        <v>22000</v>
      </c>
      <c r="G131" s="10">
        <v>264000</v>
      </c>
    </row>
    <row r="132" spans="1:7" ht="39.950000000000003" customHeight="1" x14ac:dyDescent="0.15">
      <c r="A132" s="6" t="s">
        <v>292</v>
      </c>
      <c r="B132" s="20" t="s">
        <v>802</v>
      </c>
      <c r="C132" s="20"/>
      <c r="D132" s="6" t="s">
        <v>738</v>
      </c>
      <c r="E132" s="10">
        <v>12</v>
      </c>
      <c r="F132" s="10">
        <v>70950</v>
      </c>
      <c r="G132" s="10">
        <v>851400</v>
      </c>
    </row>
    <row r="133" spans="1:7" ht="24.95" customHeight="1" x14ac:dyDescent="0.15">
      <c r="A133" s="28" t="s">
        <v>620</v>
      </c>
      <c r="B133" s="28"/>
      <c r="C133" s="28"/>
      <c r="D133" s="28"/>
      <c r="E133" s="28"/>
      <c r="F133" s="28"/>
      <c r="G133" s="12">
        <f>SUM(G131:G132)</f>
        <v>1115400</v>
      </c>
    </row>
    <row r="134" spans="1:7" ht="24.95" customHeight="1" x14ac:dyDescent="0.15"/>
    <row r="135" spans="1:7" ht="20.100000000000001" customHeight="1" x14ac:dyDescent="0.15">
      <c r="A135" s="26" t="s">
        <v>465</v>
      </c>
      <c r="B135" s="26"/>
      <c r="C135" s="27" t="s">
        <v>283</v>
      </c>
      <c r="D135" s="27"/>
      <c r="E135" s="27"/>
      <c r="F135" s="27"/>
      <c r="G135" s="27"/>
    </row>
    <row r="136" spans="1:7" ht="20.100000000000001" customHeight="1" x14ac:dyDescent="0.15">
      <c r="A136" s="26" t="s">
        <v>466</v>
      </c>
      <c r="B136" s="26"/>
      <c r="C136" s="27" t="s">
        <v>467</v>
      </c>
      <c r="D136" s="27"/>
      <c r="E136" s="27"/>
      <c r="F136" s="27"/>
      <c r="G136" s="27"/>
    </row>
    <row r="137" spans="1:7" ht="15" customHeight="1" x14ac:dyDescent="0.15"/>
    <row r="138" spans="1:7" ht="24.95" customHeight="1" x14ac:dyDescent="0.15">
      <c r="A138" s="17" t="s">
        <v>745</v>
      </c>
      <c r="B138" s="17"/>
      <c r="C138" s="17"/>
      <c r="D138" s="17"/>
      <c r="E138" s="17"/>
      <c r="F138" s="17"/>
      <c r="G138" s="17"/>
    </row>
    <row r="139" spans="1:7" ht="15" customHeight="1" x14ac:dyDescent="0.15"/>
    <row r="140" spans="1:7" ht="50.1" customHeight="1" x14ac:dyDescent="0.15">
      <c r="A140" s="6" t="s">
        <v>376</v>
      </c>
      <c r="B140" s="19" t="s">
        <v>674</v>
      </c>
      <c r="C140" s="19"/>
      <c r="D140" s="6" t="s">
        <v>732</v>
      </c>
      <c r="E140" s="6" t="s">
        <v>733</v>
      </c>
      <c r="F140" s="6" t="s">
        <v>734</v>
      </c>
      <c r="G140" s="6" t="s">
        <v>735</v>
      </c>
    </row>
    <row r="141" spans="1:7" ht="15" customHeight="1" x14ac:dyDescent="0.15">
      <c r="A141" s="6">
        <v>1</v>
      </c>
      <c r="B141" s="19">
        <v>2</v>
      </c>
      <c r="C141" s="19"/>
      <c r="D141" s="6">
        <v>3</v>
      </c>
      <c r="E141" s="6">
        <v>4</v>
      </c>
      <c r="F141" s="6">
        <v>5</v>
      </c>
      <c r="G141" s="6">
        <v>6</v>
      </c>
    </row>
    <row r="142" spans="1:7" ht="99.95" customHeight="1" x14ac:dyDescent="0.15">
      <c r="A142" s="6" t="s">
        <v>295</v>
      </c>
      <c r="B142" s="20" t="s">
        <v>803</v>
      </c>
      <c r="C142" s="20"/>
      <c r="D142" s="6" t="s">
        <v>738</v>
      </c>
      <c r="E142" s="10">
        <v>50937.835140000003</v>
      </c>
      <c r="F142" s="10">
        <v>43.13</v>
      </c>
      <c r="G142" s="10">
        <v>2196948.83</v>
      </c>
    </row>
    <row r="143" spans="1:7" ht="24.95" customHeight="1" x14ac:dyDescent="0.15">
      <c r="A143" s="28" t="s">
        <v>620</v>
      </c>
      <c r="B143" s="28"/>
      <c r="C143" s="28"/>
      <c r="D143" s="28"/>
      <c r="E143" s="28"/>
      <c r="F143" s="28"/>
      <c r="G143" s="12">
        <f>SUM(G142:G142)</f>
        <v>2196948.83</v>
      </c>
    </row>
    <row r="144" spans="1:7" ht="24.95" customHeight="1" x14ac:dyDescent="0.15"/>
    <row r="145" spans="1:7" ht="20.100000000000001" customHeight="1" x14ac:dyDescent="0.15">
      <c r="A145" s="26" t="s">
        <v>465</v>
      </c>
      <c r="B145" s="26"/>
      <c r="C145" s="27" t="s">
        <v>283</v>
      </c>
      <c r="D145" s="27"/>
      <c r="E145" s="27"/>
      <c r="F145" s="27"/>
      <c r="G145" s="27"/>
    </row>
    <row r="146" spans="1:7" ht="20.100000000000001" customHeight="1" x14ac:dyDescent="0.15">
      <c r="A146" s="26" t="s">
        <v>466</v>
      </c>
      <c r="B146" s="26"/>
      <c r="C146" s="27" t="s">
        <v>467</v>
      </c>
      <c r="D146" s="27"/>
      <c r="E146" s="27"/>
      <c r="F146" s="27"/>
      <c r="G146" s="27"/>
    </row>
    <row r="147" spans="1:7" ht="15" customHeight="1" x14ac:dyDescent="0.15"/>
    <row r="148" spans="1:7" ht="24.95" customHeight="1" x14ac:dyDescent="0.15">
      <c r="A148" s="17" t="s">
        <v>748</v>
      </c>
      <c r="B148" s="17"/>
      <c r="C148" s="17"/>
      <c r="D148" s="17"/>
      <c r="E148" s="17"/>
      <c r="F148" s="17"/>
      <c r="G148" s="17"/>
    </row>
    <row r="149" spans="1:7" ht="15" customHeight="1" x14ac:dyDescent="0.15"/>
    <row r="150" spans="1:7" ht="50.1" customHeight="1" x14ac:dyDescent="0.15">
      <c r="A150" s="6" t="s">
        <v>376</v>
      </c>
      <c r="B150" s="19" t="s">
        <v>674</v>
      </c>
      <c r="C150" s="19"/>
      <c r="D150" s="6" t="s">
        <v>732</v>
      </c>
      <c r="E150" s="6" t="s">
        <v>733</v>
      </c>
      <c r="F150" s="6" t="s">
        <v>734</v>
      </c>
      <c r="G150" s="6" t="s">
        <v>735</v>
      </c>
    </row>
    <row r="151" spans="1:7" ht="15" customHeight="1" x14ac:dyDescent="0.15">
      <c r="A151" s="6">
        <v>1</v>
      </c>
      <c r="B151" s="19">
        <v>2</v>
      </c>
      <c r="C151" s="19"/>
      <c r="D151" s="6">
        <v>3</v>
      </c>
      <c r="E151" s="6">
        <v>4</v>
      </c>
      <c r="F151" s="6">
        <v>5</v>
      </c>
      <c r="G151" s="6">
        <v>6</v>
      </c>
    </row>
    <row r="152" spans="1:7" ht="39.950000000000003" customHeight="1" x14ac:dyDescent="0.15">
      <c r="A152" s="6" t="s">
        <v>517</v>
      </c>
      <c r="B152" s="20" t="s">
        <v>804</v>
      </c>
      <c r="C152" s="20"/>
      <c r="D152" s="6" t="s">
        <v>738</v>
      </c>
      <c r="E152" s="10">
        <v>12</v>
      </c>
      <c r="F152" s="10">
        <v>51500</v>
      </c>
      <c r="G152" s="10">
        <v>618000</v>
      </c>
    </row>
    <row r="153" spans="1:7" ht="39.950000000000003" customHeight="1" x14ac:dyDescent="0.15">
      <c r="A153" s="6" t="s">
        <v>519</v>
      </c>
      <c r="B153" s="20" t="s">
        <v>805</v>
      </c>
      <c r="C153" s="20"/>
      <c r="D153" s="6" t="s">
        <v>738</v>
      </c>
      <c r="E153" s="10">
        <v>12</v>
      </c>
      <c r="F153" s="10">
        <v>26500</v>
      </c>
      <c r="G153" s="10">
        <v>318000</v>
      </c>
    </row>
    <row r="154" spans="1:7" ht="39.950000000000003" customHeight="1" x14ac:dyDescent="0.15">
      <c r="A154" s="6" t="s">
        <v>521</v>
      </c>
      <c r="B154" s="20" t="s">
        <v>806</v>
      </c>
      <c r="C154" s="20"/>
      <c r="D154" s="6" t="s">
        <v>738</v>
      </c>
      <c r="E154" s="10">
        <v>12</v>
      </c>
      <c r="F154" s="10">
        <v>140800</v>
      </c>
      <c r="G154" s="10">
        <v>1689600</v>
      </c>
    </row>
    <row r="155" spans="1:7" ht="39.950000000000003" customHeight="1" x14ac:dyDescent="0.15">
      <c r="A155" s="6" t="s">
        <v>523</v>
      </c>
      <c r="B155" s="20" t="s">
        <v>807</v>
      </c>
      <c r="C155" s="20"/>
      <c r="D155" s="6" t="s">
        <v>738</v>
      </c>
      <c r="E155" s="10">
        <v>12</v>
      </c>
      <c r="F155" s="10">
        <v>3750</v>
      </c>
      <c r="G155" s="10">
        <v>45000</v>
      </c>
    </row>
    <row r="156" spans="1:7" ht="39.950000000000003" customHeight="1" x14ac:dyDescent="0.15">
      <c r="A156" s="6" t="s">
        <v>529</v>
      </c>
      <c r="B156" s="20" t="s">
        <v>808</v>
      </c>
      <c r="C156" s="20"/>
      <c r="D156" s="6" t="s">
        <v>738</v>
      </c>
      <c r="E156" s="10">
        <v>4</v>
      </c>
      <c r="F156" s="10">
        <v>149790.82</v>
      </c>
      <c r="G156" s="10">
        <v>599163.28</v>
      </c>
    </row>
    <row r="157" spans="1:7" ht="60" customHeight="1" x14ac:dyDescent="0.15">
      <c r="A157" s="6" t="s">
        <v>809</v>
      </c>
      <c r="B157" s="20" t="s">
        <v>810</v>
      </c>
      <c r="C157" s="20"/>
      <c r="D157" s="6" t="s">
        <v>738</v>
      </c>
      <c r="E157" s="10">
        <v>12</v>
      </c>
      <c r="F157" s="10">
        <v>70063.887499999997</v>
      </c>
      <c r="G157" s="10">
        <v>840766.65</v>
      </c>
    </row>
    <row r="158" spans="1:7" ht="39.950000000000003" customHeight="1" x14ac:dyDescent="0.15">
      <c r="A158" s="6" t="s">
        <v>811</v>
      </c>
      <c r="B158" s="20" t="s">
        <v>812</v>
      </c>
      <c r="C158" s="20"/>
      <c r="D158" s="6" t="s">
        <v>441</v>
      </c>
      <c r="E158" s="10">
        <v>1</v>
      </c>
      <c r="F158" s="10">
        <v>2665117.4700000002</v>
      </c>
      <c r="G158" s="10">
        <v>2665117.4700000002</v>
      </c>
    </row>
    <row r="159" spans="1:7" ht="39.950000000000003" customHeight="1" x14ac:dyDescent="0.15">
      <c r="A159" s="6" t="s">
        <v>813</v>
      </c>
      <c r="B159" s="20" t="s">
        <v>814</v>
      </c>
      <c r="C159" s="20"/>
      <c r="D159" s="6" t="s">
        <v>738</v>
      </c>
      <c r="E159" s="10">
        <v>1</v>
      </c>
      <c r="F159" s="10">
        <v>224352.6</v>
      </c>
      <c r="G159" s="10">
        <v>224352.6</v>
      </c>
    </row>
    <row r="160" spans="1:7" ht="24.95" customHeight="1" x14ac:dyDescent="0.15">
      <c r="A160" s="28" t="s">
        <v>620</v>
      </c>
      <c r="B160" s="28"/>
      <c r="C160" s="28"/>
      <c r="D160" s="28"/>
      <c r="E160" s="28"/>
      <c r="F160" s="28"/>
      <c r="G160" s="12">
        <f>SUM(G152:G159)</f>
        <v>7000000</v>
      </c>
    </row>
    <row r="161" spans="1:7" ht="24.95" customHeight="1" x14ac:dyDescent="0.15"/>
    <row r="162" spans="1:7" ht="20.100000000000001" customHeight="1" x14ac:dyDescent="0.15">
      <c r="A162" s="26" t="s">
        <v>465</v>
      </c>
      <c r="B162" s="26"/>
      <c r="C162" s="27" t="s">
        <v>283</v>
      </c>
      <c r="D162" s="27"/>
      <c r="E162" s="27"/>
      <c r="F162" s="27"/>
      <c r="G162" s="27"/>
    </row>
    <row r="163" spans="1:7" ht="20.100000000000001" customHeight="1" x14ac:dyDescent="0.15">
      <c r="A163" s="26" t="s">
        <v>466</v>
      </c>
      <c r="B163" s="26"/>
      <c r="C163" s="27" t="s">
        <v>467</v>
      </c>
      <c r="D163" s="27"/>
      <c r="E163" s="27"/>
      <c r="F163" s="27"/>
      <c r="G163" s="27"/>
    </row>
    <row r="164" spans="1:7" ht="15" customHeight="1" x14ac:dyDescent="0.15"/>
    <row r="165" spans="1:7" ht="24.95" customHeight="1" x14ac:dyDescent="0.15">
      <c r="A165" s="17" t="s">
        <v>755</v>
      </c>
      <c r="B165" s="17"/>
      <c r="C165" s="17"/>
      <c r="D165" s="17"/>
      <c r="E165" s="17"/>
      <c r="F165" s="17"/>
      <c r="G165" s="17"/>
    </row>
    <row r="166" spans="1:7" ht="15" customHeight="1" x14ac:dyDescent="0.15"/>
    <row r="167" spans="1:7" ht="50.1" customHeight="1" x14ac:dyDescent="0.15">
      <c r="A167" s="6" t="s">
        <v>376</v>
      </c>
      <c r="B167" s="19" t="s">
        <v>674</v>
      </c>
      <c r="C167" s="19"/>
      <c r="D167" s="6" t="s">
        <v>732</v>
      </c>
      <c r="E167" s="6" t="s">
        <v>733</v>
      </c>
      <c r="F167" s="6" t="s">
        <v>734</v>
      </c>
      <c r="G167" s="6" t="s">
        <v>735</v>
      </c>
    </row>
    <row r="168" spans="1:7" ht="15" customHeight="1" x14ac:dyDescent="0.15">
      <c r="A168" s="6">
        <v>1</v>
      </c>
      <c r="B168" s="19">
        <v>2</v>
      </c>
      <c r="C168" s="19"/>
      <c r="D168" s="6">
        <v>3</v>
      </c>
      <c r="E168" s="6">
        <v>4</v>
      </c>
      <c r="F168" s="6">
        <v>5</v>
      </c>
      <c r="G168" s="6">
        <v>6</v>
      </c>
    </row>
    <row r="169" spans="1:7" ht="60" customHeight="1" x14ac:dyDescent="0.15">
      <c r="A169" s="6" t="s">
        <v>545</v>
      </c>
      <c r="B169" s="20" t="s">
        <v>815</v>
      </c>
      <c r="C169" s="20"/>
      <c r="D169" s="6" t="s">
        <v>738</v>
      </c>
      <c r="E169" s="10">
        <v>12</v>
      </c>
      <c r="F169" s="10">
        <v>25818</v>
      </c>
      <c r="G169" s="10">
        <v>309816</v>
      </c>
    </row>
    <row r="170" spans="1:7" ht="39.950000000000003" customHeight="1" x14ac:dyDescent="0.15">
      <c r="A170" s="6" t="s">
        <v>549</v>
      </c>
      <c r="B170" s="20" t="s">
        <v>816</v>
      </c>
      <c r="C170" s="20"/>
      <c r="D170" s="6" t="s">
        <v>441</v>
      </c>
      <c r="E170" s="10">
        <v>1000</v>
      </c>
      <c r="F170" s="10">
        <v>90</v>
      </c>
      <c r="G170" s="10">
        <v>90000</v>
      </c>
    </row>
    <row r="171" spans="1:7" ht="39.950000000000003" customHeight="1" x14ac:dyDescent="0.15">
      <c r="A171" s="6" t="s">
        <v>817</v>
      </c>
      <c r="B171" s="20" t="s">
        <v>818</v>
      </c>
      <c r="C171" s="20"/>
      <c r="D171" s="6" t="s">
        <v>441</v>
      </c>
      <c r="E171" s="10">
        <v>200</v>
      </c>
      <c r="F171" s="10">
        <v>47190</v>
      </c>
      <c r="G171" s="10">
        <v>9438000</v>
      </c>
    </row>
    <row r="172" spans="1:7" ht="39.950000000000003" customHeight="1" x14ac:dyDescent="0.15">
      <c r="A172" s="6" t="s">
        <v>557</v>
      </c>
      <c r="B172" s="20" t="s">
        <v>819</v>
      </c>
      <c r="C172" s="20"/>
      <c r="D172" s="6" t="s">
        <v>441</v>
      </c>
      <c r="E172" s="10">
        <v>1</v>
      </c>
      <c r="F172" s="10">
        <v>100000</v>
      </c>
      <c r="G172" s="10">
        <v>100000</v>
      </c>
    </row>
    <row r="173" spans="1:7" ht="39.950000000000003" customHeight="1" x14ac:dyDescent="0.15">
      <c r="A173" s="6" t="s">
        <v>626</v>
      </c>
      <c r="B173" s="20" t="s">
        <v>820</v>
      </c>
      <c r="C173" s="20"/>
      <c r="D173" s="6" t="s">
        <v>441</v>
      </c>
      <c r="E173" s="10">
        <v>1000</v>
      </c>
      <c r="F173" s="10">
        <v>32</v>
      </c>
      <c r="G173" s="10">
        <v>32000</v>
      </c>
    </row>
    <row r="174" spans="1:7" ht="39.950000000000003" customHeight="1" x14ac:dyDescent="0.15">
      <c r="A174" s="6" t="s">
        <v>626</v>
      </c>
      <c r="B174" s="20" t="s">
        <v>820</v>
      </c>
      <c r="C174" s="20"/>
      <c r="D174" s="6" t="s">
        <v>441</v>
      </c>
      <c r="E174" s="10">
        <v>300</v>
      </c>
      <c r="F174" s="10">
        <v>28.33</v>
      </c>
      <c r="G174" s="10">
        <v>8499</v>
      </c>
    </row>
    <row r="175" spans="1:7" ht="39.950000000000003" customHeight="1" x14ac:dyDescent="0.15">
      <c r="A175" s="6" t="s">
        <v>626</v>
      </c>
      <c r="B175" s="20" t="s">
        <v>820</v>
      </c>
      <c r="C175" s="20"/>
      <c r="D175" s="6" t="s">
        <v>441</v>
      </c>
      <c r="E175" s="10">
        <v>1000</v>
      </c>
      <c r="F175" s="10">
        <v>20.6</v>
      </c>
      <c r="G175" s="10">
        <v>20600</v>
      </c>
    </row>
    <row r="176" spans="1:7" ht="39.950000000000003" customHeight="1" x14ac:dyDescent="0.15">
      <c r="A176" s="6" t="s">
        <v>626</v>
      </c>
      <c r="B176" s="20" t="s">
        <v>820</v>
      </c>
      <c r="C176" s="20"/>
      <c r="D176" s="6" t="s">
        <v>441</v>
      </c>
      <c r="E176" s="10">
        <v>500</v>
      </c>
      <c r="F176" s="10">
        <v>35.659999999999997</v>
      </c>
      <c r="G176" s="10">
        <v>17830</v>
      </c>
    </row>
    <row r="177" spans="1:7" ht="39.950000000000003" customHeight="1" x14ac:dyDescent="0.15">
      <c r="A177" s="6" t="s">
        <v>604</v>
      </c>
      <c r="B177" s="20" t="s">
        <v>821</v>
      </c>
      <c r="C177" s="20"/>
      <c r="D177" s="6" t="s">
        <v>441</v>
      </c>
      <c r="E177" s="10">
        <v>1</v>
      </c>
      <c r="F177" s="10">
        <v>167993.25</v>
      </c>
      <c r="G177" s="10">
        <v>167993.25</v>
      </c>
    </row>
    <row r="178" spans="1:7" ht="20.100000000000001" customHeight="1" x14ac:dyDescent="0.15">
      <c r="A178" s="6" t="s">
        <v>608</v>
      </c>
      <c r="B178" s="20" t="s">
        <v>822</v>
      </c>
      <c r="C178" s="20"/>
      <c r="D178" s="6" t="s">
        <v>441</v>
      </c>
      <c r="E178" s="10">
        <v>1</v>
      </c>
      <c r="F178" s="10">
        <v>120000</v>
      </c>
      <c r="G178" s="10">
        <v>120000</v>
      </c>
    </row>
    <row r="179" spans="1:7" ht="39.950000000000003" customHeight="1" x14ac:dyDescent="0.15">
      <c r="A179" s="6" t="s">
        <v>162</v>
      </c>
      <c r="B179" s="20" t="s">
        <v>823</v>
      </c>
      <c r="C179" s="20"/>
      <c r="D179" s="6" t="s">
        <v>738</v>
      </c>
      <c r="E179" s="10">
        <v>210240</v>
      </c>
      <c r="F179" s="10">
        <v>169.15</v>
      </c>
      <c r="G179" s="10">
        <v>35562096</v>
      </c>
    </row>
    <row r="180" spans="1:7" ht="39.950000000000003" customHeight="1" x14ac:dyDescent="0.15">
      <c r="A180" s="6" t="s">
        <v>302</v>
      </c>
      <c r="B180" s="20" t="s">
        <v>824</v>
      </c>
      <c r="C180" s="20"/>
      <c r="D180" s="6" t="s">
        <v>738</v>
      </c>
      <c r="E180" s="10">
        <v>785</v>
      </c>
      <c r="F180" s="10">
        <v>992.95</v>
      </c>
      <c r="G180" s="10">
        <v>779465.75</v>
      </c>
    </row>
    <row r="181" spans="1:7" ht="39.950000000000003" customHeight="1" x14ac:dyDescent="0.15">
      <c r="A181" s="6" t="s">
        <v>825</v>
      </c>
      <c r="B181" s="20" t="s">
        <v>826</v>
      </c>
      <c r="C181" s="20"/>
      <c r="D181" s="6" t="s">
        <v>738</v>
      </c>
      <c r="E181" s="10">
        <v>12</v>
      </c>
      <c r="F181" s="10">
        <v>29475</v>
      </c>
      <c r="G181" s="10">
        <v>353700</v>
      </c>
    </row>
    <row r="182" spans="1:7" ht="24.95" customHeight="1" x14ac:dyDescent="0.15">
      <c r="A182" s="28" t="s">
        <v>620</v>
      </c>
      <c r="B182" s="28"/>
      <c r="C182" s="28"/>
      <c r="D182" s="28"/>
      <c r="E182" s="28"/>
      <c r="F182" s="28"/>
      <c r="G182" s="12">
        <f>SUM(G169:G181)</f>
        <v>47000000</v>
      </c>
    </row>
    <row r="183" spans="1:7" ht="24.95" customHeight="1" x14ac:dyDescent="0.15"/>
    <row r="184" spans="1:7" ht="20.100000000000001" customHeight="1" x14ac:dyDescent="0.15">
      <c r="A184" s="26" t="s">
        <v>465</v>
      </c>
      <c r="B184" s="26"/>
      <c r="C184" s="27" t="s">
        <v>283</v>
      </c>
      <c r="D184" s="27"/>
      <c r="E184" s="27"/>
      <c r="F184" s="27"/>
      <c r="G184" s="27"/>
    </row>
    <row r="185" spans="1:7" ht="20.100000000000001" customHeight="1" x14ac:dyDescent="0.15">
      <c r="A185" s="26" t="s">
        <v>466</v>
      </c>
      <c r="B185" s="26"/>
      <c r="C185" s="27" t="s">
        <v>467</v>
      </c>
      <c r="D185" s="27"/>
      <c r="E185" s="27"/>
      <c r="F185" s="27"/>
      <c r="G185" s="27"/>
    </row>
    <row r="186" spans="1:7" ht="15" customHeight="1" x14ac:dyDescent="0.15"/>
    <row r="187" spans="1:7" ht="24.95" customHeight="1" x14ac:dyDescent="0.15">
      <c r="A187" s="17" t="s">
        <v>792</v>
      </c>
      <c r="B187" s="17"/>
      <c r="C187" s="17"/>
      <c r="D187" s="17"/>
      <c r="E187" s="17"/>
      <c r="F187" s="17"/>
      <c r="G187" s="17"/>
    </row>
    <row r="188" spans="1:7" ht="15" customHeight="1" x14ac:dyDescent="0.15"/>
    <row r="189" spans="1:7" ht="50.1" customHeight="1" x14ac:dyDescent="0.15">
      <c r="A189" s="6" t="s">
        <v>376</v>
      </c>
      <c r="B189" s="19" t="s">
        <v>674</v>
      </c>
      <c r="C189" s="19"/>
      <c r="D189" s="6" t="s">
        <v>732</v>
      </c>
      <c r="E189" s="6" t="s">
        <v>733</v>
      </c>
      <c r="F189" s="6" t="s">
        <v>734</v>
      </c>
      <c r="G189" s="6" t="s">
        <v>735</v>
      </c>
    </row>
    <row r="190" spans="1:7" ht="15" customHeight="1" x14ac:dyDescent="0.15">
      <c r="A190" s="6">
        <v>1</v>
      </c>
      <c r="B190" s="19">
        <v>2</v>
      </c>
      <c r="C190" s="19"/>
      <c r="D190" s="6">
        <v>3</v>
      </c>
      <c r="E190" s="6">
        <v>4</v>
      </c>
      <c r="F190" s="6">
        <v>5</v>
      </c>
      <c r="G190" s="6">
        <v>6</v>
      </c>
    </row>
    <row r="191" spans="1:7" ht="39.950000000000003" customHeight="1" x14ac:dyDescent="0.15">
      <c r="A191" s="6" t="s">
        <v>637</v>
      </c>
      <c r="B191" s="20" t="s">
        <v>827</v>
      </c>
      <c r="C191" s="20"/>
      <c r="D191" s="6" t="s">
        <v>738</v>
      </c>
      <c r="E191" s="10">
        <v>16000</v>
      </c>
      <c r="F191" s="10">
        <v>69.72</v>
      </c>
      <c r="G191" s="10">
        <v>1115520</v>
      </c>
    </row>
    <row r="192" spans="1:7" ht="39.950000000000003" customHeight="1" x14ac:dyDescent="0.15">
      <c r="A192" s="6" t="s">
        <v>828</v>
      </c>
      <c r="B192" s="20" t="s">
        <v>829</v>
      </c>
      <c r="C192" s="20"/>
      <c r="D192" s="6" t="s">
        <v>738</v>
      </c>
      <c r="E192" s="10">
        <v>20000</v>
      </c>
      <c r="F192" s="10">
        <v>56.75</v>
      </c>
      <c r="G192" s="10">
        <v>1135000</v>
      </c>
    </row>
    <row r="193" spans="1:7" ht="39.950000000000003" customHeight="1" x14ac:dyDescent="0.15">
      <c r="A193" s="6" t="s">
        <v>828</v>
      </c>
      <c r="B193" s="20" t="s">
        <v>829</v>
      </c>
      <c r="C193" s="20"/>
      <c r="D193" s="6" t="s">
        <v>738</v>
      </c>
      <c r="E193" s="10">
        <v>1</v>
      </c>
      <c r="F193" s="10">
        <v>53.58</v>
      </c>
      <c r="G193" s="10">
        <v>53.58</v>
      </c>
    </row>
    <row r="194" spans="1:7" ht="39.950000000000003" customHeight="1" x14ac:dyDescent="0.15">
      <c r="A194" s="6" t="s">
        <v>828</v>
      </c>
      <c r="B194" s="20" t="s">
        <v>829</v>
      </c>
      <c r="C194" s="20"/>
      <c r="D194" s="6" t="s">
        <v>738</v>
      </c>
      <c r="E194" s="10">
        <v>999</v>
      </c>
      <c r="F194" s="10">
        <v>56.93</v>
      </c>
      <c r="G194" s="10">
        <v>56873.07</v>
      </c>
    </row>
    <row r="195" spans="1:7" ht="24.95" customHeight="1" x14ac:dyDescent="0.15">
      <c r="A195" s="28" t="s">
        <v>620</v>
      </c>
      <c r="B195" s="28"/>
      <c r="C195" s="28"/>
      <c r="D195" s="28"/>
      <c r="E195" s="28"/>
      <c r="F195" s="28"/>
      <c r="G195" s="12">
        <f>SUM(G191:G194)</f>
        <v>2307446.65</v>
      </c>
    </row>
    <row r="196" spans="1:7" ht="24.95" customHeight="1" x14ac:dyDescent="0.15"/>
    <row r="197" spans="1:7" ht="20.100000000000001" customHeight="1" x14ac:dyDescent="0.15">
      <c r="A197" s="26" t="s">
        <v>465</v>
      </c>
      <c r="B197" s="26"/>
      <c r="C197" s="27" t="s">
        <v>283</v>
      </c>
      <c r="D197" s="27"/>
      <c r="E197" s="27"/>
      <c r="F197" s="27"/>
      <c r="G197" s="27"/>
    </row>
    <row r="198" spans="1:7" ht="20.100000000000001" customHeight="1" x14ac:dyDescent="0.15">
      <c r="A198" s="26" t="s">
        <v>466</v>
      </c>
      <c r="B198" s="26"/>
      <c r="C198" s="27" t="s">
        <v>467</v>
      </c>
      <c r="D198" s="27"/>
      <c r="E198" s="27"/>
      <c r="F198" s="27"/>
      <c r="G198" s="27"/>
    </row>
    <row r="199" spans="1:7" ht="15" customHeight="1" x14ac:dyDescent="0.15"/>
    <row r="200" spans="1:7" ht="24.95" customHeight="1" x14ac:dyDescent="0.15">
      <c r="A200" s="17" t="s">
        <v>795</v>
      </c>
      <c r="B200" s="17"/>
      <c r="C200" s="17"/>
      <c r="D200" s="17"/>
      <c r="E200" s="17"/>
      <c r="F200" s="17"/>
      <c r="G200" s="17"/>
    </row>
    <row r="201" spans="1:7" ht="15" customHeight="1" x14ac:dyDescent="0.15"/>
    <row r="202" spans="1:7" ht="50.1" customHeight="1" x14ac:dyDescent="0.15">
      <c r="A202" s="6" t="s">
        <v>376</v>
      </c>
      <c r="B202" s="19" t="s">
        <v>674</v>
      </c>
      <c r="C202" s="19"/>
      <c r="D202" s="6" t="s">
        <v>732</v>
      </c>
      <c r="E202" s="6" t="s">
        <v>733</v>
      </c>
      <c r="F202" s="6" t="s">
        <v>734</v>
      </c>
      <c r="G202" s="6" t="s">
        <v>735</v>
      </c>
    </row>
    <row r="203" spans="1:7" ht="15" customHeight="1" x14ac:dyDescent="0.15">
      <c r="A203" s="6">
        <v>1</v>
      </c>
      <c r="B203" s="19">
        <v>2</v>
      </c>
      <c r="C203" s="19"/>
      <c r="D203" s="6">
        <v>3</v>
      </c>
      <c r="E203" s="6">
        <v>4</v>
      </c>
      <c r="F203" s="6">
        <v>5</v>
      </c>
      <c r="G203" s="6">
        <v>6</v>
      </c>
    </row>
    <row r="204" spans="1:7" ht="39.950000000000003" customHeight="1" x14ac:dyDescent="0.15">
      <c r="A204" s="6" t="s">
        <v>830</v>
      </c>
      <c r="B204" s="20" t="s">
        <v>831</v>
      </c>
      <c r="C204" s="20"/>
      <c r="D204" s="6" t="s">
        <v>441</v>
      </c>
      <c r="E204" s="10">
        <v>1000</v>
      </c>
      <c r="F204" s="10">
        <v>6700</v>
      </c>
      <c r="G204" s="10">
        <v>6700000</v>
      </c>
    </row>
    <row r="205" spans="1:7" ht="24.95" customHeight="1" x14ac:dyDescent="0.15">
      <c r="A205" s="28" t="s">
        <v>620</v>
      </c>
      <c r="B205" s="28"/>
      <c r="C205" s="28"/>
      <c r="D205" s="28"/>
      <c r="E205" s="28"/>
      <c r="F205" s="28"/>
      <c r="G205" s="12">
        <f>SUM(G204:G204)</f>
        <v>6700000</v>
      </c>
    </row>
    <row r="206" spans="1:7" ht="24.95" customHeight="1" x14ac:dyDescent="0.15"/>
    <row r="207" spans="1:7" ht="20.100000000000001" customHeight="1" x14ac:dyDescent="0.15">
      <c r="A207" s="26" t="s">
        <v>465</v>
      </c>
      <c r="B207" s="26"/>
      <c r="C207" s="27" t="s">
        <v>283</v>
      </c>
      <c r="D207" s="27"/>
      <c r="E207" s="27"/>
      <c r="F207" s="27"/>
      <c r="G207" s="27"/>
    </row>
    <row r="208" spans="1:7" ht="20.100000000000001" customHeight="1" x14ac:dyDescent="0.15">
      <c r="A208" s="26" t="s">
        <v>466</v>
      </c>
      <c r="B208" s="26"/>
      <c r="C208" s="27" t="s">
        <v>467</v>
      </c>
      <c r="D208" s="27"/>
      <c r="E208" s="27"/>
      <c r="F208" s="27"/>
      <c r="G208" s="27"/>
    </row>
    <row r="209" spans="1:7" ht="15" customHeight="1" x14ac:dyDescent="0.15"/>
    <row r="210" spans="1:7" ht="24.95" customHeight="1" x14ac:dyDescent="0.15">
      <c r="A210" s="17" t="s">
        <v>798</v>
      </c>
      <c r="B210" s="17"/>
      <c r="C210" s="17"/>
      <c r="D210" s="17"/>
      <c r="E210" s="17"/>
      <c r="F210" s="17"/>
      <c r="G210" s="17"/>
    </row>
    <row r="211" spans="1:7" ht="15" customHeight="1" x14ac:dyDescent="0.15"/>
    <row r="212" spans="1:7" ht="50.1" customHeight="1" x14ac:dyDescent="0.15">
      <c r="A212" s="6" t="s">
        <v>376</v>
      </c>
      <c r="B212" s="19" t="s">
        <v>674</v>
      </c>
      <c r="C212" s="19"/>
      <c r="D212" s="6" t="s">
        <v>732</v>
      </c>
      <c r="E212" s="6" t="s">
        <v>733</v>
      </c>
      <c r="F212" s="6" t="s">
        <v>734</v>
      </c>
      <c r="G212" s="6" t="s">
        <v>735</v>
      </c>
    </row>
    <row r="213" spans="1:7" ht="15" customHeight="1" x14ac:dyDescent="0.15">
      <c r="A213" s="6">
        <v>1</v>
      </c>
      <c r="B213" s="19">
        <v>2</v>
      </c>
      <c r="C213" s="19"/>
      <c r="D213" s="6">
        <v>3</v>
      </c>
      <c r="E213" s="6">
        <v>4</v>
      </c>
      <c r="F213" s="6">
        <v>5</v>
      </c>
      <c r="G213" s="6">
        <v>6</v>
      </c>
    </row>
    <row r="214" spans="1:7" ht="20.100000000000001" customHeight="1" x14ac:dyDescent="0.15">
      <c r="A214" s="6" t="s">
        <v>832</v>
      </c>
      <c r="B214" s="20" t="s">
        <v>833</v>
      </c>
      <c r="C214" s="20"/>
      <c r="D214" s="6" t="s">
        <v>441</v>
      </c>
      <c r="E214" s="10">
        <v>1000</v>
      </c>
      <c r="F214" s="10">
        <v>6891.32</v>
      </c>
      <c r="G214" s="10">
        <v>6891320</v>
      </c>
    </row>
    <row r="215" spans="1:7" ht="39.950000000000003" customHeight="1" x14ac:dyDescent="0.15">
      <c r="A215" s="6" t="s">
        <v>343</v>
      </c>
      <c r="B215" s="20" t="s">
        <v>834</v>
      </c>
      <c r="C215" s="20"/>
      <c r="D215" s="6" t="s">
        <v>441</v>
      </c>
      <c r="E215" s="10">
        <v>1</v>
      </c>
      <c r="F215" s="10">
        <v>303.45</v>
      </c>
      <c r="G215" s="10">
        <v>303.45</v>
      </c>
    </row>
    <row r="216" spans="1:7" ht="39.950000000000003" customHeight="1" x14ac:dyDescent="0.15">
      <c r="A216" s="6" t="s">
        <v>343</v>
      </c>
      <c r="B216" s="20" t="s">
        <v>835</v>
      </c>
      <c r="C216" s="20"/>
      <c r="D216" s="6" t="s">
        <v>441</v>
      </c>
      <c r="E216" s="10">
        <v>100</v>
      </c>
      <c r="F216" s="10">
        <v>50000</v>
      </c>
      <c r="G216" s="10">
        <v>5000000</v>
      </c>
    </row>
    <row r="217" spans="1:7" ht="39.950000000000003" customHeight="1" x14ac:dyDescent="0.15">
      <c r="A217" s="6" t="s">
        <v>343</v>
      </c>
      <c r="B217" s="20" t="s">
        <v>836</v>
      </c>
      <c r="C217" s="20"/>
      <c r="D217" s="6" t="s">
        <v>441</v>
      </c>
      <c r="E217" s="10">
        <v>100</v>
      </c>
      <c r="F217" s="10">
        <v>30000</v>
      </c>
      <c r="G217" s="10">
        <v>3000000</v>
      </c>
    </row>
    <row r="218" spans="1:7" ht="39.950000000000003" customHeight="1" x14ac:dyDescent="0.15">
      <c r="A218" s="6" t="s">
        <v>343</v>
      </c>
      <c r="B218" s="20" t="s">
        <v>837</v>
      </c>
      <c r="C218" s="20"/>
      <c r="D218" s="6" t="s">
        <v>441</v>
      </c>
      <c r="E218" s="10">
        <v>100</v>
      </c>
      <c r="F218" s="10">
        <v>1086.8</v>
      </c>
      <c r="G218" s="10">
        <v>108680</v>
      </c>
    </row>
    <row r="219" spans="1:7" ht="24.95" customHeight="1" x14ac:dyDescent="0.15">
      <c r="A219" s="28" t="s">
        <v>620</v>
      </c>
      <c r="B219" s="28"/>
      <c r="C219" s="28"/>
      <c r="D219" s="28"/>
      <c r="E219" s="28"/>
      <c r="F219" s="28"/>
      <c r="G219" s="12">
        <f>SUM(G214:G218)</f>
        <v>15000303.449999999</v>
      </c>
    </row>
    <row r="220" spans="1:7" ht="24.95" customHeight="1" x14ac:dyDescent="0.15"/>
    <row r="221" spans="1:7" ht="20.100000000000001" customHeight="1" x14ac:dyDescent="0.15">
      <c r="A221" s="26" t="s">
        <v>465</v>
      </c>
      <c r="B221" s="26"/>
      <c r="C221" s="27" t="s">
        <v>343</v>
      </c>
      <c r="D221" s="27"/>
      <c r="E221" s="27"/>
      <c r="F221" s="27"/>
      <c r="G221" s="27"/>
    </row>
    <row r="222" spans="1:7" ht="20.100000000000001" customHeight="1" x14ac:dyDescent="0.15">
      <c r="A222" s="26" t="s">
        <v>466</v>
      </c>
      <c r="B222" s="26"/>
      <c r="C222" s="27" t="s">
        <v>621</v>
      </c>
      <c r="D222" s="27"/>
      <c r="E222" s="27"/>
      <c r="F222" s="27"/>
      <c r="G222" s="27"/>
    </row>
    <row r="223" spans="1:7" ht="15" customHeight="1" x14ac:dyDescent="0.15"/>
    <row r="224" spans="1:7" ht="24.95" customHeight="1" x14ac:dyDescent="0.15">
      <c r="A224" s="17" t="s">
        <v>745</v>
      </c>
      <c r="B224" s="17"/>
      <c r="C224" s="17"/>
      <c r="D224" s="17"/>
      <c r="E224" s="17"/>
      <c r="F224" s="17"/>
      <c r="G224" s="17"/>
    </row>
    <row r="225" spans="1:7" ht="15" customHeight="1" x14ac:dyDescent="0.15"/>
    <row r="226" spans="1:7" ht="50.1" customHeight="1" x14ac:dyDescent="0.15">
      <c r="A226" s="6" t="s">
        <v>376</v>
      </c>
      <c r="B226" s="19" t="s">
        <v>674</v>
      </c>
      <c r="C226" s="19"/>
      <c r="D226" s="6" t="s">
        <v>732</v>
      </c>
      <c r="E226" s="6" t="s">
        <v>733</v>
      </c>
      <c r="F226" s="6" t="s">
        <v>734</v>
      </c>
      <c r="G226" s="6" t="s">
        <v>735</v>
      </c>
    </row>
    <row r="227" spans="1:7" ht="15" customHeight="1" x14ac:dyDescent="0.15">
      <c r="A227" s="6">
        <v>1</v>
      </c>
      <c r="B227" s="19">
        <v>2</v>
      </c>
      <c r="C227" s="19"/>
      <c r="D227" s="6">
        <v>3</v>
      </c>
      <c r="E227" s="6">
        <v>4</v>
      </c>
      <c r="F227" s="6">
        <v>5</v>
      </c>
      <c r="G227" s="6">
        <v>6</v>
      </c>
    </row>
    <row r="228" spans="1:7" ht="39.950000000000003" customHeight="1" x14ac:dyDescent="0.15">
      <c r="A228" s="6" t="s">
        <v>838</v>
      </c>
      <c r="B228" s="20" t="s">
        <v>839</v>
      </c>
      <c r="C228" s="20"/>
      <c r="D228" s="6" t="s">
        <v>738</v>
      </c>
      <c r="E228" s="10">
        <v>600000</v>
      </c>
      <c r="F228" s="10">
        <v>7.5</v>
      </c>
      <c r="G228" s="10">
        <v>4500000</v>
      </c>
    </row>
    <row r="229" spans="1:7" ht="39.950000000000003" customHeight="1" x14ac:dyDescent="0.15">
      <c r="A229" s="6" t="s">
        <v>840</v>
      </c>
      <c r="B229" s="20" t="s">
        <v>841</v>
      </c>
      <c r="C229" s="20"/>
      <c r="D229" s="6" t="s">
        <v>738</v>
      </c>
      <c r="E229" s="10">
        <v>1</v>
      </c>
      <c r="F229" s="10">
        <v>477430.87</v>
      </c>
      <c r="G229" s="10">
        <v>477430.87</v>
      </c>
    </row>
    <row r="230" spans="1:7" ht="24.95" customHeight="1" x14ac:dyDescent="0.15">
      <c r="A230" s="28" t="s">
        <v>620</v>
      </c>
      <c r="B230" s="28"/>
      <c r="C230" s="28"/>
      <c r="D230" s="28"/>
      <c r="E230" s="28"/>
      <c r="F230" s="28"/>
      <c r="G230" s="12">
        <f>SUM(G228:G229)</f>
        <v>4977430.87</v>
      </c>
    </row>
    <row r="231" spans="1:7" ht="24.95" customHeight="1" x14ac:dyDescent="0.15"/>
    <row r="232" spans="1:7" ht="20.100000000000001" customHeight="1" x14ac:dyDescent="0.15">
      <c r="A232" s="26" t="s">
        <v>465</v>
      </c>
      <c r="B232" s="26"/>
      <c r="C232" s="27" t="s">
        <v>343</v>
      </c>
      <c r="D232" s="27"/>
      <c r="E232" s="27"/>
      <c r="F232" s="27"/>
      <c r="G232" s="27"/>
    </row>
    <row r="233" spans="1:7" ht="20.100000000000001" customHeight="1" x14ac:dyDescent="0.15">
      <c r="A233" s="26" t="s">
        <v>466</v>
      </c>
      <c r="B233" s="26"/>
      <c r="C233" s="27" t="s">
        <v>467</v>
      </c>
      <c r="D233" s="27"/>
      <c r="E233" s="27"/>
      <c r="F233" s="27"/>
      <c r="G233" s="27"/>
    </row>
    <row r="234" spans="1:7" ht="15" customHeight="1" x14ac:dyDescent="0.15"/>
    <row r="235" spans="1:7" ht="24.95" customHeight="1" x14ac:dyDescent="0.15">
      <c r="A235" s="17" t="s">
        <v>745</v>
      </c>
      <c r="B235" s="17"/>
      <c r="C235" s="17"/>
      <c r="D235" s="17"/>
      <c r="E235" s="17"/>
      <c r="F235" s="17"/>
      <c r="G235" s="17"/>
    </row>
    <row r="236" spans="1:7" ht="15" customHeight="1" x14ac:dyDescent="0.15"/>
    <row r="237" spans="1:7" ht="50.1" customHeight="1" x14ac:dyDescent="0.15">
      <c r="A237" s="6" t="s">
        <v>376</v>
      </c>
      <c r="B237" s="19" t="s">
        <v>674</v>
      </c>
      <c r="C237" s="19"/>
      <c r="D237" s="6" t="s">
        <v>732</v>
      </c>
      <c r="E237" s="6" t="s">
        <v>733</v>
      </c>
      <c r="F237" s="6" t="s">
        <v>734</v>
      </c>
      <c r="G237" s="6" t="s">
        <v>735</v>
      </c>
    </row>
    <row r="238" spans="1:7" ht="15" customHeight="1" x14ac:dyDescent="0.15">
      <c r="A238" s="6">
        <v>1</v>
      </c>
      <c r="B238" s="19">
        <v>2</v>
      </c>
      <c r="C238" s="19"/>
      <c r="D238" s="6">
        <v>3</v>
      </c>
      <c r="E238" s="6">
        <v>4</v>
      </c>
      <c r="F238" s="6">
        <v>5</v>
      </c>
      <c r="G238" s="6">
        <v>6</v>
      </c>
    </row>
    <row r="239" spans="1:7" ht="39.950000000000003" customHeight="1" x14ac:dyDescent="0.15">
      <c r="A239" s="6" t="s">
        <v>382</v>
      </c>
      <c r="B239" s="20" t="s">
        <v>842</v>
      </c>
      <c r="C239" s="20"/>
      <c r="D239" s="6" t="s">
        <v>738</v>
      </c>
      <c r="E239" s="10">
        <v>600000</v>
      </c>
      <c r="F239" s="10">
        <v>7.33</v>
      </c>
      <c r="G239" s="10">
        <v>4398000</v>
      </c>
    </row>
    <row r="240" spans="1:7" ht="39.950000000000003" customHeight="1" x14ac:dyDescent="0.15">
      <c r="A240" s="6" t="s">
        <v>843</v>
      </c>
      <c r="B240" s="20" t="s">
        <v>844</v>
      </c>
      <c r="C240" s="20"/>
      <c r="D240" s="6" t="s">
        <v>738</v>
      </c>
      <c r="E240" s="10">
        <v>10346.5271598</v>
      </c>
      <c r="F240" s="10">
        <v>2745.6</v>
      </c>
      <c r="G240" s="10">
        <v>28407424.969999999</v>
      </c>
    </row>
    <row r="241" spans="1:7" ht="60" customHeight="1" x14ac:dyDescent="0.15">
      <c r="A241" s="6" t="s">
        <v>288</v>
      </c>
      <c r="B241" s="20" t="s">
        <v>845</v>
      </c>
      <c r="C241" s="20"/>
      <c r="D241" s="6" t="s">
        <v>738</v>
      </c>
      <c r="E241" s="10">
        <v>1</v>
      </c>
      <c r="F241" s="10">
        <v>2278052.8199999998</v>
      </c>
      <c r="G241" s="10">
        <v>2278052.8199999998</v>
      </c>
    </row>
    <row r="242" spans="1:7" ht="60" customHeight="1" x14ac:dyDescent="0.15">
      <c r="A242" s="6" t="s">
        <v>159</v>
      </c>
      <c r="B242" s="20" t="s">
        <v>846</v>
      </c>
      <c r="C242" s="20"/>
      <c r="D242" s="6" t="s">
        <v>738</v>
      </c>
      <c r="E242" s="10">
        <v>1</v>
      </c>
      <c r="F242" s="10">
        <v>19635.43</v>
      </c>
      <c r="G242" s="10">
        <v>19635.43</v>
      </c>
    </row>
    <row r="243" spans="1:7" ht="24.95" customHeight="1" x14ac:dyDescent="0.15">
      <c r="A243" s="28" t="s">
        <v>620</v>
      </c>
      <c r="B243" s="28"/>
      <c r="C243" s="28"/>
      <c r="D243" s="28"/>
      <c r="E243" s="28"/>
      <c r="F243" s="28"/>
      <c r="G243" s="12">
        <f>SUM(G239:G242)</f>
        <v>35103113.219999999</v>
      </c>
    </row>
  </sheetData>
  <sheetProtection password="E512" sheet="1" objects="1" scenarios="1"/>
  <mergeCells count="225">
    <mergeCell ref="B239:C239"/>
    <mergeCell ref="B240:C240"/>
    <mergeCell ref="B241:C241"/>
    <mergeCell ref="B242:C242"/>
    <mergeCell ref="A243:F243"/>
    <mergeCell ref="A233:B233"/>
    <mergeCell ref="C233:G233"/>
    <mergeCell ref="A235:G235"/>
    <mergeCell ref="B237:C237"/>
    <mergeCell ref="B238:C238"/>
    <mergeCell ref="B228:C228"/>
    <mergeCell ref="B229:C229"/>
    <mergeCell ref="A230:F230"/>
    <mergeCell ref="A232:B232"/>
    <mergeCell ref="C232:G232"/>
    <mergeCell ref="A222:B222"/>
    <mergeCell ref="C222:G222"/>
    <mergeCell ref="A224:G224"/>
    <mergeCell ref="B226:C226"/>
    <mergeCell ref="B227:C227"/>
    <mergeCell ref="B216:C216"/>
    <mergeCell ref="B217:C217"/>
    <mergeCell ref="B218:C218"/>
    <mergeCell ref="A219:F219"/>
    <mergeCell ref="A221:B221"/>
    <mergeCell ref="C221:G221"/>
    <mergeCell ref="A210:G210"/>
    <mergeCell ref="B212:C212"/>
    <mergeCell ref="B213:C213"/>
    <mergeCell ref="B214:C214"/>
    <mergeCell ref="B215:C215"/>
    <mergeCell ref="B204:C204"/>
    <mergeCell ref="A205:F205"/>
    <mergeCell ref="A207:B207"/>
    <mergeCell ref="C207:G207"/>
    <mergeCell ref="A208:B208"/>
    <mergeCell ref="C208:G208"/>
    <mergeCell ref="A198:B198"/>
    <mergeCell ref="C198:G198"/>
    <mergeCell ref="A200:G200"/>
    <mergeCell ref="B202:C202"/>
    <mergeCell ref="B203:C203"/>
    <mergeCell ref="B193:C193"/>
    <mergeCell ref="B194:C194"/>
    <mergeCell ref="A195:F195"/>
    <mergeCell ref="A197:B197"/>
    <mergeCell ref="C197:G197"/>
    <mergeCell ref="A187:G187"/>
    <mergeCell ref="B189:C189"/>
    <mergeCell ref="B190:C190"/>
    <mergeCell ref="B191:C191"/>
    <mergeCell ref="B192:C192"/>
    <mergeCell ref="B181:C181"/>
    <mergeCell ref="A182:F182"/>
    <mergeCell ref="A184:B184"/>
    <mergeCell ref="C184:G184"/>
    <mergeCell ref="A185:B185"/>
    <mergeCell ref="C185:G185"/>
    <mergeCell ref="B176:C176"/>
    <mergeCell ref="B177:C177"/>
    <mergeCell ref="B178:C178"/>
    <mergeCell ref="B179:C179"/>
    <mergeCell ref="B180:C180"/>
    <mergeCell ref="B171:C171"/>
    <mergeCell ref="B172:C172"/>
    <mergeCell ref="B173:C173"/>
    <mergeCell ref="B174:C174"/>
    <mergeCell ref="B175:C175"/>
    <mergeCell ref="A165:G165"/>
    <mergeCell ref="B167:C167"/>
    <mergeCell ref="B168:C168"/>
    <mergeCell ref="B169:C169"/>
    <mergeCell ref="B170:C170"/>
    <mergeCell ref="B159:C159"/>
    <mergeCell ref="A160:F160"/>
    <mergeCell ref="A162:B162"/>
    <mergeCell ref="C162:G162"/>
    <mergeCell ref="A163:B163"/>
    <mergeCell ref="C163:G163"/>
    <mergeCell ref="B154:C154"/>
    <mergeCell ref="B155:C155"/>
    <mergeCell ref="B156:C156"/>
    <mergeCell ref="B157:C157"/>
    <mergeCell ref="B158:C158"/>
    <mergeCell ref="A148:G148"/>
    <mergeCell ref="B150:C150"/>
    <mergeCell ref="B151:C151"/>
    <mergeCell ref="B152:C152"/>
    <mergeCell ref="B153:C153"/>
    <mergeCell ref="B142:C142"/>
    <mergeCell ref="A143:F143"/>
    <mergeCell ref="A145:B145"/>
    <mergeCell ref="C145:G145"/>
    <mergeCell ref="A146:B146"/>
    <mergeCell ref="C146:G146"/>
    <mergeCell ref="A136:B136"/>
    <mergeCell ref="C136:G136"/>
    <mergeCell ref="A138:G138"/>
    <mergeCell ref="B140:C140"/>
    <mergeCell ref="B141:C141"/>
    <mergeCell ref="B131:C131"/>
    <mergeCell ref="B132:C132"/>
    <mergeCell ref="A133:F133"/>
    <mergeCell ref="A135:B135"/>
    <mergeCell ref="C135:G135"/>
    <mergeCell ref="A125:B125"/>
    <mergeCell ref="C125:G125"/>
    <mergeCell ref="A127:G127"/>
    <mergeCell ref="B129:C129"/>
    <mergeCell ref="B130:C130"/>
    <mergeCell ref="B119:C119"/>
    <mergeCell ref="B120:C120"/>
    <mergeCell ref="B121:C121"/>
    <mergeCell ref="A122:F122"/>
    <mergeCell ref="A124:B124"/>
    <mergeCell ref="C124:G124"/>
    <mergeCell ref="A114:B114"/>
    <mergeCell ref="C114:G114"/>
    <mergeCell ref="A115:B115"/>
    <mergeCell ref="C115:G115"/>
    <mergeCell ref="A117:G117"/>
    <mergeCell ref="A107:G107"/>
    <mergeCell ref="B109:C109"/>
    <mergeCell ref="B110:C110"/>
    <mergeCell ref="B111:C111"/>
    <mergeCell ref="A112:F112"/>
    <mergeCell ref="B101:C101"/>
    <mergeCell ref="A102:F102"/>
    <mergeCell ref="A104:B104"/>
    <mergeCell ref="C104:G104"/>
    <mergeCell ref="A105:B105"/>
    <mergeCell ref="C105:G105"/>
    <mergeCell ref="A95:B95"/>
    <mergeCell ref="C95:G95"/>
    <mergeCell ref="A97:G97"/>
    <mergeCell ref="B99:C99"/>
    <mergeCell ref="B100:C100"/>
    <mergeCell ref="B89:C89"/>
    <mergeCell ref="B90:C90"/>
    <mergeCell ref="B91:C91"/>
    <mergeCell ref="A92:F92"/>
    <mergeCell ref="A94:B94"/>
    <mergeCell ref="C94:G94"/>
    <mergeCell ref="A84:B84"/>
    <mergeCell ref="C84:G84"/>
    <mergeCell ref="A85:B85"/>
    <mergeCell ref="C85:G85"/>
    <mergeCell ref="A87:G87"/>
    <mergeCell ref="B78:C78"/>
    <mergeCell ref="B79:C79"/>
    <mergeCell ref="B80:C80"/>
    <mergeCell ref="B81:C81"/>
    <mergeCell ref="A82:F82"/>
    <mergeCell ref="A72:B72"/>
    <mergeCell ref="C72:G72"/>
    <mergeCell ref="A74:G74"/>
    <mergeCell ref="B76:C76"/>
    <mergeCell ref="B77:C77"/>
    <mergeCell ref="B67:C67"/>
    <mergeCell ref="B68:C68"/>
    <mergeCell ref="A69:F69"/>
    <mergeCell ref="A71:B71"/>
    <mergeCell ref="C71:G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A41:B41"/>
    <mergeCell ref="C41:G41"/>
    <mergeCell ref="A43:G43"/>
    <mergeCell ref="B45:C45"/>
    <mergeCell ref="B46:C46"/>
    <mergeCell ref="B35:C35"/>
    <mergeCell ref="B36:C36"/>
    <mergeCell ref="B37:C37"/>
    <mergeCell ref="A38:F38"/>
    <mergeCell ref="A40:B40"/>
    <mergeCell ref="C40:G40"/>
    <mergeCell ref="A29:G29"/>
    <mergeCell ref="B31:C31"/>
    <mergeCell ref="B32:C32"/>
    <mergeCell ref="B33:C33"/>
    <mergeCell ref="B34:C34"/>
    <mergeCell ref="A24:F24"/>
    <mergeCell ref="A26:B26"/>
    <mergeCell ref="C26:G26"/>
    <mergeCell ref="A27:B27"/>
    <mergeCell ref="C27:G27"/>
    <mergeCell ref="A18:G18"/>
    <mergeCell ref="B20:C20"/>
    <mergeCell ref="B21:C21"/>
    <mergeCell ref="B22:C22"/>
    <mergeCell ref="B23:C23"/>
    <mergeCell ref="B12:C12"/>
    <mergeCell ref="A13:F13"/>
    <mergeCell ref="A15:B15"/>
    <mergeCell ref="C15:G15"/>
    <mergeCell ref="A16:B16"/>
    <mergeCell ref="C16:G16"/>
    <mergeCell ref="B7:C7"/>
    <mergeCell ref="B8:C8"/>
    <mergeCell ref="B9:C9"/>
    <mergeCell ref="B10:C10"/>
    <mergeCell ref="B11:C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84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847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848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376</v>
      </c>
      <c r="B6" s="19" t="s">
        <v>44</v>
      </c>
      <c r="C6" s="19" t="s">
        <v>849</v>
      </c>
      <c r="D6" s="19" t="s">
        <v>850</v>
      </c>
      <c r="E6" s="19"/>
      <c r="F6" s="19"/>
      <c r="G6" s="19" t="s">
        <v>851</v>
      </c>
      <c r="H6" s="19"/>
      <c r="I6" s="19"/>
      <c r="J6" s="19" t="s">
        <v>852</v>
      </c>
      <c r="K6" s="19"/>
      <c r="L6" s="19"/>
    </row>
    <row r="7" spans="1:13" ht="50.1" customHeight="1" x14ac:dyDescent="0.15">
      <c r="A7" s="19"/>
      <c r="B7" s="19"/>
      <c r="C7" s="19"/>
      <c r="D7" s="6" t="s">
        <v>853</v>
      </c>
      <c r="E7" s="6" t="s">
        <v>854</v>
      </c>
      <c r="F7" s="6" t="s">
        <v>855</v>
      </c>
      <c r="G7" s="6" t="s">
        <v>853</v>
      </c>
      <c r="H7" s="6" t="s">
        <v>854</v>
      </c>
      <c r="I7" s="6" t="s">
        <v>856</v>
      </c>
      <c r="J7" s="6" t="s">
        <v>853</v>
      </c>
      <c r="K7" s="6" t="s">
        <v>854</v>
      </c>
      <c r="L7" s="6" t="s">
        <v>857</v>
      </c>
    </row>
    <row r="8" spans="1:13" ht="24.95" customHeight="1" x14ac:dyDescent="0.15">
      <c r="A8" s="6" t="s">
        <v>382</v>
      </c>
      <c r="B8" s="6" t="s">
        <v>478</v>
      </c>
      <c r="C8" s="6" t="s">
        <v>479</v>
      </c>
      <c r="D8" s="6" t="s">
        <v>480</v>
      </c>
      <c r="E8" s="6" t="s">
        <v>481</v>
      </c>
      <c r="F8" s="6" t="s">
        <v>482</v>
      </c>
      <c r="G8" s="6" t="s">
        <v>483</v>
      </c>
      <c r="H8" s="6" t="s">
        <v>484</v>
      </c>
      <c r="I8" s="6" t="s">
        <v>858</v>
      </c>
      <c r="J8" s="6" t="s">
        <v>491</v>
      </c>
      <c r="K8" s="6" t="s">
        <v>493</v>
      </c>
      <c r="L8" s="6" t="s">
        <v>495</v>
      </c>
    </row>
    <row r="9" spans="1:13" ht="24.95" customHeight="1" x14ac:dyDescent="0.15">
      <c r="A9" s="6" t="s">
        <v>382</v>
      </c>
      <c r="B9" s="6" t="s">
        <v>61</v>
      </c>
      <c r="C9" s="7" t="s">
        <v>859</v>
      </c>
      <c r="D9" s="10">
        <v>864</v>
      </c>
      <c r="E9" s="10">
        <v>5070.0231481399996</v>
      </c>
      <c r="F9" s="10">
        <v>4380500</v>
      </c>
      <c r="G9" s="10">
        <v>864</v>
      </c>
      <c r="H9" s="10">
        <v>5070.0231481399996</v>
      </c>
      <c r="I9" s="10">
        <v>4380500</v>
      </c>
      <c r="J9" s="10">
        <v>864</v>
      </c>
      <c r="K9" s="10">
        <v>5070.0231481399996</v>
      </c>
      <c r="L9" s="10">
        <v>4380500</v>
      </c>
    </row>
    <row r="10" spans="1:13" ht="24.95" customHeight="1" x14ac:dyDescent="0.15">
      <c r="A10" s="6" t="s">
        <v>478</v>
      </c>
      <c r="B10" s="6" t="s">
        <v>61</v>
      </c>
      <c r="C10" s="7" t="s">
        <v>860</v>
      </c>
      <c r="D10" s="10">
        <v>18300</v>
      </c>
      <c r="E10" s="10">
        <v>165</v>
      </c>
      <c r="F10" s="10">
        <v>3019500</v>
      </c>
      <c r="G10" s="10">
        <v>18300</v>
      </c>
      <c r="H10" s="10">
        <v>165</v>
      </c>
      <c r="I10" s="10">
        <v>3019500</v>
      </c>
      <c r="J10" s="10">
        <v>18300</v>
      </c>
      <c r="K10" s="10">
        <v>165</v>
      </c>
      <c r="L10" s="10">
        <v>3019500</v>
      </c>
    </row>
    <row r="11" spans="1:13" ht="24.95" customHeight="1" x14ac:dyDescent="0.15">
      <c r="A11" s="6" t="s">
        <v>479</v>
      </c>
      <c r="B11" s="6" t="s">
        <v>61</v>
      </c>
      <c r="C11" s="7" t="s">
        <v>861</v>
      </c>
      <c r="D11" s="10">
        <v>1600</v>
      </c>
      <c r="E11" s="10">
        <v>375</v>
      </c>
      <c r="F11" s="10">
        <v>600000</v>
      </c>
      <c r="G11" s="10">
        <v>1600</v>
      </c>
      <c r="H11" s="10">
        <v>375</v>
      </c>
      <c r="I11" s="10">
        <v>600000</v>
      </c>
      <c r="J11" s="10">
        <v>1600</v>
      </c>
      <c r="K11" s="10">
        <v>375</v>
      </c>
      <c r="L11" s="10">
        <v>600000</v>
      </c>
    </row>
    <row r="12" spans="1:13" ht="24.95" customHeight="1" x14ac:dyDescent="0.15">
      <c r="A12" s="29" t="s">
        <v>620</v>
      </c>
      <c r="B12" s="29"/>
      <c r="C12" s="29"/>
      <c r="D12" s="11" t="s">
        <v>54</v>
      </c>
      <c r="E12" s="11" t="s">
        <v>54</v>
      </c>
      <c r="F12" s="11">
        <f>SUM(F9:F11)</f>
        <v>8000000</v>
      </c>
      <c r="G12" s="11" t="s">
        <v>54</v>
      </c>
      <c r="H12" s="11" t="s">
        <v>54</v>
      </c>
      <c r="I12" s="11">
        <f>SUM(I9:I11)</f>
        <v>8000000</v>
      </c>
      <c r="J12" s="11" t="s">
        <v>54</v>
      </c>
      <c r="K12" s="11" t="s">
        <v>54</v>
      </c>
      <c r="L12" s="11">
        <f>SUM(L9:L11)</f>
        <v>8000000</v>
      </c>
    </row>
    <row r="13" spans="1:13" ht="15" customHeight="1" x14ac:dyDescent="0.15"/>
    <row r="14" spans="1:13" ht="24.95" customHeight="1" x14ac:dyDescent="0.15">
      <c r="A14" s="17" t="s">
        <v>862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15" customHeight="1" x14ac:dyDescent="0.15"/>
    <row r="16" spans="1:13" ht="24.95" customHeight="1" x14ac:dyDescent="0.15">
      <c r="A16" s="17" t="s">
        <v>863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24.95" customHeight="1" x14ac:dyDescent="0.15"/>
    <row r="18" spans="1:12" ht="50.1" customHeight="1" x14ac:dyDescent="0.15">
      <c r="A18" s="19" t="s">
        <v>376</v>
      </c>
      <c r="B18" s="19" t="s">
        <v>44</v>
      </c>
      <c r="C18" s="19" t="s">
        <v>849</v>
      </c>
      <c r="D18" s="19" t="s">
        <v>850</v>
      </c>
      <c r="E18" s="19"/>
      <c r="F18" s="19"/>
      <c r="G18" s="19" t="s">
        <v>851</v>
      </c>
      <c r="H18" s="19"/>
      <c r="I18" s="19"/>
      <c r="J18" s="19" t="s">
        <v>852</v>
      </c>
      <c r="K18" s="19"/>
      <c r="L18" s="19"/>
    </row>
    <row r="19" spans="1:12" ht="50.1" customHeight="1" x14ac:dyDescent="0.15">
      <c r="A19" s="19"/>
      <c r="B19" s="19"/>
      <c r="C19" s="19"/>
      <c r="D19" s="6" t="s">
        <v>853</v>
      </c>
      <c r="E19" s="6" t="s">
        <v>854</v>
      </c>
      <c r="F19" s="6" t="s">
        <v>855</v>
      </c>
      <c r="G19" s="6" t="s">
        <v>853</v>
      </c>
      <c r="H19" s="6" t="s">
        <v>854</v>
      </c>
      <c r="I19" s="6" t="s">
        <v>856</v>
      </c>
      <c r="J19" s="6" t="s">
        <v>853</v>
      </c>
      <c r="K19" s="6" t="s">
        <v>854</v>
      </c>
      <c r="L19" s="6" t="s">
        <v>857</v>
      </c>
    </row>
    <row r="20" spans="1:12" ht="24.95" customHeight="1" x14ac:dyDescent="0.15">
      <c r="A20" s="6" t="s">
        <v>382</v>
      </c>
      <c r="B20" s="6" t="s">
        <v>478</v>
      </c>
      <c r="C20" s="6" t="s">
        <v>479</v>
      </c>
      <c r="D20" s="6" t="s">
        <v>480</v>
      </c>
      <c r="E20" s="6" t="s">
        <v>481</v>
      </c>
      <c r="F20" s="6" t="s">
        <v>482</v>
      </c>
      <c r="G20" s="6" t="s">
        <v>483</v>
      </c>
      <c r="H20" s="6" t="s">
        <v>484</v>
      </c>
      <c r="I20" s="6" t="s">
        <v>858</v>
      </c>
      <c r="J20" s="6" t="s">
        <v>491</v>
      </c>
      <c r="K20" s="6" t="s">
        <v>493</v>
      </c>
      <c r="L20" s="6" t="s">
        <v>495</v>
      </c>
    </row>
    <row r="21" spans="1:12" ht="24.95" customHeight="1" x14ac:dyDescent="0.15">
      <c r="A21" s="6" t="s">
        <v>382</v>
      </c>
      <c r="B21" s="6" t="s">
        <v>70</v>
      </c>
      <c r="C21" s="7" t="s">
        <v>864</v>
      </c>
      <c r="D21" s="10">
        <v>500</v>
      </c>
      <c r="E21" s="10">
        <v>1700</v>
      </c>
      <c r="F21" s="10">
        <v>850000</v>
      </c>
      <c r="G21" s="10">
        <v>500</v>
      </c>
      <c r="H21" s="10">
        <v>1700</v>
      </c>
      <c r="I21" s="10">
        <v>850000</v>
      </c>
      <c r="J21" s="10">
        <v>500</v>
      </c>
      <c r="K21" s="10">
        <v>1700</v>
      </c>
      <c r="L21" s="10">
        <v>850000</v>
      </c>
    </row>
    <row r="22" spans="1:12" ht="24.95" customHeight="1" x14ac:dyDescent="0.15">
      <c r="A22" s="6" t="s">
        <v>478</v>
      </c>
      <c r="B22" s="6" t="s">
        <v>70</v>
      </c>
      <c r="C22" s="7" t="s">
        <v>865</v>
      </c>
      <c r="D22" s="10">
        <v>334</v>
      </c>
      <c r="E22" s="10">
        <v>25000</v>
      </c>
      <c r="F22" s="10">
        <v>8350000</v>
      </c>
      <c r="G22" s="10">
        <v>334</v>
      </c>
      <c r="H22" s="10">
        <v>25000</v>
      </c>
      <c r="I22" s="10">
        <v>8350000</v>
      </c>
      <c r="J22" s="10">
        <v>334</v>
      </c>
      <c r="K22" s="10">
        <v>25000</v>
      </c>
      <c r="L22" s="10">
        <v>8350000</v>
      </c>
    </row>
    <row r="23" spans="1:12" ht="24.95" customHeight="1" x14ac:dyDescent="0.15">
      <c r="A23" s="6" t="s">
        <v>479</v>
      </c>
      <c r="B23" s="6" t="s">
        <v>70</v>
      </c>
      <c r="C23" s="7" t="s">
        <v>866</v>
      </c>
      <c r="D23" s="10">
        <v>12</v>
      </c>
      <c r="E23" s="10">
        <v>118971.66666666001</v>
      </c>
      <c r="F23" s="10">
        <v>1427660</v>
      </c>
      <c r="G23" s="10">
        <v>12</v>
      </c>
      <c r="H23" s="10">
        <v>118971.66666666001</v>
      </c>
      <c r="I23" s="10">
        <v>1427660</v>
      </c>
      <c r="J23" s="10">
        <v>12</v>
      </c>
      <c r="K23" s="10">
        <v>118971.66666659999</v>
      </c>
      <c r="L23" s="10">
        <v>1427660</v>
      </c>
    </row>
    <row r="24" spans="1:12" ht="24.95" customHeight="1" x14ac:dyDescent="0.15">
      <c r="A24" s="6" t="s">
        <v>480</v>
      </c>
      <c r="B24" s="6" t="s">
        <v>70</v>
      </c>
      <c r="C24" s="7" t="s">
        <v>867</v>
      </c>
      <c r="D24" s="10">
        <v>450</v>
      </c>
      <c r="E24" s="10">
        <v>35000</v>
      </c>
      <c r="F24" s="10">
        <v>15750000</v>
      </c>
      <c r="G24" s="10">
        <v>450</v>
      </c>
      <c r="H24" s="10">
        <v>35000</v>
      </c>
      <c r="I24" s="10">
        <v>15750000</v>
      </c>
      <c r="J24" s="10">
        <v>450</v>
      </c>
      <c r="K24" s="10">
        <v>35000</v>
      </c>
      <c r="L24" s="10">
        <v>15750000</v>
      </c>
    </row>
    <row r="25" spans="1:12" ht="24.95" customHeight="1" x14ac:dyDescent="0.15">
      <c r="A25" s="6" t="s">
        <v>481</v>
      </c>
      <c r="B25" s="6" t="s">
        <v>70</v>
      </c>
      <c r="C25" s="7" t="s">
        <v>868</v>
      </c>
      <c r="D25" s="10">
        <v>900</v>
      </c>
      <c r="E25" s="10">
        <v>80000</v>
      </c>
      <c r="F25" s="10">
        <v>72000000</v>
      </c>
      <c r="G25" s="10">
        <v>900</v>
      </c>
      <c r="H25" s="10">
        <v>80000</v>
      </c>
      <c r="I25" s="10">
        <v>72000000</v>
      </c>
      <c r="J25" s="10">
        <v>900</v>
      </c>
      <c r="K25" s="10">
        <v>80000</v>
      </c>
      <c r="L25" s="10">
        <v>72000000</v>
      </c>
    </row>
    <row r="26" spans="1:12" ht="24.95" customHeight="1" x14ac:dyDescent="0.15">
      <c r="A26" s="6" t="s">
        <v>482</v>
      </c>
      <c r="B26" s="6" t="s">
        <v>70</v>
      </c>
      <c r="C26" s="7" t="s">
        <v>869</v>
      </c>
      <c r="D26" s="10">
        <v>1</v>
      </c>
      <c r="E26" s="10">
        <v>472340</v>
      </c>
      <c r="F26" s="10">
        <v>472340</v>
      </c>
      <c r="G26" s="10">
        <v>1</v>
      </c>
      <c r="H26" s="10">
        <v>472340</v>
      </c>
      <c r="I26" s="10">
        <v>472340</v>
      </c>
      <c r="J26" s="10">
        <v>1</v>
      </c>
      <c r="K26" s="10">
        <v>472340</v>
      </c>
      <c r="L26" s="10">
        <v>472340</v>
      </c>
    </row>
    <row r="27" spans="1:12" ht="24.95" customHeight="1" x14ac:dyDescent="0.15">
      <c r="A27" s="6" t="s">
        <v>483</v>
      </c>
      <c r="B27" s="6" t="s">
        <v>70</v>
      </c>
      <c r="C27" s="7" t="s">
        <v>870</v>
      </c>
      <c r="D27" s="10">
        <v>100</v>
      </c>
      <c r="E27" s="10">
        <v>5000</v>
      </c>
      <c r="F27" s="10">
        <v>500000</v>
      </c>
      <c r="G27" s="10">
        <v>100</v>
      </c>
      <c r="H27" s="10">
        <v>5000</v>
      </c>
      <c r="I27" s="10">
        <v>500000</v>
      </c>
      <c r="J27" s="10">
        <v>100</v>
      </c>
      <c r="K27" s="10">
        <v>5000</v>
      </c>
      <c r="L27" s="10">
        <v>500000</v>
      </c>
    </row>
    <row r="28" spans="1:12" ht="24.95" customHeight="1" x14ac:dyDescent="0.15">
      <c r="A28" s="6" t="s">
        <v>484</v>
      </c>
      <c r="B28" s="6" t="s">
        <v>70</v>
      </c>
      <c r="C28" s="7" t="s">
        <v>871</v>
      </c>
      <c r="D28" s="10">
        <v>1</v>
      </c>
      <c r="E28" s="10">
        <v>16000000</v>
      </c>
      <c r="F28" s="10">
        <v>16000000</v>
      </c>
      <c r="G28" s="10">
        <v>1</v>
      </c>
      <c r="H28" s="10">
        <v>16000000</v>
      </c>
      <c r="I28" s="10">
        <v>16000000</v>
      </c>
      <c r="J28" s="10">
        <v>1</v>
      </c>
      <c r="K28" s="10">
        <v>16000000</v>
      </c>
      <c r="L28" s="10">
        <v>16000000</v>
      </c>
    </row>
    <row r="29" spans="1:12" ht="24.95" customHeight="1" x14ac:dyDescent="0.15">
      <c r="A29" s="6" t="s">
        <v>858</v>
      </c>
      <c r="B29" s="6" t="s">
        <v>70</v>
      </c>
      <c r="C29" s="7" t="s">
        <v>872</v>
      </c>
      <c r="D29" s="10">
        <v>150</v>
      </c>
      <c r="E29" s="10">
        <v>20000</v>
      </c>
      <c r="F29" s="10">
        <v>3000000</v>
      </c>
      <c r="G29" s="10">
        <v>150</v>
      </c>
      <c r="H29" s="10">
        <v>20000</v>
      </c>
      <c r="I29" s="10">
        <v>3000000</v>
      </c>
      <c r="J29" s="10">
        <v>150</v>
      </c>
      <c r="K29" s="10">
        <v>20000</v>
      </c>
      <c r="L29" s="10">
        <v>3000000</v>
      </c>
    </row>
    <row r="30" spans="1:12" ht="24.95" customHeight="1" x14ac:dyDescent="0.15">
      <c r="A30" s="6" t="s">
        <v>491</v>
      </c>
      <c r="B30" s="6" t="s">
        <v>70</v>
      </c>
      <c r="C30" s="7" t="s">
        <v>873</v>
      </c>
      <c r="D30" s="10">
        <v>1</v>
      </c>
      <c r="E30" s="10">
        <v>2000000</v>
      </c>
      <c r="F30" s="10">
        <v>2000000</v>
      </c>
      <c r="G30" s="10">
        <v>1</v>
      </c>
      <c r="H30" s="10">
        <v>2000000</v>
      </c>
      <c r="I30" s="10">
        <v>2000000</v>
      </c>
      <c r="J30" s="10">
        <v>1</v>
      </c>
      <c r="K30" s="10">
        <v>2000000</v>
      </c>
      <c r="L30" s="10">
        <v>2000000</v>
      </c>
    </row>
    <row r="31" spans="1:12" ht="24.95" customHeight="1" x14ac:dyDescent="0.15">
      <c r="A31" s="6" t="s">
        <v>493</v>
      </c>
      <c r="B31" s="6" t="s">
        <v>70</v>
      </c>
      <c r="C31" s="7" t="s">
        <v>874</v>
      </c>
      <c r="D31" s="10">
        <v>7000</v>
      </c>
      <c r="E31" s="10">
        <v>300</v>
      </c>
      <c r="F31" s="10">
        <v>2100000</v>
      </c>
      <c r="G31" s="10">
        <v>7000</v>
      </c>
      <c r="H31" s="10">
        <v>300</v>
      </c>
      <c r="I31" s="10">
        <v>2100000</v>
      </c>
      <c r="J31" s="10">
        <v>7000</v>
      </c>
      <c r="K31" s="10">
        <v>300</v>
      </c>
      <c r="L31" s="10">
        <v>2100000</v>
      </c>
    </row>
    <row r="32" spans="1:12" ht="24.95" customHeight="1" x14ac:dyDescent="0.15">
      <c r="A32" s="6" t="s">
        <v>495</v>
      </c>
      <c r="B32" s="6" t="s">
        <v>70</v>
      </c>
      <c r="C32" s="7" t="s">
        <v>875</v>
      </c>
      <c r="D32" s="10">
        <v>37500</v>
      </c>
      <c r="E32" s="10">
        <v>200</v>
      </c>
      <c r="F32" s="10">
        <v>7500000</v>
      </c>
      <c r="G32" s="10">
        <v>37500</v>
      </c>
      <c r="H32" s="10">
        <v>200</v>
      </c>
      <c r="I32" s="10">
        <v>7500000</v>
      </c>
      <c r="J32" s="10">
        <v>37500</v>
      </c>
      <c r="K32" s="10">
        <v>200</v>
      </c>
      <c r="L32" s="10">
        <v>7500000</v>
      </c>
    </row>
    <row r="33" spans="1:12" ht="24.95" customHeight="1" x14ac:dyDescent="0.15">
      <c r="A33" s="29" t="s">
        <v>620</v>
      </c>
      <c r="B33" s="29"/>
      <c r="C33" s="29"/>
      <c r="D33" s="11" t="s">
        <v>54</v>
      </c>
      <c r="E33" s="11" t="s">
        <v>54</v>
      </c>
      <c r="F33" s="11">
        <f>SUM(F21:F32)</f>
        <v>129950000</v>
      </c>
      <c r="G33" s="11" t="s">
        <v>54</v>
      </c>
      <c r="H33" s="11" t="s">
        <v>54</v>
      </c>
      <c r="I33" s="11">
        <f>SUM(I21:I32)</f>
        <v>129950000</v>
      </c>
      <c r="J33" s="11" t="s">
        <v>54</v>
      </c>
      <c r="K33" s="11" t="s">
        <v>54</v>
      </c>
      <c r="L33" s="11">
        <f>SUM(L21:L32)</f>
        <v>129950000</v>
      </c>
    </row>
    <row r="34" spans="1:12" ht="15" customHeight="1" x14ac:dyDescent="0.15"/>
    <row r="35" spans="1:12" ht="24.95" customHeight="1" x14ac:dyDescent="0.15">
      <c r="A35" s="17" t="s">
        <v>876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24.95" customHeight="1" x14ac:dyDescent="0.15"/>
    <row r="37" spans="1:12" ht="50.1" customHeight="1" x14ac:dyDescent="0.15">
      <c r="A37" s="19" t="s">
        <v>376</v>
      </c>
      <c r="B37" s="19" t="s">
        <v>44</v>
      </c>
      <c r="C37" s="19" t="s">
        <v>849</v>
      </c>
      <c r="D37" s="19" t="s">
        <v>850</v>
      </c>
      <c r="E37" s="19"/>
      <c r="F37" s="19"/>
      <c r="G37" s="19" t="s">
        <v>851</v>
      </c>
      <c r="H37" s="19"/>
      <c r="I37" s="19"/>
      <c r="J37" s="19" t="s">
        <v>852</v>
      </c>
      <c r="K37" s="19"/>
      <c r="L37" s="19"/>
    </row>
    <row r="38" spans="1:12" ht="50.1" customHeight="1" x14ac:dyDescent="0.15">
      <c r="A38" s="19"/>
      <c r="B38" s="19"/>
      <c r="C38" s="19"/>
      <c r="D38" s="6" t="s">
        <v>853</v>
      </c>
      <c r="E38" s="6" t="s">
        <v>854</v>
      </c>
      <c r="F38" s="6" t="s">
        <v>855</v>
      </c>
      <c r="G38" s="6" t="s">
        <v>853</v>
      </c>
      <c r="H38" s="6" t="s">
        <v>854</v>
      </c>
      <c r="I38" s="6" t="s">
        <v>856</v>
      </c>
      <c r="J38" s="6" t="s">
        <v>853</v>
      </c>
      <c r="K38" s="6" t="s">
        <v>854</v>
      </c>
      <c r="L38" s="6" t="s">
        <v>857</v>
      </c>
    </row>
    <row r="39" spans="1:12" ht="24.95" customHeight="1" x14ac:dyDescent="0.15">
      <c r="A39" s="6" t="s">
        <v>382</v>
      </c>
      <c r="B39" s="6" t="s">
        <v>478</v>
      </c>
      <c r="C39" s="6" t="s">
        <v>479</v>
      </c>
      <c r="D39" s="6" t="s">
        <v>480</v>
      </c>
      <c r="E39" s="6" t="s">
        <v>481</v>
      </c>
      <c r="F39" s="6" t="s">
        <v>482</v>
      </c>
      <c r="G39" s="6" t="s">
        <v>483</v>
      </c>
      <c r="H39" s="6" t="s">
        <v>484</v>
      </c>
      <c r="I39" s="6" t="s">
        <v>858</v>
      </c>
      <c r="J39" s="6" t="s">
        <v>491</v>
      </c>
      <c r="K39" s="6" t="s">
        <v>493</v>
      </c>
      <c r="L39" s="6" t="s">
        <v>495</v>
      </c>
    </row>
    <row r="40" spans="1:12" ht="24.95" customHeight="1" x14ac:dyDescent="0.15">
      <c r="A40" s="6" t="s">
        <v>382</v>
      </c>
      <c r="B40" s="6" t="s">
        <v>70</v>
      </c>
      <c r="C40" s="7" t="s">
        <v>877</v>
      </c>
      <c r="D40" s="10">
        <v>1</v>
      </c>
      <c r="E40" s="10">
        <v>527675613.00999999</v>
      </c>
      <c r="F40" s="10">
        <v>527675613.00999999</v>
      </c>
      <c r="G40" s="10">
        <v>1</v>
      </c>
      <c r="H40" s="10">
        <v>527675613.00999999</v>
      </c>
      <c r="I40" s="10">
        <v>527675613.00999999</v>
      </c>
      <c r="J40" s="10">
        <v>1</v>
      </c>
      <c r="K40" s="10">
        <v>527675613.00999999</v>
      </c>
      <c r="L40" s="10">
        <v>527675613.00999999</v>
      </c>
    </row>
    <row r="41" spans="1:12" ht="24.95" customHeight="1" x14ac:dyDescent="0.15">
      <c r="A41" s="29" t="s">
        <v>620</v>
      </c>
      <c r="B41" s="29"/>
      <c r="C41" s="29"/>
      <c r="D41" s="11" t="s">
        <v>54</v>
      </c>
      <c r="E41" s="11" t="s">
        <v>54</v>
      </c>
      <c r="F41" s="11">
        <f>SUM(F40:F40)</f>
        <v>527675613.00999999</v>
      </c>
      <c r="G41" s="11" t="s">
        <v>54</v>
      </c>
      <c r="H41" s="11" t="s">
        <v>54</v>
      </c>
      <c r="I41" s="11">
        <f>SUM(I40:I40)</f>
        <v>527675613.00999999</v>
      </c>
      <c r="J41" s="11" t="s">
        <v>54</v>
      </c>
      <c r="K41" s="11" t="s">
        <v>54</v>
      </c>
      <c r="L41" s="11">
        <f>SUM(L40:L40)</f>
        <v>527675613.00999999</v>
      </c>
    </row>
    <row r="42" spans="1:12" ht="15" customHeight="1" x14ac:dyDescent="0.15"/>
    <row r="43" spans="1:12" ht="24.95" customHeight="1" x14ac:dyDescent="0.15">
      <c r="A43" s="17" t="s">
        <v>878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ht="24.95" customHeight="1" x14ac:dyDescent="0.15"/>
    <row r="45" spans="1:12" ht="50.1" customHeight="1" x14ac:dyDescent="0.15">
      <c r="A45" s="19" t="s">
        <v>376</v>
      </c>
      <c r="B45" s="19" t="s">
        <v>44</v>
      </c>
      <c r="C45" s="19" t="s">
        <v>849</v>
      </c>
      <c r="D45" s="19" t="s">
        <v>850</v>
      </c>
      <c r="E45" s="19"/>
      <c r="F45" s="19"/>
      <c r="G45" s="19" t="s">
        <v>851</v>
      </c>
      <c r="H45" s="19"/>
      <c r="I45" s="19"/>
      <c r="J45" s="19" t="s">
        <v>852</v>
      </c>
      <c r="K45" s="19"/>
      <c r="L45" s="19"/>
    </row>
    <row r="46" spans="1:12" ht="50.1" customHeight="1" x14ac:dyDescent="0.15">
      <c r="A46" s="19"/>
      <c r="B46" s="19"/>
      <c r="C46" s="19"/>
      <c r="D46" s="6" t="s">
        <v>853</v>
      </c>
      <c r="E46" s="6" t="s">
        <v>854</v>
      </c>
      <c r="F46" s="6" t="s">
        <v>855</v>
      </c>
      <c r="G46" s="6" t="s">
        <v>853</v>
      </c>
      <c r="H46" s="6" t="s">
        <v>854</v>
      </c>
      <c r="I46" s="6" t="s">
        <v>856</v>
      </c>
      <c r="J46" s="6" t="s">
        <v>853</v>
      </c>
      <c r="K46" s="6" t="s">
        <v>854</v>
      </c>
      <c r="L46" s="6" t="s">
        <v>857</v>
      </c>
    </row>
    <row r="47" spans="1:12" ht="24.95" customHeight="1" x14ac:dyDescent="0.15">
      <c r="A47" s="6" t="s">
        <v>382</v>
      </c>
      <c r="B47" s="6" t="s">
        <v>478</v>
      </c>
      <c r="C47" s="6" t="s">
        <v>479</v>
      </c>
      <c r="D47" s="6" t="s">
        <v>480</v>
      </c>
      <c r="E47" s="6" t="s">
        <v>481</v>
      </c>
      <c r="F47" s="6" t="s">
        <v>482</v>
      </c>
      <c r="G47" s="6" t="s">
        <v>483</v>
      </c>
      <c r="H47" s="6" t="s">
        <v>484</v>
      </c>
      <c r="I47" s="6" t="s">
        <v>858</v>
      </c>
      <c r="J47" s="6" t="s">
        <v>491</v>
      </c>
      <c r="K47" s="6" t="s">
        <v>493</v>
      </c>
      <c r="L47" s="6" t="s">
        <v>495</v>
      </c>
    </row>
    <row r="48" spans="1:12" x14ac:dyDescent="0.15">
      <c r="A48" s="6" t="s">
        <v>54</v>
      </c>
      <c r="B48" s="6" t="s">
        <v>54</v>
      </c>
      <c r="C48" s="6" t="s">
        <v>54</v>
      </c>
      <c r="D48" s="6" t="s">
        <v>54</v>
      </c>
      <c r="E48" s="6" t="s">
        <v>54</v>
      </c>
      <c r="F48" s="6" t="s">
        <v>54</v>
      </c>
      <c r="G48" s="6" t="s">
        <v>54</v>
      </c>
      <c r="H48" s="6" t="s">
        <v>54</v>
      </c>
      <c r="I48" s="6" t="s">
        <v>54</v>
      </c>
      <c r="J48" s="6" t="s">
        <v>54</v>
      </c>
      <c r="K48" s="6" t="s">
        <v>54</v>
      </c>
      <c r="L48" s="6" t="s">
        <v>54</v>
      </c>
    </row>
    <row r="49" spans="1:13" ht="15" customHeight="1" x14ac:dyDescent="0.15"/>
    <row r="50" spans="1:13" ht="24.95" customHeight="1" x14ac:dyDescent="0.15">
      <c r="A50" s="17" t="s">
        <v>879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15" customHeight="1" x14ac:dyDescent="0.15"/>
    <row r="52" spans="1:13" ht="24.95" customHeight="1" x14ac:dyDescent="0.15">
      <c r="A52" s="17" t="s">
        <v>880</v>
      </c>
      <c r="B52" s="17"/>
      <c r="C52" s="17"/>
      <c r="D52" s="17"/>
      <c r="E52" s="17"/>
      <c r="F52" s="17"/>
    </row>
    <row r="53" spans="1:13" ht="24.95" customHeight="1" x14ac:dyDescent="0.15"/>
    <row r="54" spans="1:13" ht="50.1" customHeight="1" x14ac:dyDescent="0.15">
      <c r="A54" s="19" t="s">
        <v>376</v>
      </c>
      <c r="B54" s="19" t="s">
        <v>44</v>
      </c>
      <c r="C54" s="19" t="s">
        <v>849</v>
      </c>
      <c r="D54" s="6" t="s">
        <v>850</v>
      </c>
      <c r="E54" s="6" t="s">
        <v>851</v>
      </c>
      <c r="F54" s="6" t="s">
        <v>852</v>
      </c>
    </row>
    <row r="55" spans="1:13" ht="50.1" customHeight="1" x14ac:dyDescent="0.15">
      <c r="A55" s="19"/>
      <c r="B55" s="19"/>
      <c r="C55" s="19"/>
      <c r="D55" s="6" t="s">
        <v>881</v>
      </c>
      <c r="E55" s="6" t="s">
        <v>881</v>
      </c>
      <c r="F55" s="6" t="s">
        <v>881</v>
      </c>
    </row>
    <row r="56" spans="1:13" ht="24.95" customHeight="1" x14ac:dyDescent="0.15">
      <c r="A56" s="6" t="s">
        <v>382</v>
      </c>
      <c r="B56" s="6" t="s">
        <v>478</v>
      </c>
      <c r="C56" s="6" t="s">
        <v>479</v>
      </c>
      <c r="D56" s="6" t="s">
        <v>480</v>
      </c>
      <c r="E56" s="6" t="s">
        <v>481</v>
      </c>
      <c r="F56" s="6" t="s">
        <v>482</v>
      </c>
    </row>
    <row r="57" spans="1:13" ht="24.95" customHeight="1" x14ac:dyDescent="0.15">
      <c r="A57" s="6" t="s">
        <v>382</v>
      </c>
      <c r="B57" s="6" t="s">
        <v>79</v>
      </c>
      <c r="C57" s="7" t="s">
        <v>882</v>
      </c>
      <c r="D57" s="10">
        <v>50000</v>
      </c>
      <c r="E57" s="10">
        <v>50000</v>
      </c>
      <c r="F57" s="10">
        <v>50000</v>
      </c>
    </row>
    <row r="58" spans="1:13" ht="24.95" customHeight="1" x14ac:dyDescent="0.15">
      <c r="A58" s="29" t="s">
        <v>620</v>
      </c>
      <c r="B58" s="29"/>
      <c r="C58" s="29"/>
      <c r="D58" s="11">
        <f>SUM(D57:D57)</f>
        <v>50000</v>
      </c>
      <c r="E58" s="11">
        <f>SUM(E57:E57)</f>
        <v>50000</v>
      </c>
      <c r="F58" s="11">
        <f>SUM(F57:F57)</f>
        <v>50000</v>
      </c>
    </row>
    <row r="59" spans="1:13" ht="15" customHeight="1" x14ac:dyDescent="0.15"/>
    <row r="60" spans="1:13" ht="24.95" customHeight="1" x14ac:dyDescent="0.15">
      <c r="A60" s="17" t="s">
        <v>883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15" customHeight="1" x14ac:dyDescent="0.15"/>
    <row r="62" spans="1:13" ht="24.95" customHeight="1" x14ac:dyDescent="0.15">
      <c r="A62" s="17" t="s">
        <v>884</v>
      </c>
      <c r="B62" s="17"/>
      <c r="C62" s="17"/>
      <c r="D62" s="17"/>
      <c r="E62" s="17"/>
      <c r="F62" s="17"/>
    </row>
    <row r="63" spans="1:13" ht="24.95" customHeight="1" x14ac:dyDescent="0.15"/>
    <row r="64" spans="1:13" ht="50.1" customHeight="1" x14ac:dyDescent="0.15">
      <c r="A64" s="19" t="s">
        <v>376</v>
      </c>
      <c r="B64" s="19" t="s">
        <v>44</v>
      </c>
      <c r="C64" s="19" t="s">
        <v>849</v>
      </c>
      <c r="D64" s="6" t="s">
        <v>850</v>
      </c>
      <c r="E64" s="6" t="s">
        <v>851</v>
      </c>
      <c r="F64" s="6" t="s">
        <v>852</v>
      </c>
    </row>
    <row r="65" spans="1:13" ht="50.1" customHeight="1" x14ac:dyDescent="0.15">
      <c r="A65" s="19"/>
      <c r="B65" s="19"/>
      <c r="C65" s="19"/>
      <c r="D65" s="6" t="s">
        <v>881</v>
      </c>
      <c r="E65" s="6" t="s">
        <v>881</v>
      </c>
      <c r="F65" s="6" t="s">
        <v>881</v>
      </c>
    </row>
    <row r="66" spans="1:13" ht="24.95" customHeight="1" x14ac:dyDescent="0.15">
      <c r="A66" s="6" t="s">
        <v>382</v>
      </c>
      <c r="B66" s="6" t="s">
        <v>478</v>
      </c>
      <c r="C66" s="6" t="s">
        <v>479</v>
      </c>
      <c r="D66" s="6" t="s">
        <v>480</v>
      </c>
      <c r="E66" s="6" t="s">
        <v>481</v>
      </c>
      <c r="F66" s="6" t="s">
        <v>482</v>
      </c>
    </row>
    <row r="67" spans="1:13" ht="24.95" customHeight="1" x14ac:dyDescent="0.15">
      <c r="A67" s="6" t="s">
        <v>382</v>
      </c>
      <c r="B67" s="6" t="s">
        <v>85</v>
      </c>
      <c r="C67" s="7" t="s">
        <v>885</v>
      </c>
      <c r="D67" s="10">
        <v>2000000</v>
      </c>
      <c r="E67" s="10">
        <v>2000000</v>
      </c>
      <c r="F67" s="10">
        <v>2000000</v>
      </c>
    </row>
    <row r="68" spans="1:13" ht="24.95" customHeight="1" x14ac:dyDescent="0.15">
      <c r="A68" s="29" t="s">
        <v>620</v>
      </c>
      <c r="B68" s="29"/>
      <c r="C68" s="29"/>
      <c r="D68" s="11">
        <f>SUM(D67:D67)</f>
        <v>2000000</v>
      </c>
      <c r="E68" s="11">
        <f>SUM(E67:E67)</f>
        <v>2000000</v>
      </c>
      <c r="F68" s="11">
        <f>SUM(F67:F67)</f>
        <v>2000000</v>
      </c>
    </row>
    <row r="69" spans="1:13" ht="15" customHeight="1" x14ac:dyDescent="0.15"/>
    <row r="70" spans="1:13" ht="24.95" customHeight="1" x14ac:dyDescent="0.15">
      <c r="A70" s="17" t="s">
        <v>886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15" customHeight="1" x14ac:dyDescent="0.15"/>
    <row r="72" spans="1:13" ht="24.95" customHeight="1" x14ac:dyDescent="0.15">
      <c r="A72" s="17" t="s">
        <v>887</v>
      </c>
      <c r="B72" s="17"/>
      <c r="C72" s="17"/>
      <c r="D72" s="17"/>
      <c r="E72" s="17"/>
      <c r="F72" s="17"/>
    </row>
    <row r="73" spans="1:13" ht="24.95" customHeight="1" x14ac:dyDescent="0.15"/>
    <row r="74" spans="1:13" ht="50.1" customHeight="1" x14ac:dyDescent="0.15">
      <c r="A74" s="19" t="s">
        <v>376</v>
      </c>
      <c r="B74" s="19" t="s">
        <v>44</v>
      </c>
      <c r="C74" s="19" t="s">
        <v>849</v>
      </c>
      <c r="D74" s="6" t="s">
        <v>850</v>
      </c>
      <c r="E74" s="6" t="s">
        <v>851</v>
      </c>
      <c r="F74" s="6" t="s">
        <v>852</v>
      </c>
    </row>
    <row r="75" spans="1:13" ht="50.1" customHeight="1" x14ac:dyDescent="0.15">
      <c r="A75" s="19"/>
      <c r="B75" s="19"/>
      <c r="C75" s="19"/>
      <c r="D75" s="6" t="s">
        <v>881</v>
      </c>
      <c r="E75" s="6" t="s">
        <v>881</v>
      </c>
      <c r="F75" s="6" t="s">
        <v>881</v>
      </c>
    </row>
    <row r="76" spans="1:13" ht="24.95" customHeight="1" x14ac:dyDescent="0.15">
      <c r="A76" s="6" t="s">
        <v>382</v>
      </c>
      <c r="B76" s="6" t="s">
        <v>478</v>
      </c>
      <c r="C76" s="6" t="s">
        <v>479</v>
      </c>
      <c r="D76" s="6" t="s">
        <v>480</v>
      </c>
      <c r="E76" s="6" t="s">
        <v>481</v>
      </c>
      <c r="F76" s="6" t="s">
        <v>482</v>
      </c>
    </row>
    <row r="77" spans="1:13" x14ac:dyDescent="0.15">
      <c r="A77" s="6" t="s">
        <v>54</v>
      </c>
      <c r="B77" s="6" t="s">
        <v>54</v>
      </c>
      <c r="C77" s="6" t="s">
        <v>54</v>
      </c>
      <c r="D77" s="6" t="s">
        <v>54</v>
      </c>
      <c r="E77" s="6" t="s">
        <v>54</v>
      </c>
      <c r="F77" s="6" t="s">
        <v>54</v>
      </c>
    </row>
    <row r="78" spans="1:13" ht="15" customHeight="1" x14ac:dyDescent="0.15"/>
    <row r="79" spans="1:13" ht="24.95" customHeight="1" x14ac:dyDescent="0.15">
      <c r="A79" s="17" t="s">
        <v>888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1:13" ht="24.95" customHeight="1" x14ac:dyDescent="0.15"/>
    <row r="81" spans="1:12" ht="50.1" customHeight="1" x14ac:dyDescent="0.15">
      <c r="A81" s="19" t="s">
        <v>376</v>
      </c>
      <c r="B81" s="19" t="s">
        <v>44</v>
      </c>
      <c r="C81" s="19" t="s">
        <v>849</v>
      </c>
      <c r="D81" s="19" t="s">
        <v>850</v>
      </c>
      <c r="E81" s="19"/>
      <c r="F81" s="19"/>
      <c r="G81" s="19" t="s">
        <v>851</v>
      </c>
      <c r="H81" s="19"/>
      <c r="I81" s="19"/>
      <c r="J81" s="19" t="s">
        <v>852</v>
      </c>
      <c r="K81" s="19"/>
      <c r="L81" s="19"/>
    </row>
    <row r="82" spans="1:12" ht="50.1" customHeight="1" x14ac:dyDescent="0.15">
      <c r="A82" s="19"/>
      <c r="B82" s="19"/>
      <c r="C82" s="19"/>
      <c r="D82" s="6" t="s">
        <v>889</v>
      </c>
      <c r="E82" s="6" t="s">
        <v>890</v>
      </c>
      <c r="F82" s="6" t="s">
        <v>891</v>
      </c>
      <c r="G82" s="6" t="s">
        <v>889</v>
      </c>
      <c r="H82" s="6" t="s">
        <v>890</v>
      </c>
      <c r="I82" s="6" t="s">
        <v>892</v>
      </c>
      <c r="J82" s="6" t="s">
        <v>889</v>
      </c>
      <c r="K82" s="6" t="s">
        <v>890</v>
      </c>
      <c r="L82" s="6" t="s">
        <v>893</v>
      </c>
    </row>
    <row r="83" spans="1:12" ht="24.95" customHeight="1" x14ac:dyDescent="0.15">
      <c r="A83" s="6" t="s">
        <v>382</v>
      </c>
      <c r="B83" s="6" t="s">
        <v>478</v>
      </c>
      <c r="C83" s="6" t="s">
        <v>479</v>
      </c>
      <c r="D83" s="6" t="s">
        <v>480</v>
      </c>
      <c r="E83" s="6" t="s">
        <v>481</v>
      </c>
      <c r="F83" s="6" t="s">
        <v>482</v>
      </c>
      <c r="G83" s="6" t="s">
        <v>483</v>
      </c>
      <c r="H83" s="6" t="s">
        <v>484</v>
      </c>
      <c r="I83" s="6" t="s">
        <v>858</v>
      </c>
      <c r="J83" s="6" t="s">
        <v>491</v>
      </c>
      <c r="K83" s="6" t="s">
        <v>493</v>
      </c>
      <c r="L83" s="6" t="s">
        <v>495</v>
      </c>
    </row>
    <row r="84" spans="1:12" x14ac:dyDescent="0.15">
      <c r="A84" s="6" t="s">
        <v>54</v>
      </c>
      <c r="B84" s="6" t="s">
        <v>54</v>
      </c>
      <c r="C84" s="6" t="s">
        <v>54</v>
      </c>
      <c r="D84" s="6" t="s">
        <v>54</v>
      </c>
      <c r="E84" s="6" t="s">
        <v>54</v>
      </c>
      <c r="F84" s="6" t="s">
        <v>54</v>
      </c>
      <c r="G84" s="6" t="s">
        <v>54</v>
      </c>
      <c r="H84" s="6" t="s">
        <v>54</v>
      </c>
      <c r="I84" s="6" t="s">
        <v>54</v>
      </c>
      <c r="J84" s="6" t="s">
        <v>54</v>
      </c>
      <c r="K84" s="6" t="s">
        <v>54</v>
      </c>
      <c r="L84" s="6" t="s">
        <v>54</v>
      </c>
    </row>
  </sheetData>
  <sheetProtection password="E512" sheet="1" objects="1" scenarios="1"/>
  <mergeCells count="57">
    <mergeCell ref="A79:L79"/>
    <mergeCell ref="A81:A82"/>
    <mergeCell ref="B81:B82"/>
    <mergeCell ref="C81:C82"/>
    <mergeCell ref="D81:F81"/>
    <mergeCell ref="G81:I81"/>
    <mergeCell ref="J81:L81"/>
    <mergeCell ref="A68:C68"/>
    <mergeCell ref="A70:M70"/>
    <mergeCell ref="A72:F72"/>
    <mergeCell ref="A74:A75"/>
    <mergeCell ref="B74:B75"/>
    <mergeCell ref="C74:C75"/>
    <mergeCell ref="A58:C58"/>
    <mergeCell ref="A60:M60"/>
    <mergeCell ref="A62:F62"/>
    <mergeCell ref="A64:A65"/>
    <mergeCell ref="B64:B65"/>
    <mergeCell ref="C64:C65"/>
    <mergeCell ref="A50:M50"/>
    <mergeCell ref="A52:F52"/>
    <mergeCell ref="A54:A55"/>
    <mergeCell ref="B54:B55"/>
    <mergeCell ref="C54:C55"/>
    <mergeCell ref="A41:C41"/>
    <mergeCell ref="A43:L43"/>
    <mergeCell ref="A45:A46"/>
    <mergeCell ref="B45:B46"/>
    <mergeCell ref="C45:C46"/>
    <mergeCell ref="D45:F45"/>
    <mergeCell ref="G45:I45"/>
    <mergeCell ref="J45:L45"/>
    <mergeCell ref="A33:C33"/>
    <mergeCell ref="A35:L35"/>
    <mergeCell ref="A37:A38"/>
    <mergeCell ref="B37:B38"/>
    <mergeCell ref="C37:C38"/>
    <mergeCell ref="D37:F37"/>
    <mergeCell ref="G37:I37"/>
    <mergeCell ref="J37:L37"/>
    <mergeCell ref="A12:C12"/>
    <mergeCell ref="A14:M14"/>
    <mergeCell ref="A16:L16"/>
    <mergeCell ref="A18:A19"/>
    <mergeCell ref="B18:B19"/>
    <mergeCell ref="C18:C19"/>
    <mergeCell ref="D18:F18"/>
    <mergeCell ref="G18:I18"/>
    <mergeCell ref="J18:L18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(119)</vt:lpstr>
      <vt:lpstr>Обоснования (242,244,247)</vt:lpstr>
      <vt:lpstr>Обоснования доходов</vt:lpstr>
      <vt:lpstr>Справочно</vt:lpstr>
      <vt:lpstr>Анализ ФОТ</vt:lpstr>
      <vt:lpstr>Лист согласования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Летуновская Нина Анатольевна</dc:creator>
  <cp:lastModifiedBy>Летуновская Нина Анатольевна</cp:lastModifiedBy>
  <dcterms:created xsi:type="dcterms:W3CDTF">2025-01-16T05:37:57Z</dcterms:created>
  <dcterms:modified xsi:type="dcterms:W3CDTF">2025-01-16T05:37:57Z</dcterms:modified>
</cp:coreProperties>
</file>