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simakova\Desktop\1. ГЛАВНОЕ\2025\3. ПРИЕМ\изменить на сайте если будет КЦП доп\"/>
    </mc:Choice>
  </mc:AlternateContent>
  <bookViews>
    <workbookView xWindow="0" yWindow="0" windowWidth="8325" windowHeight="8580"/>
  </bookViews>
  <sheets>
    <sheet name="2025 с допами" sheetId="1" r:id="rId1"/>
  </sheets>
  <definedNames>
    <definedName name="_xlnm._FilterDatabase" localSheetId="0" hidden="1">'2025 с допами'!$A$2:$E$3</definedName>
    <definedName name="_xlnm.Print_Area" localSheetId="0">'2025 с допами'!$A$1:$P$79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F77" i="1"/>
  <c r="G76" i="1"/>
  <c r="F76" i="1"/>
  <c r="G69" i="1"/>
  <c r="F69" i="1"/>
  <c r="G57" i="1"/>
  <c r="F57" i="1"/>
  <c r="G45" i="1"/>
  <c r="F45" i="1"/>
  <c r="G36" i="1"/>
  <c r="F36" i="1"/>
  <c r="G29" i="1"/>
  <c r="F29" i="1"/>
  <c r="G21" i="1"/>
  <c r="F21" i="1"/>
  <c r="G16" i="1"/>
  <c r="F16" i="1"/>
</calcChain>
</file>

<file path=xl/sharedStrings.xml><?xml version="1.0" encoding="utf-8"?>
<sst xmlns="http://schemas.openxmlformats.org/spreadsheetml/2006/main" count="268" uniqueCount="128">
  <si>
    <t>(план) ПРИЁМ 2025 год</t>
  </si>
  <si>
    <t>форма обучения</t>
  </si>
  <si>
    <t>номер группы</t>
  </si>
  <si>
    <t>Наименование специальности/профессии</t>
  </si>
  <si>
    <t>Срок обуче- ния по ФГОС *</t>
  </si>
  <si>
    <t>Квалификация</t>
  </si>
  <si>
    <t>коли- чество бюджет- ных мест</t>
  </si>
  <si>
    <t>коли- чество  мест на платной основе **</t>
  </si>
  <si>
    <t>Стоимость обучения за год</t>
  </si>
  <si>
    <t>минимальный средний балл поступивших по годам</t>
  </si>
  <si>
    <t>ГСП "Долгое Ледово", г.о. Щелково, д. Долгое Ледово, ул. Центральная, стр. 33</t>
  </si>
  <si>
    <t>очно</t>
  </si>
  <si>
    <t>09.02.06 Сетевое и системное администрирование</t>
  </si>
  <si>
    <t>3г 10м</t>
  </si>
  <si>
    <t>Системный администратор</t>
  </si>
  <si>
    <t>11.02.15 Инфокоммуникационные сети и системы связи</t>
  </si>
  <si>
    <t>Специалист по монтажу и обслуживанию телекоммуникаций</t>
  </si>
  <si>
    <t>558/1
558/2</t>
  </si>
  <si>
    <t>19.02.13 Технология продуктов общественного питания массового изготовления и специализированных пищевых продуктов</t>
  </si>
  <si>
    <t>Техник-технолог</t>
  </si>
  <si>
    <t>23.02.04 Техническая эксплуатация подъемно-транспортных, строительных, дорожных машин и оборудования (по отраслям)</t>
  </si>
  <si>
    <t>Техник</t>
  </si>
  <si>
    <t>504/1
504/2</t>
  </si>
  <si>
    <t>23.02.07 Техническое обслуживание и ремонт автотранспортных средств</t>
  </si>
  <si>
    <t>Специалист по техническому обслуживанию и ремонту автотранспортных средств</t>
  </si>
  <si>
    <r>
      <t>38.02.03 Операционная деятельность в логистике</t>
    </r>
    <r>
      <rPr>
        <sz val="16"/>
        <color rgb="FF7030A0"/>
        <rFont val="Times New Roman"/>
        <family val="1"/>
        <charset val="204"/>
      </rPr>
      <t xml:space="preserve"> </t>
    </r>
  </si>
  <si>
    <t>2г 10м</t>
  </si>
  <si>
    <t>Операционный логист</t>
  </si>
  <si>
    <t>54.02.01 Дизайн (по отраслям)</t>
  </si>
  <si>
    <t>Дизайнер</t>
  </si>
  <si>
    <t>23.01.17 Мастер по ремонту и обслуживанию автомобилей</t>
  </si>
  <si>
    <t>1г 10м</t>
  </si>
  <si>
    <t>Мастер по ремонту и обслуживанию автомобилей</t>
  </si>
  <si>
    <t>523в</t>
  </si>
  <si>
    <t>08.02.12 Строительство и эксплуатация автомобильных дорог, аэродромов и городских путей сообщения</t>
  </si>
  <si>
    <t>505в</t>
  </si>
  <si>
    <t>49.02.01 Физическая культура</t>
  </si>
  <si>
    <t>Педагог по физической культуре и спорту</t>
  </si>
  <si>
    <t>заочно</t>
  </si>
  <si>
    <t>504вз</t>
  </si>
  <si>
    <t>СП № 1 "Фряново", г.о. Щелково, п. Фряново, ул. Победы, стр. 7</t>
  </si>
  <si>
    <t>23.02.01 Организация перевозок и управление на транспорте (по видам)</t>
  </si>
  <si>
    <t>38.02.08 Торговое дело</t>
  </si>
  <si>
    <t>Специалист торгового дела</t>
  </si>
  <si>
    <t>СП № 2 "Фрязино", г.о. Фрязино, Окружной проезд, д. 2а</t>
  </si>
  <si>
    <t>11.02.16 Монтаж, техническое обслуживание и ремонт электронных приборов и устройств</t>
  </si>
  <si>
    <t xml:space="preserve">3г 10м </t>
  </si>
  <si>
    <t>Специалист по электронным приборам и устройствам</t>
  </si>
  <si>
    <t>2512/1
2512/2</t>
  </si>
  <si>
    <r>
      <t>11.02.17 Разработка электронных устройств и систем</t>
    </r>
    <r>
      <rPr>
        <sz val="16"/>
        <color rgb="FF7030A0"/>
        <rFont val="Times New Roman"/>
        <family val="1"/>
        <charset val="204"/>
      </rPr>
      <t xml:space="preserve"> </t>
    </r>
  </si>
  <si>
    <t>2528/1
2528/2</t>
  </si>
  <si>
    <t>15.02.16 Технология машиностроения</t>
  </si>
  <si>
    <t>20.02.04 Пожарная безопасность</t>
  </si>
  <si>
    <t>Специалист по пожарной безопасности</t>
  </si>
  <si>
    <t>2546/1
2546/2</t>
  </si>
  <si>
    <t>34.02.01 Сестринское дело</t>
  </si>
  <si>
    <t>медицинская сестра/медицинский брат</t>
  </si>
  <si>
    <t>40.02.02 Правоохранительная деятельность</t>
  </si>
  <si>
    <t>3г 6м</t>
  </si>
  <si>
    <t>Юрист</t>
  </si>
  <si>
    <t>СП № 3 "на Малопролетарской", г.о. Щелково, ул. Малопролетарская, д. 28</t>
  </si>
  <si>
    <t>3519/1
3519/2</t>
  </si>
  <si>
    <r>
      <t>09.02.07 Информационные системы и программирование</t>
    </r>
    <r>
      <rPr>
        <sz val="16"/>
        <color rgb="FF7030A0"/>
        <rFont val="Times New Roman"/>
        <family val="1"/>
        <charset val="204"/>
      </rPr>
      <t xml:space="preserve"> </t>
    </r>
  </si>
  <si>
    <t>Разработчик веб и мультимедийных приложений</t>
  </si>
  <si>
    <t>21.02.19 Землеустройство</t>
  </si>
  <si>
    <t>Специалист по землеустройству</t>
  </si>
  <si>
    <t>3507/1
3507/2</t>
  </si>
  <si>
    <t>3520в</t>
  </si>
  <si>
    <t>38.02.01 Экономика и бухгалтерский учет (по отраслям)</t>
  </si>
  <si>
    <t>Бухгалтер</t>
  </si>
  <si>
    <t>СП № 4 "на 1-м Советском", г.о. Щелково, 1-й Советский переулок, стр. 17</t>
  </si>
  <si>
    <t>08.02.13 Монтаж и эксплуатация внутренних сантехнических устройств, кондиционирования воздуха и вентиляции</t>
  </si>
  <si>
    <t>13.02.12 Электрические станции, сети, их релейная защита и автоматизация</t>
  </si>
  <si>
    <t>Техник-электрик</t>
  </si>
  <si>
    <t>13.02.13 Эксплуатация и обслуживание электрического и электромеханического оборудования (по отраслям)</t>
  </si>
  <si>
    <t>45271
4527/2</t>
  </si>
  <si>
    <t>15.02.17 Монтаж, техническое обслуживание, эксплуатация и ремонт промышленного оборудования (по отраслям)</t>
  </si>
  <si>
    <t>Техник-механик</t>
  </si>
  <si>
    <t>18.02.12 Технология аналитического контроля химических соединений</t>
  </si>
  <si>
    <t>18.02.14 Химическая технология производства химических соединений</t>
  </si>
  <si>
    <t>4415вз</t>
  </si>
  <si>
    <t>СП № 5 "на Талсинской", г.о. Щелково, ул. Талсинская, стр. 10</t>
  </si>
  <si>
    <t>08.02.01 Строительство и эксплуатация зданий и сооружений</t>
  </si>
  <si>
    <t>08.02.14 Эксплуатация и обслуживание многоквартирного дома</t>
  </si>
  <si>
    <t>08.02.15 Информационное моделирование в строительстве</t>
  </si>
  <si>
    <t>29.02.10 Конструирование, моделирование и технология изготовления изделий легкой промышленности (по видам)</t>
  </si>
  <si>
    <t>Технолог-конструктор</t>
  </si>
  <si>
    <t>43.02.16 Туризм и гостеприимство</t>
  </si>
  <si>
    <t>Специалист по туризму и гостеприимству</t>
  </si>
  <si>
    <t>43.02.17 Технологии индустрии красоты</t>
  </si>
  <si>
    <t>Специалист индустрии красоты</t>
  </si>
  <si>
    <t>18103 Садовник (коррекция)</t>
  </si>
  <si>
    <t>Садовник</t>
  </si>
  <si>
    <t>-</t>
  </si>
  <si>
    <t>16199 Оператор электронно-вычислительных и вычислительных машин (коррекция)</t>
  </si>
  <si>
    <t>Оператор электронно-вычислительных и вычислительных машин</t>
  </si>
  <si>
    <t>5524/1в
5524/2в</t>
  </si>
  <si>
    <t>36.02.05 Кинология</t>
  </si>
  <si>
    <t>Кинолог</t>
  </si>
  <si>
    <t>5510в</t>
  </si>
  <si>
    <t>51.02.02 Социально-культурная деятельность (по видам)</t>
  </si>
  <si>
    <t>менеджер социально-культурной деятельности</t>
  </si>
  <si>
    <t>СП № 6 "на Сиреневой", г.о. Щелково, ул. Сиреневая, стр. 3</t>
  </si>
  <si>
    <t>6529/1
6529/2</t>
  </si>
  <si>
    <t>08.02.08 Монтаж и эксплуатация оборудования и систем газоснабжения</t>
  </si>
  <si>
    <t>13.02.02 Теплоснабжение и теплотехническое оборудование</t>
  </si>
  <si>
    <t>техник-теплотехник</t>
  </si>
  <si>
    <t>15.02.19 Сварочное производство</t>
  </si>
  <si>
    <r>
      <t>19.02.12 Технология продуктов питания животного происхождения</t>
    </r>
    <r>
      <rPr>
        <sz val="16"/>
        <color rgb="FF7030A0"/>
        <rFont val="Times New Roman"/>
        <family val="1"/>
        <charset val="204"/>
      </rPr>
      <t xml:space="preserve"> </t>
    </r>
  </si>
  <si>
    <t>35.02.12 Садово-парковое и ландшафтное строительство</t>
  </si>
  <si>
    <t>6534/1
6534/2</t>
  </si>
  <si>
    <t>08.01.29 Мастер по ремонту и обслуживанию инженерных систем жилищно-коммунального хозяйства</t>
  </si>
  <si>
    <t>Мастер инженерных систем жилищно-коммунального хозяйства</t>
  </si>
  <si>
    <t>35.01.28 Мастер столярного и мебельного производства</t>
  </si>
  <si>
    <t xml:space="preserve">Мастер </t>
  </si>
  <si>
    <t>18880 Столяр строительный (коррекция)</t>
  </si>
  <si>
    <t>Столяр строительный</t>
  </si>
  <si>
    <t>6511в</t>
  </si>
  <si>
    <t>40.02.04 Юриспруденция</t>
  </si>
  <si>
    <t>СП № 7 "Лосино-Петровский", г.о. Лосино-Петровский, площадь Революции, стр. 24</t>
  </si>
  <si>
    <t>20.02.05 Организация оперативного (экстренного) реагирования в чрезвычайных ситуациях</t>
  </si>
  <si>
    <t>Специалист по приему и обработке экстренных вызовов</t>
  </si>
  <si>
    <t>25.02.08 Эксплуатация беспилотных авиационных систем</t>
  </si>
  <si>
    <t>Оператор беспилотных летательных аппаратов</t>
  </si>
  <si>
    <t>7520в</t>
  </si>
  <si>
    <t>7511в</t>
  </si>
  <si>
    <t>*  возможно уменьшение сроков получения образования по образовательным программам в рамках федерального проекта "Профессионалитет"</t>
  </si>
  <si>
    <t>** прием на платной основе в группы финансируемые за счет бюджетных ассигнований не болле 7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</si>
</sst>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4" borderId="17" xfId="0" applyFont="1" applyFill="1" applyBorder="1" applyAlignment="1">
      <alignment horizontal="center" vertical="center"/>
    </xf>
    <xf numFmtId="0" fontId="6" fillId="4" borderId="18" xfId="0" applyNumberFormat="1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 wrapText="1"/>
    </xf>
    <xf numFmtId="3" fontId="6" fillId="4" borderId="18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NumberFormat="1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center" vertical="center" wrapText="1"/>
    </xf>
    <xf numFmtId="3" fontId="7" fillId="3" borderId="18" xfId="0" applyNumberFormat="1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vertical="center" wrapText="1"/>
    </xf>
    <xf numFmtId="0" fontId="7" fillId="5" borderId="20" xfId="0" applyFont="1" applyFill="1" applyBorder="1" applyAlignment="1">
      <alignment vertical="center" wrapText="1"/>
    </xf>
    <xf numFmtId="0" fontId="7" fillId="0" borderId="0" xfId="0" applyFont="1" applyFill="1"/>
    <xf numFmtId="3" fontId="7" fillId="3" borderId="11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vertical="center" wrapText="1"/>
    </xf>
    <xf numFmtId="0" fontId="7" fillId="5" borderId="21" xfId="0" applyFont="1" applyFill="1" applyBorder="1" applyAlignment="1">
      <alignment vertical="center" wrapText="1"/>
    </xf>
    <xf numFmtId="0" fontId="7" fillId="5" borderId="25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0" xfId="0" applyFont="1" applyFill="1"/>
    <xf numFmtId="0" fontId="2" fillId="7" borderId="27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3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 wrapText="1"/>
    </xf>
    <xf numFmtId="0" fontId="7" fillId="5" borderId="30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vertical="center" wrapText="1"/>
    </xf>
    <xf numFmtId="0" fontId="7" fillId="5" borderId="43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vertical="center" wrapText="1"/>
    </xf>
    <xf numFmtId="0" fontId="7" fillId="5" borderId="4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4" borderId="4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NumberFormat="1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left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vertical="center" wrapText="1"/>
    </xf>
    <xf numFmtId="0" fontId="6" fillId="6" borderId="18" xfId="0" quotePrefix="1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25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0" fontId="6" fillId="4" borderId="30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2" fillId="7" borderId="49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 wrapText="1"/>
    </xf>
    <xf numFmtId="3" fontId="2" fillId="4" borderId="18" xfId="0" applyNumberFormat="1" applyFont="1" applyFill="1" applyBorder="1" applyAlignment="1">
      <alignment horizontal="center" vertical="center" wrapText="1"/>
    </xf>
    <xf numFmtId="3" fontId="2" fillId="6" borderId="1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view="pageBreakPreview" topLeftCell="A55" zoomScale="50" zoomScaleNormal="60" zoomScaleSheetLayoutView="50" workbookViewId="0">
      <selection activeCell="C71" sqref="C71"/>
    </sheetView>
  </sheetViews>
  <sheetFormatPr defaultRowHeight="20.25" x14ac:dyDescent="0.3"/>
  <cols>
    <col min="1" max="1" width="13.7109375" style="136" customWidth="1"/>
    <col min="2" max="2" width="13.7109375" style="131" customWidth="1"/>
    <col min="3" max="3" width="90.7109375" style="132" customWidth="1"/>
    <col min="4" max="4" width="20.28515625" style="133" customWidth="1"/>
    <col min="5" max="5" width="38.7109375" style="134" customWidth="1"/>
    <col min="6" max="6" width="13.7109375" style="133" customWidth="1"/>
    <col min="7" max="7" width="13.7109375" style="135" customWidth="1"/>
    <col min="8" max="8" width="19.7109375" style="133" customWidth="1"/>
    <col min="9" max="11" width="8.7109375" style="133" hidden="1" customWidth="1"/>
    <col min="12" max="15" width="8.7109375" style="133" customWidth="1"/>
    <col min="16" max="16384" width="9.140625" style="15"/>
  </cols>
  <sheetData>
    <row r="1" spans="1:15" s="1" customFormat="1" ht="30" customHeight="1" thickBot="1" x14ac:dyDescent="0.3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</row>
    <row r="2" spans="1:15" s="2" customFormat="1" ht="50.1" customHeight="1" x14ac:dyDescent="0.3">
      <c r="A2" s="140" t="s">
        <v>1</v>
      </c>
      <c r="B2" s="142" t="s">
        <v>2</v>
      </c>
      <c r="C2" s="144" t="s">
        <v>3</v>
      </c>
      <c r="D2" s="144" t="s">
        <v>4</v>
      </c>
      <c r="E2" s="144" t="s">
        <v>5</v>
      </c>
      <c r="F2" s="144" t="s">
        <v>6</v>
      </c>
      <c r="G2" s="146" t="s">
        <v>7</v>
      </c>
      <c r="H2" s="144" t="s">
        <v>8</v>
      </c>
      <c r="I2" s="148" t="s">
        <v>9</v>
      </c>
      <c r="J2" s="148"/>
      <c r="K2" s="148"/>
      <c r="L2" s="148"/>
      <c r="M2" s="148"/>
      <c r="N2" s="149"/>
      <c r="O2" s="150"/>
    </row>
    <row r="3" spans="1:15" s="5" customFormat="1" ht="50.1" customHeight="1" thickBot="1" x14ac:dyDescent="0.3">
      <c r="A3" s="141"/>
      <c r="B3" s="143"/>
      <c r="C3" s="145"/>
      <c r="D3" s="145"/>
      <c r="E3" s="145"/>
      <c r="F3" s="145"/>
      <c r="G3" s="147"/>
      <c r="H3" s="145"/>
      <c r="I3" s="3">
        <v>2018</v>
      </c>
      <c r="J3" s="3">
        <v>2019</v>
      </c>
      <c r="K3" s="3">
        <v>2020</v>
      </c>
      <c r="L3" s="3">
        <v>2021</v>
      </c>
      <c r="M3" s="3">
        <v>2022</v>
      </c>
      <c r="N3" s="4">
        <v>2023</v>
      </c>
      <c r="O3" s="4">
        <v>2024</v>
      </c>
    </row>
    <row r="4" spans="1:15" s="6" customFormat="1" ht="30" customHeight="1" thickBot="1" x14ac:dyDescent="0.3">
      <c r="A4" s="151" t="s">
        <v>10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3"/>
    </row>
    <row r="5" spans="1:15" ht="39.950000000000003" customHeight="1" x14ac:dyDescent="0.3">
      <c r="A5" s="7" t="s">
        <v>11</v>
      </c>
      <c r="B5" s="8">
        <v>539</v>
      </c>
      <c r="C5" s="9" t="s">
        <v>12</v>
      </c>
      <c r="D5" s="10" t="s">
        <v>13</v>
      </c>
      <c r="E5" s="9" t="s">
        <v>14</v>
      </c>
      <c r="F5" s="10">
        <v>25</v>
      </c>
      <c r="G5" s="11"/>
      <c r="H5" s="12">
        <v>167000</v>
      </c>
      <c r="I5" s="10"/>
      <c r="J5" s="10">
        <v>4.0590000000000002</v>
      </c>
      <c r="K5" s="13">
        <v>3.6320000000000001</v>
      </c>
      <c r="L5" s="10">
        <v>4.1420000000000003</v>
      </c>
      <c r="M5" s="10">
        <v>4.21</v>
      </c>
      <c r="N5" s="13">
        <v>4</v>
      </c>
      <c r="O5" s="14">
        <v>4.2859999999999996</v>
      </c>
    </row>
    <row r="6" spans="1:15" ht="60" customHeight="1" x14ac:dyDescent="0.3">
      <c r="A6" s="16" t="s">
        <v>11</v>
      </c>
      <c r="B6" s="17">
        <v>509</v>
      </c>
      <c r="C6" s="18" t="s">
        <v>15</v>
      </c>
      <c r="D6" s="19" t="s">
        <v>13</v>
      </c>
      <c r="E6" s="20" t="s">
        <v>16</v>
      </c>
      <c r="F6" s="19">
        <v>25</v>
      </c>
      <c r="G6" s="21"/>
      <c r="H6" s="22">
        <v>150000</v>
      </c>
      <c r="I6" s="19">
        <v>3.5259999999999998</v>
      </c>
      <c r="J6" s="19">
        <v>3.4089999999999998</v>
      </c>
      <c r="K6" s="23">
        <v>3.2629999999999999</v>
      </c>
      <c r="L6" s="19">
        <v>3.2109999999999999</v>
      </c>
      <c r="M6" s="19">
        <v>4</v>
      </c>
      <c r="N6" s="23">
        <v>3.7</v>
      </c>
      <c r="O6" s="24">
        <v>3.8</v>
      </c>
    </row>
    <row r="7" spans="1:15" ht="60" customHeight="1" x14ac:dyDescent="0.3">
      <c r="A7" s="16" t="s">
        <v>11</v>
      </c>
      <c r="B7" s="17" t="s">
        <v>17</v>
      </c>
      <c r="C7" s="18" t="s">
        <v>18</v>
      </c>
      <c r="D7" s="19" t="s">
        <v>13</v>
      </c>
      <c r="E7" s="18" t="s">
        <v>19</v>
      </c>
      <c r="F7" s="19">
        <v>50</v>
      </c>
      <c r="G7" s="21"/>
      <c r="H7" s="22">
        <v>150000</v>
      </c>
      <c r="I7" s="25"/>
      <c r="J7" s="26"/>
      <c r="K7" s="25"/>
      <c r="L7" s="27"/>
      <c r="M7" s="28"/>
      <c r="N7" s="29"/>
      <c r="O7" s="24">
        <v>3.4380000000000002</v>
      </c>
    </row>
    <row r="8" spans="1:15" ht="39.950000000000003" customHeight="1" x14ac:dyDescent="0.3">
      <c r="A8" s="16" t="s">
        <v>11</v>
      </c>
      <c r="B8" s="17">
        <v>542</v>
      </c>
      <c r="C8" s="18" t="s">
        <v>20</v>
      </c>
      <c r="D8" s="19" t="s">
        <v>13</v>
      </c>
      <c r="E8" s="20" t="s">
        <v>21</v>
      </c>
      <c r="F8" s="19">
        <v>25</v>
      </c>
      <c r="G8" s="21"/>
      <c r="H8" s="22">
        <v>150000</v>
      </c>
      <c r="I8" s="30"/>
      <c r="J8" s="31"/>
      <c r="K8" s="31"/>
      <c r="L8" s="32"/>
      <c r="M8" s="32"/>
      <c r="N8" s="33"/>
      <c r="O8" s="24">
        <v>3.42</v>
      </c>
    </row>
    <row r="9" spans="1:15" ht="83.25" customHeight="1" x14ac:dyDescent="0.3">
      <c r="A9" s="16" t="s">
        <v>11</v>
      </c>
      <c r="B9" s="17" t="s">
        <v>22</v>
      </c>
      <c r="C9" s="18" t="s">
        <v>23</v>
      </c>
      <c r="D9" s="19" t="s">
        <v>13</v>
      </c>
      <c r="E9" s="20" t="s">
        <v>24</v>
      </c>
      <c r="F9" s="19">
        <v>50</v>
      </c>
      <c r="G9" s="21"/>
      <c r="H9" s="22">
        <v>150000</v>
      </c>
      <c r="I9" s="19">
        <v>3.722</v>
      </c>
      <c r="J9" s="34">
        <v>3.6880000000000002</v>
      </c>
      <c r="K9" s="23">
        <v>3.222</v>
      </c>
      <c r="L9" s="19">
        <v>4.0999999999999996</v>
      </c>
      <c r="M9" s="19">
        <v>3.7890000000000001</v>
      </c>
      <c r="N9" s="23">
        <v>3.714</v>
      </c>
      <c r="O9" s="24">
        <v>3.75</v>
      </c>
    </row>
    <row r="10" spans="1:15" ht="39.950000000000003" customHeight="1" x14ac:dyDescent="0.3">
      <c r="A10" s="16" t="s">
        <v>11</v>
      </c>
      <c r="B10" s="17">
        <v>507</v>
      </c>
      <c r="C10" s="18" t="s">
        <v>25</v>
      </c>
      <c r="D10" s="19" t="s">
        <v>26</v>
      </c>
      <c r="E10" s="18" t="s">
        <v>27</v>
      </c>
      <c r="F10" s="19">
        <v>25</v>
      </c>
      <c r="G10" s="21"/>
      <c r="H10" s="22">
        <v>148000</v>
      </c>
      <c r="I10" s="19">
        <v>4.2110000000000003</v>
      </c>
      <c r="J10" s="19">
        <v>4.25</v>
      </c>
      <c r="K10" s="23">
        <v>3.5259999999999998</v>
      </c>
      <c r="L10" s="19">
        <v>4.3</v>
      </c>
      <c r="M10" s="19">
        <v>4.3159999999999998</v>
      </c>
      <c r="N10" s="23">
        <v>4.3330000000000002</v>
      </c>
      <c r="O10" s="24">
        <v>4.5789999999999997</v>
      </c>
    </row>
    <row r="11" spans="1:15" ht="39.950000000000003" customHeight="1" x14ac:dyDescent="0.3">
      <c r="A11" s="16" t="s">
        <v>11</v>
      </c>
      <c r="B11" s="17">
        <v>540</v>
      </c>
      <c r="C11" s="18" t="s">
        <v>28</v>
      </c>
      <c r="D11" s="19" t="s">
        <v>13</v>
      </c>
      <c r="E11" s="20" t="s">
        <v>29</v>
      </c>
      <c r="F11" s="19">
        <v>25</v>
      </c>
      <c r="G11" s="21"/>
      <c r="H11" s="189">
        <v>152000</v>
      </c>
      <c r="I11" s="35"/>
      <c r="J11" s="35"/>
      <c r="K11" s="35"/>
      <c r="L11" s="32"/>
      <c r="M11" s="36">
        <v>4.2</v>
      </c>
      <c r="N11" s="37">
        <v>4.1580000000000004</v>
      </c>
      <c r="O11" s="38">
        <v>4.3529999999999998</v>
      </c>
    </row>
    <row r="12" spans="1:15" ht="60" customHeight="1" x14ac:dyDescent="0.3">
      <c r="A12" s="39" t="s">
        <v>11</v>
      </c>
      <c r="B12" s="40">
        <v>503</v>
      </c>
      <c r="C12" s="41" t="s">
        <v>30</v>
      </c>
      <c r="D12" s="42" t="s">
        <v>31</v>
      </c>
      <c r="E12" s="43" t="s">
        <v>32</v>
      </c>
      <c r="F12" s="42">
        <v>25</v>
      </c>
      <c r="G12" s="44"/>
      <c r="H12" s="190">
        <v>186000</v>
      </c>
      <c r="I12" s="42">
        <v>3.3330000000000002</v>
      </c>
      <c r="J12" s="42">
        <v>3.3530000000000002</v>
      </c>
      <c r="K12" s="45">
        <v>3.222</v>
      </c>
      <c r="L12" s="42">
        <v>3.6840000000000002</v>
      </c>
      <c r="M12" s="46">
        <v>3.2629999999999999</v>
      </c>
      <c r="N12" s="47">
        <v>3.55</v>
      </c>
      <c r="O12" s="48">
        <v>3.6309999999999998</v>
      </c>
    </row>
    <row r="13" spans="1:15" s="59" customFormat="1" ht="45.75" customHeight="1" x14ac:dyDescent="0.3">
      <c r="A13" s="49" t="s">
        <v>11</v>
      </c>
      <c r="B13" s="50" t="s">
        <v>33</v>
      </c>
      <c r="C13" s="51" t="s">
        <v>34</v>
      </c>
      <c r="D13" s="52" t="s">
        <v>13</v>
      </c>
      <c r="E13" s="51" t="s">
        <v>21</v>
      </c>
      <c r="F13" s="52"/>
      <c r="G13" s="52">
        <v>25</v>
      </c>
      <c r="H13" s="53">
        <v>100000</v>
      </c>
      <c r="I13" s="54"/>
      <c r="J13" s="55"/>
      <c r="K13" s="55"/>
      <c r="L13" s="56"/>
      <c r="M13" s="56"/>
      <c r="N13" s="57"/>
      <c r="O13" s="58"/>
    </row>
    <row r="14" spans="1:15" s="59" customFormat="1" ht="39.950000000000003" customHeight="1" x14ac:dyDescent="0.3">
      <c r="A14" s="49" t="s">
        <v>11</v>
      </c>
      <c r="B14" s="50" t="s">
        <v>35</v>
      </c>
      <c r="C14" s="51" t="s">
        <v>36</v>
      </c>
      <c r="D14" s="52" t="s">
        <v>13</v>
      </c>
      <c r="E14" s="51" t="s">
        <v>37</v>
      </c>
      <c r="F14" s="52"/>
      <c r="G14" s="52">
        <v>25</v>
      </c>
      <c r="H14" s="53">
        <v>90000</v>
      </c>
      <c r="I14" s="54"/>
      <c r="J14" s="55"/>
      <c r="K14" s="55"/>
      <c r="L14" s="56"/>
      <c r="M14" s="56"/>
      <c r="N14" s="57"/>
      <c r="O14" s="58"/>
    </row>
    <row r="15" spans="1:15" s="59" customFormat="1" ht="86.25" customHeight="1" x14ac:dyDescent="0.3">
      <c r="A15" s="49" t="s">
        <v>38</v>
      </c>
      <c r="B15" s="50" t="s">
        <v>39</v>
      </c>
      <c r="C15" s="51" t="s">
        <v>23</v>
      </c>
      <c r="D15" s="52" t="s">
        <v>13</v>
      </c>
      <c r="E15" s="51" t="s">
        <v>24</v>
      </c>
      <c r="F15" s="52"/>
      <c r="G15" s="52">
        <v>15</v>
      </c>
      <c r="H15" s="60">
        <v>70000</v>
      </c>
      <c r="I15" s="54"/>
      <c r="J15" s="55"/>
      <c r="K15" s="55"/>
      <c r="L15" s="61"/>
      <c r="M15" s="61"/>
      <c r="N15" s="62"/>
      <c r="O15" s="63"/>
    </row>
    <row r="16" spans="1:15" s="1" customFormat="1" ht="30" customHeight="1" thickBot="1" x14ac:dyDescent="0.35">
      <c r="A16" s="154"/>
      <c r="B16" s="155"/>
      <c r="C16" s="155"/>
      <c r="D16" s="155"/>
      <c r="E16" s="156"/>
      <c r="F16" s="64">
        <f>SUM(F5:F15)</f>
        <v>250</v>
      </c>
      <c r="G16" s="65">
        <f>SUM(G5:G15)</f>
        <v>65</v>
      </c>
      <c r="H16" s="157"/>
      <c r="I16" s="157"/>
      <c r="J16" s="157"/>
      <c r="K16" s="157"/>
      <c r="L16" s="157"/>
      <c r="M16" s="157"/>
      <c r="N16" s="157"/>
      <c r="O16" s="157"/>
    </row>
    <row r="17" spans="1:16" s="6" customFormat="1" ht="30" customHeight="1" thickBot="1" x14ac:dyDescent="0.3">
      <c r="A17" s="151" t="s">
        <v>40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3"/>
    </row>
    <row r="18" spans="1:16" ht="39.950000000000003" customHeight="1" x14ac:dyDescent="0.3">
      <c r="A18" s="7" t="s">
        <v>11</v>
      </c>
      <c r="B18" s="8">
        <v>1538</v>
      </c>
      <c r="C18" s="9" t="s">
        <v>41</v>
      </c>
      <c r="D18" s="10" t="s">
        <v>13</v>
      </c>
      <c r="E18" s="9" t="s">
        <v>21</v>
      </c>
      <c r="F18" s="10">
        <v>25</v>
      </c>
      <c r="G18" s="11"/>
      <c r="H18" s="22">
        <v>150000</v>
      </c>
      <c r="I18" s="66"/>
      <c r="J18" s="10">
        <v>3.1579999999999999</v>
      </c>
      <c r="K18" s="10">
        <v>3.105</v>
      </c>
      <c r="L18" s="10">
        <v>3.5259999999999998</v>
      </c>
      <c r="M18" s="10">
        <v>3.4209999999999998</v>
      </c>
      <c r="N18" s="67">
        <v>3.35</v>
      </c>
      <c r="O18" s="67">
        <v>3.5</v>
      </c>
    </row>
    <row r="19" spans="1:16" ht="39.950000000000003" customHeight="1" x14ac:dyDescent="0.3">
      <c r="A19" s="16" t="s">
        <v>11</v>
      </c>
      <c r="B19" s="17">
        <v>1504</v>
      </c>
      <c r="C19" s="18" t="s">
        <v>23</v>
      </c>
      <c r="D19" s="19" t="s">
        <v>13</v>
      </c>
      <c r="E19" s="20" t="s">
        <v>24</v>
      </c>
      <c r="F19" s="68">
        <v>25</v>
      </c>
      <c r="G19" s="21"/>
      <c r="H19" s="22">
        <v>150000</v>
      </c>
      <c r="I19" s="19">
        <v>3.3330000000000002</v>
      </c>
      <c r="J19" s="19">
        <v>3.375</v>
      </c>
      <c r="K19" s="19">
        <v>3.2629999999999999</v>
      </c>
      <c r="L19" s="19">
        <v>3.4740000000000002</v>
      </c>
      <c r="M19" s="10">
        <v>3.4750000000000001</v>
      </c>
      <c r="N19" s="67">
        <v>3.5259999999999998</v>
      </c>
      <c r="O19" s="67">
        <v>3.7650000000000001</v>
      </c>
    </row>
    <row r="20" spans="1:16" s="72" customFormat="1" ht="39.950000000000003" customHeight="1" x14ac:dyDescent="0.3">
      <c r="A20" s="16" t="s">
        <v>11</v>
      </c>
      <c r="B20" s="17">
        <v>1500</v>
      </c>
      <c r="C20" s="18" t="s">
        <v>42</v>
      </c>
      <c r="D20" s="19" t="s">
        <v>26</v>
      </c>
      <c r="E20" s="20" t="s">
        <v>43</v>
      </c>
      <c r="F20" s="19">
        <v>25</v>
      </c>
      <c r="G20" s="21"/>
      <c r="H20" s="22">
        <v>148000</v>
      </c>
      <c r="I20" s="69"/>
      <c r="J20" s="70"/>
      <c r="K20" s="19">
        <v>3.052</v>
      </c>
      <c r="L20" s="19">
        <v>3.105</v>
      </c>
      <c r="M20" s="19">
        <v>3.0529999999999999</v>
      </c>
      <c r="N20" s="71">
        <v>3.1179999999999999</v>
      </c>
      <c r="O20" s="71">
        <v>3.2</v>
      </c>
      <c r="P20" s="15"/>
    </row>
    <row r="21" spans="1:16" s="1" customFormat="1" ht="30" customHeight="1" thickBot="1" x14ac:dyDescent="0.35">
      <c r="A21" s="158"/>
      <c r="B21" s="159"/>
      <c r="C21" s="159"/>
      <c r="D21" s="159"/>
      <c r="E21" s="160"/>
      <c r="F21" s="73">
        <f>SUM(F18:F20)</f>
        <v>75</v>
      </c>
      <c r="G21" s="74">
        <f>SUM(G20:G20)</f>
        <v>0</v>
      </c>
      <c r="H21" s="161"/>
      <c r="I21" s="162"/>
      <c r="J21" s="162"/>
      <c r="K21" s="162"/>
      <c r="L21" s="162"/>
      <c r="M21" s="162"/>
      <c r="N21" s="162"/>
      <c r="O21" s="163"/>
    </row>
    <row r="22" spans="1:16" s="6" customFormat="1" ht="30" customHeight="1" thickBot="1" x14ac:dyDescent="0.3">
      <c r="A22" s="151" t="s">
        <v>44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3"/>
    </row>
    <row r="23" spans="1:16" ht="60" customHeight="1" x14ac:dyDescent="0.3">
      <c r="A23" s="7" t="s">
        <v>11</v>
      </c>
      <c r="B23" s="8">
        <v>2526</v>
      </c>
      <c r="C23" s="9" t="s">
        <v>45</v>
      </c>
      <c r="D23" s="10" t="s">
        <v>46</v>
      </c>
      <c r="E23" s="9" t="s">
        <v>47</v>
      </c>
      <c r="F23" s="10">
        <v>25</v>
      </c>
      <c r="G23" s="11"/>
      <c r="H23" s="22">
        <v>150000</v>
      </c>
      <c r="I23" s="10">
        <v>3.4209999999999998</v>
      </c>
      <c r="J23" s="10">
        <v>3.5</v>
      </c>
      <c r="K23" s="10">
        <v>3.278</v>
      </c>
      <c r="L23" s="10">
        <v>3.3159999999999998</v>
      </c>
      <c r="M23" s="10">
        <v>3.3330000000000002</v>
      </c>
      <c r="N23" s="67">
        <v>3.5</v>
      </c>
      <c r="O23" s="67">
        <v>3.6840000000000002</v>
      </c>
    </row>
    <row r="24" spans="1:16" ht="39.950000000000003" customHeight="1" x14ac:dyDescent="0.3">
      <c r="A24" s="16" t="s">
        <v>11</v>
      </c>
      <c r="B24" s="17" t="s">
        <v>48</v>
      </c>
      <c r="C24" s="18" t="s">
        <v>49</v>
      </c>
      <c r="D24" s="19" t="s">
        <v>26</v>
      </c>
      <c r="E24" s="18" t="s">
        <v>21</v>
      </c>
      <c r="F24" s="19">
        <v>50</v>
      </c>
      <c r="G24" s="21"/>
      <c r="H24" s="22">
        <v>150000</v>
      </c>
      <c r="I24" s="19">
        <v>3.3679999999999999</v>
      </c>
      <c r="J24" s="19">
        <v>3.125</v>
      </c>
      <c r="K24" s="19">
        <v>3.3889999999999998</v>
      </c>
      <c r="L24" s="19">
        <v>3.5259999999999998</v>
      </c>
      <c r="M24" s="19">
        <v>3.4209999999999998</v>
      </c>
      <c r="N24" s="71">
        <v>3.5259999999999998</v>
      </c>
      <c r="O24" s="71">
        <v>3.8239999999999998</v>
      </c>
    </row>
    <row r="25" spans="1:16" ht="39.950000000000003" customHeight="1" x14ac:dyDescent="0.3">
      <c r="A25" s="16" t="s">
        <v>11</v>
      </c>
      <c r="B25" s="17" t="s">
        <v>50</v>
      </c>
      <c r="C25" s="18" t="s">
        <v>51</v>
      </c>
      <c r="D25" s="19" t="s">
        <v>46</v>
      </c>
      <c r="E25" s="18" t="s">
        <v>19</v>
      </c>
      <c r="F25" s="19">
        <v>50</v>
      </c>
      <c r="G25" s="21"/>
      <c r="H25" s="12">
        <v>167000</v>
      </c>
      <c r="I25" s="19">
        <v>3.375</v>
      </c>
      <c r="J25" s="19">
        <v>3.3</v>
      </c>
      <c r="K25" s="19">
        <v>3.105</v>
      </c>
      <c r="L25" s="19">
        <v>3.3679999999999999</v>
      </c>
      <c r="M25" s="19">
        <v>3.1179999999999999</v>
      </c>
      <c r="N25" s="71">
        <v>3.45</v>
      </c>
      <c r="O25" s="71">
        <v>3.6110000000000002</v>
      </c>
    </row>
    <row r="26" spans="1:16" ht="39.950000000000003" customHeight="1" x14ac:dyDescent="0.3">
      <c r="A26" s="16" t="s">
        <v>11</v>
      </c>
      <c r="B26" s="17">
        <v>2501</v>
      </c>
      <c r="C26" s="18" t="s">
        <v>52</v>
      </c>
      <c r="D26" s="19" t="s">
        <v>13</v>
      </c>
      <c r="E26" s="20" t="s">
        <v>53</v>
      </c>
      <c r="F26" s="19">
        <v>25</v>
      </c>
      <c r="G26" s="21"/>
      <c r="H26" s="22">
        <v>150000</v>
      </c>
      <c r="I26" s="75"/>
      <c r="J26" s="75"/>
      <c r="K26" s="75"/>
      <c r="L26" s="36">
        <v>3.2629999999999999</v>
      </c>
      <c r="M26" s="36">
        <v>3.1579999999999999</v>
      </c>
      <c r="N26" s="76">
        <v>3.2</v>
      </c>
      <c r="O26" s="76">
        <v>3.8180000000000001</v>
      </c>
    </row>
    <row r="27" spans="1:16" s="59" customFormat="1" ht="39.950000000000003" customHeight="1" x14ac:dyDescent="0.3">
      <c r="A27" s="16" t="s">
        <v>11</v>
      </c>
      <c r="B27" s="17" t="s">
        <v>54</v>
      </c>
      <c r="C27" s="18" t="s">
        <v>55</v>
      </c>
      <c r="D27" s="19" t="s">
        <v>26</v>
      </c>
      <c r="E27" s="18" t="s">
        <v>56</v>
      </c>
      <c r="F27" s="19">
        <v>50</v>
      </c>
      <c r="G27" s="19"/>
      <c r="H27" s="189">
        <v>150000</v>
      </c>
      <c r="I27" s="77"/>
      <c r="J27" s="77"/>
      <c r="K27" s="78"/>
      <c r="L27" s="79"/>
      <c r="M27" s="79"/>
      <c r="N27" s="80"/>
      <c r="O27" s="81"/>
    </row>
    <row r="28" spans="1:16" ht="39.950000000000003" customHeight="1" x14ac:dyDescent="0.3">
      <c r="A28" s="16" t="s">
        <v>11</v>
      </c>
      <c r="B28" s="17">
        <v>2502</v>
      </c>
      <c r="C28" s="18" t="s">
        <v>57</v>
      </c>
      <c r="D28" s="19" t="s">
        <v>58</v>
      </c>
      <c r="E28" s="18" t="s">
        <v>59</v>
      </c>
      <c r="F28" s="19">
        <v>25</v>
      </c>
      <c r="G28" s="21"/>
      <c r="H28" s="22">
        <v>148000</v>
      </c>
      <c r="I28" s="35"/>
      <c r="J28" s="35"/>
      <c r="K28" s="35"/>
      <c r="L28" s="36">
        <v>4.2629999999999999</v>
      </c>
      <c r="M28" s="36">
        <v>3.7370000000000001</v>
      </c>
      <c r="N28" s="76">
        <v>4.1050000000000004</v>
      </c>
      <c r="O28" s="76">
        <v>4</v>
      </c>
    </row>
    <row r="29" spans="1:16" s="6" customFormat="1" ht="30" customHeight="1" thickBot="1" x14ac:dyDescent="0.3">
      <c r="A29" s="164"/>
      <c r="B29" s="165"/>
      <c r="C29" s="165"/>
      <c r="D29" s="165"/>
      <c r="E29" s="166"/>
      <c r="F29" s="64">
        <f>SUM(F23:F28)</f>
        <v>225</v>
      </c>
      <c r="G29" s="65">
        <f>SUM(G23:G28)</f>
        <v>0</v>
      </c>
      <c r="H29" s="167"/>
      <c r="I29" s="168"/>
      <c r="J29" s="168"/>
      <c r="K29" s="168"/>
      <c r="L29" s="168"/>
      <c r="M29" s="168"/>
      <c r="N29" s="168"/>
      <c r="O29" s="169"/>
    </row>
    <row r="30" spans="1:16" s="6" customFormat="1" ht="30" customHeight="1" thickBot="1" x14ac:dyDescent="0.3">
      <c r="A30" s="151" t="s">
        <v>60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3"/>
    </row>
    <row r="31" spans="1:16" ht="39.950000000000003" customHeight="1" x14ac:dyDescent="0.3">
      <c r="A31" s="7" t="s">
        <v>11</v>
      </c>
      <c r="B31" s="8">
        <v>3539</v>
      </c>
      <c r="C31" s="9" t="s">
        <v>12</v>
      </c>
      <c r="D31" s="10" t="s">
        <v>13</v>
      </c>
      <c r="E31" s="9" t="s">
        <v>14</v>
      </c>
      <c r="F31" s="10">
        <v>25</v>
      </c>
      <c r="G31" s="11"/>
      <c r="H31" s="12">
        <v>167000</v>
      </c>
      <c r="I31" s="10"/>
      <c r="J31" s="10">
        <v>4.0590000000000002</v>
      </c>
      <c r="K31" s="10">
        <v>3.6320000000000001</v>
      </c>
      <c r="L31" s="10">
        <v>4.1420000000000003</v>
      </c>
      <c r="M31" s="10">
        <v>4.21</v>
      </c>
      <c r="N31" s="67">
        <v>4</v>
      </c>
      <c r="O31" s="67">
        <v>4.3129999999999997</v>
      </c>
    </row>
    <row r="32" spans="1:16" ht="60" customHeight="1" x14ac:dyDescent="0.3">
      <c r="A32" s="16" t="s">
        <v>11</v>
      </c>
      <c r="B32" s="17" t="s">
        <v>61</v>
      </c>
      <c r="C32" s="18" t="s">
        <v>62</v>
      </c>
      <c r="D32" s="19" t="s">
        <v>46</v>
      </c>
      <c r="E32" s="20" t="s">
        <v>63</v>
      </c>
      <c r="F32" s="19">
        <v>50</v>
      </c>
      <c r="G32" s="21"/>
      <c r="H32" s="22">
        <v>150000</v>
      </c>
      <c r="I32" s="19">
        <v>4.1580000000000004</v>
      </c>
      <c r="J32" s="19">
        <v>4.2629999999999999</v>
      </c>
      <c r="K32" s="19">
        <v>3.6110000000000002</v>
      </c>
      <c r="L32" s="19">
        <v>4.2629999999999999</v>
      </c>
      <c r="M32" s="19">
        <v>4.3680000000000003</v>
      </c>
      <c r="N32" s="71">
        <v>4.2110000000000003</v>
      </c>
      <c r="O32" s="71">
        <v>4.3120000000000003</v>
      </c>
    </row>
    <row r="33" spans="1:15" ht="39.950000000000003" customHeight="1" x14ac:dyDescent="0.3">
      <c r="A33" s="16" t="s">
        <v>11</v>
      </c>
      <c r="B33" s="17">
        <v>3518</v>
      </c>
      <c r="C33" s="18" t="s">
        <v>64</v>
      </c>
      <c r="D33" s="19" t="s">
        <v>13</v>
      </c>
      <c r="E33" s="18" t="s">
        <v>65</v>
      </c>
      <c r="F33" s="19">
        <v>25</v>
      </c>
      <c r="G33" s="21"/>
      <c r="H33" s="22">
        <v>150000</v>
      </c>
      <c r="I33" s="19">
        <v>4.2939999999999996</v>
      </c>
      <c r="J33" s="19">
        <v>4.1879999999999997</v>
      </c>
      <c r="K33" s="19">
        <v>3.65</v>
      </c>
      <c r="L33" s="19">
        <v>4.2110000000000003</v>
      </c>
      <c r="M33" s="68">
        <v>4.45</v>
      </c>
      <c r="N33" s="82">
        <v>4.2110000000000003</v>
      </c>
      <c r="O33" s="82">
        <v>4</v>
      </c>
    </row>
    <row r="34" spans="1:15" ht="39.950000000000003" customHeight="1" x14ac:dyDescent="0.3">
      <c r="A34" s="16" t="s">
        <v>11</v>
      </c>
      <c r="B34" s="17" t="s">
        <v>66</v>
      </c>
      <c r="C34" s="18" t="s">
        <v>25</v>
      </c>
      <c r="D34" s="19" t="s">
        <v>26</v>
      </c>
      <c r="E34" s="18" t="s">
        <v>27</v>
      </c>
      <c r="F34" s="19">
        <v>50</v>
      </c>
      <c r="G34" s="21"/>
      <c r="H34" s="22">
        <v>148000</v>
      </c>
      <c r="I34" s="19">
        <v>4.2110000000000003</v>
      </c>
      <c r="J34" s="19">
        <v>4.25</v>
      </c>
      <c r="K34" s="19">
        <v>3.5259999999999998</v>
      </c>
      <c r="L34" s="19">
        <v>4.3</v>
      </c>
      <c r="M34" s="19">
        <v>4.3159999999999998</v>
      </c>
      <c r="N34" s="71">
        <v>4.3330000000000002</v>
      </c>
      <c r="O34" s="71">
        <v>4.5789999999999997</v>
      </c>
    </row>
    <row r="35" spans="1:15" s="59" customFormat="1" ht="39.950000000000003" customHeight="1" x14ac:dyDescent="0.3">
      <c r="A35" s="49" t="s">
        <v>11</v>
      </c>
      <c r="B35" s="50" t="s">
        <v>67</v>
      </c>
      <c r="C35" s="51" t="s">
        <v>68</v>
      </c>
      <c r="D35" s="52" t="s">
        <v>26</v>
      </c>
      <c r="E35" s="51" t="s">
        <v>69</v>
      </c>
      <c r="F35" s="52"/>
      <c r="G35" s="52">
        <v>25</v>
      </c>
      <c r="H35" s="53">
        <v>100000</v>
      </c>
      <c r="I35" s="62"/>
      <c r="J35" s="83"/>
      <c r="K35" s="83"/>
      <c r="L35" s="56"/>
      <c r="M35" s="56"/>
      <c r="N35" s="84"/>
      <c r="O35" s="84"/>
    </row>
    <row r="36" spans="1:15" s="6" customFormat="1" ht="30" customHeight="1" thickBot="1" x14ac:dyDescent="0.3">
      <c r="A36" s="158"/>
      <c r="B36" s="159"/>
      <c r="C36" s="159"/>
      <c r="D36" s="159"/>
      <c r="E36" s="160"/>
      <c r="F36" s="73">
        <f>SUM(F31:F35)</f>
        <v>150</v>
      </c>
      <c r="G36" s="74">
        <f>SUM(G31:G35)</f>
        <v>25</v>
      </c>
      <c r="H36" s="161"/>
      <c r="I36" s="168"/>
      <c r="J36" s="168"/>
      <c r="K36" s="168"/>
      <c r="L36" s="168"/>
      <c r="M36" s="168"/>
      <c r="N36" s="168"/>
      <c r="O36" s="169"/>
    </row>
    <row r="37" spans="1:15" s="6" customFormat="1" ht="30" customHeight="1" thickBot="1" x14ac:dyDescent="0.3">
      <c r="A37" s="151" t="s">
        <v>70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3"/>
    </row>
    <row r="38" spans="1:15" ht="39.950000000000003" customHeight="1" x14ac:dyDescent="0.3">
      <c r="A38" s="7" t="s">
        <v>11</v>
      </c>
      <c r="B38" s="8">
        <v>4516</v>
      </c>
      <c r="C38" s="9" t="s">
        <v>71</v>
      </c>
      <c r="D38" s="10" t="s">
        <v>26</v>
      </c>
      <c r="E38" s="9" t="s">
        <v>21</v>
      </c>
      <c r="F38" s="10">
        <v>25</v>
      </c>
      <c r="G38" s="11"/>
      <c r="H38" s="22">
        <v>150000</v>
      </c>
      <c r="I38" s="66">
        <v>3.5259999999999998</v>
      </c>
      <c r="J38" s="66">
        <v>3.3330000000000002</v>
      </c>
      <c r="K38" s="66">
        <v>3.25</v>
      </c>
      <c r="L38" s="10">
        <v>3.3679999999999999</v>
      </c>
      <c r="M38" s="85">
        <v>3.4729999999999999</v>
      </c>
      <c r="N38" s="86">
        <v>3.26</v>
      </c>
      <c r="O38" s="86">
        <v>3.6320000000000001</v>
      </c>
    </row>
    <row r="39" spans="1:15" ht="39.950000000000003" customHeight="1" x14ac:dyDescent="0.3">
      <c r="A39" s="16" t="s">
        <v>11</v>
      </c>
      <c r="B39" s="17">
        <v>4535</v>
      </c>
      <c r="C39" s="18" t="s">
        <v>72</v>
      </c>
      <c r="D39" s="19" t="s">
        <v>13</v>
      </c>
      <c r="E39" s="87" t="s">
        <v>73</v>
      </c>
      <c r="F39" s="19">
        <v>25</v>
      </c>
      <c r="G39" s="21"/>
      <c r="H39" s="22">
        <v>150000</v>
      </c>
      <c r="I39" s="30"/>
      <c r="J39" s="31"/>
      <c r="K39" s="88"/>
      <c r="L39" s="89">
        <v>3.3679999999999999</v>
      </c>
      <c r="M39" s="36">
        <v>3.35</v>
      </c>
      <c r="N39" s="76">
        <v>3.105</v>
      </c>
      <c r="O39" s="76">
        <v>3.5259999999999998</v>
      </c>
    </row>
    <row r="40" spans="1:15" ht="39.950000000000003" customHeight="1" x14ac:dyDescent="0.3">
      <c r="A40" s="16" t="s">
        <v>11</v>
      </c>
      <c r="B40" s="17">
        <v>4515</v>
      </c>
      <c r="C40" s="18" t="s">
        <v>74</v>
      </c>
      <c r="D40" s="19" t="s">
        <v>13</v>
      </c>
      <c r="E40" s="18" t="s">
        <v>21</v>
      </c>
      <c r="F40" s="19">
        <v>25</v>
      </c>
      <c r="G40" s="21"/>
      <c r="H40" s="22">
        <v>150000</v>
      </c>
      <c r="I40" s="10">
        <v>3.4740000000000002</v>
      </c>
      <c r="J40" s="10">
        <v>3.6110000000000002</v>
      </c>
      <c r="K40" s="10">
        <v>3.1</v>
      </c>
      <c r="L40" s="19">
        <v>3.6230000000000002</v>
      </c>
      <c r="M40" s="19">
        <v>3.5790000000000002</v>
      </c>
      <c r="N40" s="71">
        <v>3.5790000000000002</v>
      </c>
      <c r="O40" s="71">
        <v>3.5790000000000002</v>
      </c>
    </row>
    <row r="41" spans="1:15" ht="39.950000000000003" customHeight="1" x14ac:dyDescent="0.3">
      <c r="A41" s="16" t="s">
        <v>11</v>
      </c>
      <c r="B41" s="17" t="s">
        <v>75</v>
      </c>
      <c r="C41" s="18" t="s">
        <v>76</v>
      </c>
      <c r="D41" s="19" t="s">
        <v>13</v>
      </c>
      <c r="E41" s="18" t="s">
        <v>77</v>
      </c>
      <c r="F41" s="19">
        <v>50</v>
      </c>
      <c r="G41" s="21"/>
      <c r="H41" s="22">
        <v>150000</v>
      </c>
      <c r="I41" s="19">
        <v>3.4740000000000002</v>
      </c>
      <c r="J41" s="19">
        <v>3.6</v>
      </c>
      <c r="K41" s="19">
        <v>3.105</v>
      </c>
      <c r="L41" s="19">
        <v>3.1579999999999999</v>
      </c>
      <c r="M41" s="19">
        <v>3.3</v>
      </c>
      <c r="N41" s="71">
        <v>3.0449999999999999</v>
      </c>
      <c r="O41" s="71">
        <v>3.4380000000000002</v>
      </c>
    </row>
    <row r="42" spans="1:15" ht="39.950000000000003" customHeight="1" x14ac:dyDescent="0.3">
      <c r="A42" s="16" t="s">
        <v>11</v>
      </c>
      <c r="B42" s="17">
        <v>4517</v>
      </c>
      <c r="C42" s="18" t="s">
        <v>78</v>
      </c>
      <c r="D42" s="19" t="s">
        <v>13</v>
      </c>
      <c r="E42" s="18" t="s">
        <v>21</v>
      </c>
      <c r="F42" s="19">
        <v>25</v>
      </c>
      <c r="G42" s="21"/>
      <c r="H42" s="22">
        <v>150000</v>
      </c>
      <c r="I42" s="19">
        <v>3.895</v>
      </c>
      <c r="J42" s="19">
        <v>3.625</v>
      </c>
      <c r="K42" s="23">
        <v>3.2</v>
      </c>
      <c r="L42" s="19">
        <v>3.1110000000000002</v>
      </c>
      <c r="M42" s="19">
        <v>3.94</v>
      </c>
      <c r="N42" s="82">
        <v>3.5259999999999998</v>
      </c>
      <c r="O42" s="71">
        <v>3.8889999999999998</v>
      </c>
    </row>
    <row r="43" spans="1:15" ht="39.950000000000003" customHeight="1" x14ac:dyDescent="0.3">
      <c r="A43" s="16" t="s">
        <v>11</v>
      </c>
      <c r="B43" s="17">
        <v>4557</v>
      </c>
      <c r="C43" s="18" t="s">
        <v>79</v>
      </c>
      <c r="D43" s="19" t="s">
        <v>13</v>
      </c>
      <c r="E43" s="18" t="s">
        <v>19</v>
      </c>
      <c r="F43" s="19">
        <v>25</v>
      </c>
      <c r="G43" s="21"/>
      <c r="H43" s="22">
        <v>150000</v>
      </c>
      <c r="I43" s="30"/>
      <c r="J43" s="31"/>
      <c r="K43" s="31"/>
      <c r="L43" s="32"/>
      <c r="M43" s="32"/>
      <c r="N43" s="90"/>
      <c r="O43" s="82">
        <v>3.294</v>
      </c>
    </row>
    <row r="44" spans="1:15" s="59" customFormat="1" ht="39.950000000000003" customHeight="1" x14ac:dyDescent="0.3">
      <c r="A44" s="49" t="s">
        <v>38</v>
      </c>
      <c r="B44" s="50" t="s">
        <v>80</v>
      </c>
      <c r="C44" s="51" t="s">
        <v>74</v>
      </c>
      <c r="D44" s="52" t="s">
        <v>13</v>
      </c>
      <c r="E44" s="51" t="s">
        <v>21</v>
      </c>
      <c r="F44" s="52">
        <v>0</v>
      </c>
      <c r="G44" s="52">
        <v>15</v>
      </c>
      <c r="H44" s="53">
        <v>70000</v>
      </c>
      <c r="I44" s="62"/>
      <c r="J44" s="83"/>
      <c r="K44" s="78"/>
      <c r="L44" s="56"/>
      <c r="M44" s="56"/>
      <c r="N44" s="91"/>
      <c r="O44" s="84"/>
    </row>
    <row r="45" spans="1:15" s="92" customFormat="1" ht="30" customHeight="1" thickBot="1" x14ac:dyDescent="0.3">
      <c r="A45" s="170"/>
      <c r="B45" s="171"/>
      <c r="C45" s="171"/>
      <c r="D45" s="171"/>
      <c r="E45" s="171"/>
      <c r="F45" s="73">
        <f>SUM(F38:F44)</f>
        <v>175</v>
      </c>
      <c r="G45" s="74">
        <f>SUM(G38:G44)</f>
        <v>15</v>
      </c>
      <c r="H45" s="172"/>
      <c r="I45" s="157"/>
      <c r="J45" s="157"/>
      <c r="K45" s="157"/>
      <c r="L45" s="157"/>
      <c r="M45" s="157"/>
      <c r="N45" s="173"/>
      <c r="O45" s="174"/>
    </row>
    <row r="46" spans="1:15" s="6" customFormat="1" ht="30" customHeight="1" thickBot="1" x14ac:dyDescent="0.3">
      <c r="A46" s="151" t="s">
        <v>81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3"/>
    </row>
    <row r="47" spans="1:15" ht="39.950000000000003" customHeight="1" x14ac:dyDescent="0.3">
      <c r="A47" s="7" t="s">
        <v>11</v>
      </c>
      <c r="B47" s="8">
        <v>5525</v>
      </c>
      <c r="C47" s="9" t="s">
        <v>82</v>
      </c>
      <c r="D47" s="10" t="s">
        <v>13</v>
      </c>
      <c r="E47" s="9" t="s">
        <v>21</v>
      </c>
      <c r="F47" s="10">
        <v>25</v>
      </c>
      <c r="G47" s="11"/>
      <c r="H47" s="12">
        <v>167000</v>
      </c>
      <c r="I47" s="10">
        <v>3.5790000000000002</v>
      </c>
      <c r="J47" s="10">
        <v>3.6869999999999998</v>
      </c>
      <c r="K47" s="10">
        <v>3.3159999999999998</v>
      </c>
      <c r="L47" s="10">
        <v>3.55</v>
      </c>
      <c r="M47" s="10">
        <v>3.6</v>
      </c>
      <c r="N47" s="13">
        <v>3.8420000000000001</v>
      </c>
      <c r="O47" s="93">
        <v>3.6320000000000001</v>
      </c>
    </row>
    <row r="48" spans="1:15" ht="39.950000000000003" customHeight="1" x14ac:dyDescent="0.3">
      <c r="A48" s="16" t="s">
        <v>11</v>
      </c>
      <c r="B48" s="17">
        <v>5531</v>
      </c>
      <c r="C48" s="18" t="s">
        <v>83</v>
      </c>
      <c r="D48" s="19" t="s">
        <v>26</v>
      </c>
      <c r="E48" s="18" t="s">
        <v>21</v>
      </c>
      <c r="F48" s="19">
        <v>25</v>
      </c>
      <c r="G48" s="21"/>
      <c r="H48" s="22">
        <v>150000</v>
      </c>
      <c r="I48" s="75"/>
      <c r="J48" s="75"/>
      <c r="K48" s="75"/>
      <c r="L48" s="19">
        <v>3.2629999999999999</v>
      </c>
      <c r="M48" s="19">
        <v>3</v>
      </c>
      <c r="N48" s="23">
        <v>3.45</v>
      </c>
      <c r="O48" s="24">
        <v>3.21</v>
      </c>
    </row>
    <row r="49" spans="1:15" ht="39.950000000000003" customHeight="1" x14ac:dyDescent="0.3">
      <c r="A49" s="16" t="s">
        <v>11</v>
      </c>
      <c r="B49" s="17">
        <v>5549</v>
      </c>
      <c r="C49" s="18" t="s">
        <v>84</v>
      </c>
      <c r="D49" s="19" t="s">
        <v>26</v>
      </c>
      <c r="E49" s="18" t="s">
        <v>21</v>
      </c>
      <c r="F49" s="19">
        <v>25</v>
      </c>
      <c r="G49" s="21"/>
      <c r="H49" s="189">
        <v>150000</v>
      </c>
      <c r="I49" s="75"/>
      <c r="J49" s="75"/>
      <c r="K49" s="75"/>
      <c r="L49" s="27"/>
      <c r="M49" s="27"/>
      <c r="N49" s="94"/>
      <c r="O49" s="95"/>
    </row>
    <row r="50" spans="1:15" ht="39.950000000000003" customHeight="1" x14ac:dyDescent="0.3">
      <c r="A50" s="16" t="s">
        <v>11</v>
      </c>
      <c r="B50" s="17">
        <v>5547</v>
      </c>
      <c r="C50" s="18" t="s">
        <v>85</v>
      </c>
      <c r="D50" s="19" t="s">
        <v>26</v>
      </c>
      <c r="E50" s="18" t="s">
        <v>86</v>
      </c>
      <c r="F50" s="19">
        <v>25</v>
      </c>
      <c r="G50" s="21"/>
      <c r="H50" s="22">
        <v>150000</v>
      </c>
      <c r="I50" s="75"/>
      <c r="J50" s="75"/>
      <c r="K50" s="75"/>
      <c r="L50" s="32"/>
      <c r="M50" s="32"/>
      <c r="N50" s="33"/>
      <c r="O50" s="24">
        <v>3.2629999999999999</v>
      </c>
    </row>
    <row r="51" spans="1:15" ht="39.950000000000003" customHeight="1" x14ac:dyDescent="0.3">
      <c r="A51" s="16" t="s">
        <v>11</v>
      </c>
      <c r="B51" s="17">
        <v>5533</v>
      </c>
      <c r="C51" s="96" t="s">
        <v>87</v>
      </c>
      <c r="D51" s="19" t="s">
        <v>26</v>
      </c>
      <c r="E51" s="18" t="s">
        <v>88</v>
      </c>
      <c r="F51" s="19">
        <v>25</v>
      </c>
      <c r="G51" s="21"/>
      <c r="H51" s="22">
        <v>148000</v>
      </c>
      <c r="I51" s="97"/>
      <c r="J51" s="19">
        <v>4</v>
      </c>
      <c r="K51" s="23">
        <v>3.5259999999999998</v>
      </c>
      <c r="L51" s="19">
        <v>4.0999999999999996</v>
      </c>
      <c r="M51" s="19">
        <v>4.2110000000000003</v>
      </c>
      <c r="N51" s="23">
        <v>4.1580000000000004</v>
      </c>
      <c r="O51" s="24">
        <v>4.3159999999999998</v>
      </c>
    </row>
    <row r="52" spans="1:15" ht="39.950000000000003" customHeight="1" x14ac:dyDescent="0.3">
      <c r="A52" s="16" t="s">
        <v>11</v>
      </c>
      <c r="B52" s="17">
        <v>5537</v>
      </c>
      <c r="C52" s="96" t="s">
        <v>89</v>
      </c>
      <c r="D52" s="19" t="s">
        <v>26</v>
      </c>
      <c r="E52" s="18" t="s">
        <v>90</v>
      </c>
      <c r="F52" s="19">
        <v>25</v>
      </c>
      <c r="G52" s="21"/>
      <c r="H52" s="22">
        <v>148000</v>
      </c>
      <c r="I52" s="35"/>
      <c r="J52" s="35"/>
      <c r="K52" s="35"/>
      <c r="L52" s="19">
        <v>3.4729999999999999</v>
      </c>
      <c r="M52" s="19">
        <v>3.6320000000000001</v>
      </c>
      <c r="N52" s="23">
        <v>3.7890000000000001</v>
      </c>
      <c r="O52" s="24">
        <v>3.95</v>
      </c>
    </row>
    <row r="53" spans="1:15" ht="39.950000000000003" customHeight="1" x14ac:dyDescent="0.3">
      <c r="A53" s="98"/>
      <c r="B53" s="99">
        <v>5514</v>
      </c>
      <c r="C53" s="100" t="s">
        <v>91</v>
      </c>
      <c r="D53" s="101" t="s">
        <v>31</v>
      </c>
      <c r="E53" s="100" t="s">
        <v>92</v>
      </c>
      <c r="F53" s="101">
        <v>10</v>
      </c>
      <c r="G53" s="102" t="s">
        <v>93</v>
      </c>
      <c r="H53" s="101"/>
      <c r="I53" s="35"/>
      <c r="J53" s="35"/>
      <c r="K53" s="35"/>
      <c r="L53" s="32"/>
      <c r="M53" s="32"/>
      <c r="N53" s="94"/>
      <c r="O53" s="95"/>
    </row>
    <row r="54" spans="1:15" ht="60" customHeight="1" x14ac:dyDescent="0.3">
      <c r="A54" s="98"/>
      <c r="B54" s="99">
        <v>5513</v>
      </c>
      <c r="C54" s="100" t="s">
        <v>94</v>
      </c>
      <c r="D54" s="101" t="s">
        <v>31</v>
      </c>
      <c r="E54" s="100" t="s">
        <v>95</v>
      </c>
      <c r="F54" s="101">
        <v>10</v>
      </c>
      <c r="G54" s="102" t="s">
        <v>93</v>
      </c>
      <c r="H54" s="101"/>
      <c r="I54" s="35"/>
      <c r="J54" s="35"/>
      <c r="K54" s="35"/>
      <c r="L54" s="32"/>
      <c r="M54" s="32"/>
      <c r="N54" s="33"/>
      <c r="O54" s="103"/>
    </row>
    <row r="55" spans="1:15" s="59" customFormat="1" ht="39.950000000000003" customHeight="1" x14ac:dyDescent="0.3">
      <c r="A55" s="49" t="s">
        <v>11</v>
      </c>
      <c r="B55" s="50" t="s">
        <v>96</v>
      </c>
      <c r="C55" s="51" t="s">
        <v>97</v>
      </c>
      <c r="D55" s="52" t="s">
        <v>26</v>
      </c>
      <c r="E55" s="51" t="s">
        <v>98</v>
      </c>
      <c r="F55" s="52"/>
      <c r="G55" s="52">
        <v>50</v>
      </c>
      <c r="H55" s="53">
        <v>100000</v>
      </c>
      <c r="I55" s="55"/>
      <c r="J55" s="55"/>
      <c r="K55" s="55"/>
      <c r="L55" s="56"/>
      <c r="M55" s="56"/>
      <c r="N55" s="57"/>
      <c r="O55" s="58"/>
    </row>
    <row r="56" spans="1:15" s="59" customFormat="1" ht="39.950000000000003" customHeight="1" x14ac:dyDescent="0.3">
      <c r="A56" s="49" t="s">
        <v>11</v>
      </c>
      <c r="B56" s="50" t="s">
        <v>99</v>
      </c>
      <c r="C56" s="51" t="s">
        <v>100</v>
      </c>
      <c r="D56" s="52" t="s">
        <v>13</v>
      </c>
      <c r="E56" s="51" t="s">
        <v>101</v>
      </c>
      <c r="F56" s="52"/>
      <c r="G56" s="52">
        <v>25</v>
      </c>
      <c r="H56" s="60">
        <v>90000</v>
      </c>
      <c r="I56" s="55"/>
      <c r="J56" s="55"/>
      <c r="K56" s="55"/>
      <c r="L56" s="61"/>
      <c r="M56" s="61"/>
      <c r="N56" s="62"/>
      <c r="O56" s="63"/>
    </row>
    <row r="57" spans="1:15" s="104" customFormat="1" ht="30" customHeight="1" thickBot="1" x14ac:dyDescent="0.3">
      <c r="A57" s="175"/>
      <c r="B57" s="176"/>
      <c r="C57" s="176"/>
      <c r="D57" s="176"/>
      <c r="E57" s="177"/>
      <c r="F57" s="73">
        <f>SUM(F47:F56)</f>
        <v>170</v>
      </c>
      <c r="G57" s="74">
        <f>SUM(G47:G56)</f>
        <v>75</v>
      </c>
      <c r="H57" s="157"/>
      <c r="I57" s="157"/>
      <c r="J57" s="157"/>
      <c r="K57" s="157"/>
      <c r="L57" s="157"/>
      <c r="M57" s="157"/>
      <c r="N57" s="157"/>
      <c r="O57" s="157"/>
    </row>
    <row r="58" spans="1:15" s="104" customFormat="1" ht="30" customHeight="1" thickBot="1" x14ac:dyDescent="0.3">
      <c r="A58" s="151" t="s">
        <v>102</v>
      </c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3"/>
    </row>
    <row r="59" spans="1:15" ht="39.950000000000003" customHeight="1" x14ac:dyDescent="0.3">
      <c r="A59" s="7" t="s">
        <v>11</v>
      </c>
      <c r="B59" s="8" t="s">
        <v>103</v>
      </c>
      <c r="C59" s="9" t="s">
        <v>104</v>
      </c>
      <c r="D59" s="10" t="s">
        <v>13</v>
      </c>
      <c r="E59" s="9" t="s">
        <v>21</v>
      </c>
      <c r="F59" s="10">
        <v>50</v>
      </c>
      <c r="G59" s="11"/>
      <c r="H59" s="12">
        <v>150000</v>
      </c>
      <c r="I59" s="10">
        <v>3.4209999999999998</v>
      </c>
      <c r="J59" s="10">
        <v>3.8130000000000002</v>
      </c>
      <c r="K59" s="13">
        <v>3.3679999999999999</v>
      </c>
      <c r="L59" s="10">
        <v>3.3159999999999998</v>
      </c>
      <c r="M59" s="10">
        <v>3.222</v>
      </c>
      <c r="N59" s="13">
        <v>3.4209999999999998</v>
      </c>
      <c r="O59" s="14">
        <v>3.5</v>
      </c>
    </row>
    <row r="60" spans="1:15" ht="39.950000000000003" customHeight="1" x14ac:dyDescent="0.3">
      <c r="A60" s="7" t="s">
        <v>11</v>
      </c>
      <c r="B60" s="8">
        <v>6530</v>
      </c>
      <c r="C60" s="9" t="s">
        <v>105</v>
      </c>
      <c r="D60" s="10" t="s">
        <v>13</v>
      </c>
      <c r="E60" s="9" t="s">
        <v>106</v>
      </c>
      <c r="F60" s="10">
        <v>25</v>
      </c>
      <c r="G60" s="11"/>
      <c r="H60" s="22">
        <v>150000</v>
      </c>
      <c r="I60" s="105"/>
      <c r="J60" s="105"/>
      <c r="K60" s="105"/>
      <c r="L60" s="27"/>
      <c r="M60" s="27"/>
      <c r="N60" s="94"/>
      <c r="O60" s="95"/>
    </row>
    <row r="61" spans="1:15" ht="39.950000000000003" customHeight="1" x14ac:dyDescent="0.3">
      <c r="A61" s="16" t="s">
        <v>11</v>
      </c>
      <c r="B61" s="17">
        <v>6532</v>
      </c>
      <c r="C61" s="18" t="s">
        <v>107</v>
      </c>
      <c r="D61" s="19" t="s">
        <v>46</v>
      </c>
      <c r="E61" s="18" t="s">
        <v>21</v>
      </c>
      <c r="F61" s="19">
        <v>25</v>
      </c>
      <c r="G61" s="21"/>
      <c r="H61" s="22">
        <v>150000</v>
      </c>
      <c r="I61" s="75"/>
      <c r="J61" s="75"/>
      <c r="K61" s="75"/>
      <c r="L61" s="32"/>
      <c r="M61" s="32"/>
      <c r="N61" s="30">
        <v>3.5790000000000002</v>
      </c>
      <c r="O61" s="106">
        <v>3.6840000000000002</v>
      </c>
    </row>
    <row r="62" spans="1:15" ht="39.950000000000003" customHeight="1" x14ac:dyDescent="0.3">
      <c r="A62" s="16" t="s">
        <v>11</v>
      </c>
      <c r="B62" s="17">
        <v>6568</v>
      </c>
      <c r="C62" s="18" t="s">
        <v>108</v>
      </c>
      <c r="D62" s="19" t="s">
        <v>13</v>
      </c>
      <c r="E62" s="18" t="s">
        <v>19</v>
      </c>
      <c r="F62" s="19">
        <v>25</v>
      </c>
      <c r="G62" s="21"/>
      <c r="H62" s="22">
        <v>150000</v>
      </c>
      <c r="I62" s="19">
        <v>3.706</v>
      </c>
      <c r="J62" s="19">
        <v>3.47</v>
      </c>
      <c r="K62" s="23">
        <v>3.5779999999999998</v>
      </c>
      <c r="L62" s="19">
        <v>3.2109999999999999</v>
      </c>
      <c r="M62" s="36">
        <v>3.5259999999999998</v>
      </c>
      <c r="N62" s="37">
        <v>3.7</v>
      </c>
      <c r="O62" s="38">
        <v>3.2109999999999999</v>
      </c>
    </row>
    <row r="63" spans="1:15" ht="60" customHeight="1" x14ac:dyDescent="0.3">
      <c r="A63" s="16" t="s">
        <v>11</v>
      </c>
      <c r="B63" s="17">
        <v>6558</v>
      </c>
      <c r="C63" s="18" t="s">
        <v>18</v>
      </c>
      <c r="D63" s="19" t="s">
        <v>13</v>
      </c>
      <c r="E63" s="18" t="s">
        <v>19</v>
      </c>
      <c r="F63" s="19">
        <v>25</v>
      </c>
      <c r="G63" s="21"/>
      <c r="H63" s="22">
        <v>150000</v>
      </c>
      <c r="I63" s="25"/>
      <c r="J63" s="26"/>
      <c r="K63" s="25"/>
      <c r="L63" s="27"/>
      <c r="M63" s="28"/>
      <c r="N63" s="29"/>
      <c r="O63" s="24">
        <v>3.4380000000000002</v>
      </c>
    </row>
    <row r="64" spans="1:15" ht="39.950000000000003" customHeight="1" x14ac:dyDescent="0.3">
      <c r="A64" s="16" t="s">
        <v>11</v>
      </c>
      <c r="B64" s="17">
        <v>6506</v>
      </c>
      <c r="C64" s="18" t="s">
        <v>109</v>
      </c>
      <c r="D64" s="19" t="s">
        <v>26</v>
      </c>
      <c r="E64" s="20" t="s">
        <v>21</v>
      </c>
      <c r="F64" s="19">
        <v>25</v>
      </c>
      <c r="G64" s="21"/>
      <c r="H64" s="12">
        <v>167000</v>
      </c>
      <c r="I64" s="10">
        <v>3.7890000000000001</v>
      </c>
      <c r="J64" s="10">
        <v>3.125</v>
      </c>
      <c r="K64" s="13">
        <v>3.444</v>
      </c>
      <c r="L64" s="19">
        <v>3.2109999999999999</v>
      </c>
      <c r="M64" s="19">
        <v>3.6309999999999998</v>
      </c>
      <c r="N64" s="23">
        <v>3.722</v>
      </c>
      <c r="O64" s="24">
        <v>3.706</v>
      </c>
    </row>
    <row r="65" spans="1:15" ht="60" customHeight="1" x14ac:dyDescent="0.3">
      <c r="A65" s="39" t="s">
        <v>11</v>
      </c>
      <c r="B65" s="40" t="s">
        <v>110</v>
      </c>
      <c r="C65" s="41" t="s">
        <v>111</v>
      </c>
      <c r="D65" s="42" t="s">
        <v>31</v>
      </c>
      <c r="E65" s="41" t="s">
        <v>112</v>
      </c>
      <c r="F65" s="42">
        <v>50</v>
      </c>
      <c r="G65" s="107"/>
      <c r="H65" s="190">
        <v>186000</v>
      </c>
      <c r="I65" s="108">
        <v>3.4209999999999998</v>
      </c>
      <c r="J65" s="108">
        <v>3.125</v>
      </c>
      <c r="K65" s="109">
        <v>3.4</v>
      </c>
      <c r="L65" s="42">
        <v>3.157</v>
      </c>
      <c r="M65" s="42">
        <v>3.2109999999999999</v>
      </c>
      <c r="N65" s="45">
        <v>3.0529999999999999</v>
      </c>
      <c r="O65" s="110">
        <v>3</v>
      </c>
    </row>
    <row r="66" spans="1:15" ht="39.950000000000003" customHeight="1" x14ac:dyDescent="0.3">
      <c r="A66" s="39" t="s">
        <v>11</v>
      </c>
      <c r="B66" s="40">
        <v>6545</v>
      </c>
      <c r="C66" s="41" t="s">
        <v>113</v>
      </c>
      <c r="D66" s="42" t="s">
        <v>31</v>
      </c>
      <c r="E66" s="41" t="s">
        <v>114</v>
      </c>
      <c r="F66" s="42">
        <v>25</v>
      </c>
      <c r="G66" s="44"/>
      <c r="H66" s="190">
        <v>186000</v>
      </c>
      <c r="I66" s="111"/>
      <c r="J66" s="111"/>
      <c r="K66" s="111"/>
      <c r="L66" s="32"/>
      <c r="M66" s="32"/>
      <c r="N66" s="45">
        <v>3.05</v>
      </c>
      <c r="O66" s="110">
        <v>3.105</v>
      </c>
    </row>
    <row r="67" spans="1:15" ht="39.950000000000003" customHeight="1" x14ac:dyDescent="0.3">
      <c r="A67" s="98"/>
      <c r="B67" s="99">
        <v>6522</v>
      </c>
      <c r="C67" s="100" t="s">
        <v>115</v>
      </c>
      <c r="D67" s="101" t="s">
        <v>31</v>
      </c>
      <c r="E67" s="100" t="s">
        <v>116</v>
      </c>
      <c r="F67" s="101">
        <v>10</v>
      </c>
      <c r="G67" s="112" t="s">
        <v>93</v>
      </c>
      <c r="H67" s="101"/>
      <c r="I67" s="113"/>
      <c r="J67" s="35"/>
      <c r="K67" s="35"/>
      <c r="L67" s="32"/>
      <c r="M67" s="32"/>
      <c r="N67" s="94"/>
      <c r="O67" s="95"/>
    </row>
    <row r="68" spans="1:15" s="59" customFormat="1" ht="39.950000000000003" customHeight="1" x14ac:dyDescent="0.3">
      <c r="A68" s="49" t="s">
        <v>11</v>
      </c>
      <c r="B68" s="50" t="s">
        <v>117</v>
      </c>
      <c r="C68" s="51" t="s">
        <v>118</v>
      </c>
      <c r="D68" s="52" t="s">
        <v>26</v>
      </c>
      <c r="E68" s="51" t="s">
        <v>59</v>
      </c>
      <c r="F68" s="114"/>
      <c r="G68" s="52">
        <v>25</v>
      </c>
      <c r="H68" s="60">
        <v>100000</v>
      </c>
      <c r="I68" s="113"/>
      <c r="J68" s="35"/>
      <c r="K68" s="35"/>
      <c r="L68" s="115"/>
      <c r="M68" s="115"/>
      <c r="N68" s="116"/>
      <c r="O68" s="117"/>
    </row>
    <row r="69" spans="1:15" s="6" customFormat="1" ht="30" customHeight="1" thickBot="1" x14ac:dyDescent="0.3">
      <c r="A69" s="154"/>
      <c r="B69" s="155"/>
      <c r="C69" s="155"/>
      <c r="D69" s="155"/>
      <c r="E69" s="156"/>
      <c r="F69" s="64">
        <f>SUM(F59:F68)</f>
        <v>260</v>
      </c>
      <c r="G69" s="65">
        <f>SUM(G59:G68)</f>
        <v>25</v>
      </c>
      <c r="H69" s="157"/>
      <c r="I69" s="157"/>
      <c r="J69" s="157"/>
      <c r="K69" s="157"/>
      <c r="L69" s="157"/>
      <c r="M69" s="157"/>
      <c r="N69" s="157"/>
      <c r="O69" s="157"/>
    </row>
    <row r="70" spans="1:15" s="6" customFormat="1" ht="30" customHeight="1" thickBot="1" x14ac:dyDescent="0.3">
      <c r="A70" s="151" t="s">
        <v>119</v>
      </c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3"/>
    </row>
    <row r="71" spans="1:15" ht="60" customHeight="1" x14ac:dyDescent="0.3">
      <c r="A71" s="7" t="s">
        <v>11</v>
      </c>
      <c r="B71" s="8">
        <v>7548</v>
      </c>
      <c r="C71" s="9" t="s">
        <v>120</v>
      </c>
      <c r="D71" s="10" t="s">
        <v>26</v>
      </c>
      <c r="E71" s="9" t="s">
        <v>121</v>
      </c>
      <c r="F71" s="85">
        <v>25</v>
      </c>
      <c r="G71" s="11"/>
      <c r="H71" s="12">
        <v>150000</v>
      </c>
      <c r="I71" s="118"/>
      <c r="J71" s="119"/>
      <c r="K71" s="119"/>
      <c r="L71" s="120"/>
      <c r="M71" s="121"/>
      <c r="N71" s="122"/>
      <c r="O71" s="123">
        <v>3.3759999999999999</v>
      </c>
    </row>
    <row r="72" spans="1:15" ht="39.950000000000003" customHeight="1" x14ac:dyDescent="0.3">
      <c r="A72" s="16" t="s">
        <v>11</v>
      </c>
      <c r="B72" s="17">
        <v>7504</v>
      </c>
      <c r="C72" s="18" t="s">
        <v>23</v>
      </c>
      <c r="D72" s="19" t="s">
        <v>13</v>
      </c>
      <c r="E72" s="20" t="s">
        <v>24</v>
      </c>
      <c r="F72" s="68">
        <v>25</v>
      </c>
      <c r="G72" s="21"/>
      <c r="H72" s="22">
        <v>150000</v>
      </c>
      <c r="I72" s="19">
        <v>3.3330000000000002</v>
      </c>
      <c r="J72" s="19">
        <v>3.375</v>
      </c>
      <c r="K72" s="23">
        <v>3.2629999999999999</v>
      </c>
      <c r="L72" s="19">
        <v>3.4740000000000002</v>
      </c>
      <c r="M72" s="19">
        <v>3.4750000000000001</v>
      </c>
      <c r="N72" s="23">
        <v>3.5259999999999998</v>
      </c>
      <c r="O72" s="24">
        <v>3.7650000000000001</v>
      </c>
    </row>
    <row r="73" spans="1:15" ht="39.75" customHeight="1" x14ac:dyDescent="0.3">
      <c r="A73" s="16" t="s">
        <v>11</v>
      </c>
      <c r="B73" s="17">
        <v>7544</v>
      </c>
      <c r="C73" s="18" t="s">
        <v>122</v>
      </c>
      <c r="D73" s="19" t="s">
        <v>13</v>
      </c>
      <c r="E73" s="18" t="s">
        <v>123</v>
      </c>
      <c r="F73" s="68">
        <v>25</v>
      </c>
      <c r="G73" s="21"/>
      <c r="H73" s="22">
        <v>152000</v>
      </c>
      <c r="I73" s="75"/>
      <c r="J73" s="75"/>
      <c r="K73" s="75"/>
      <c r="L73" s="32"/>
      <c r="M73" s="36">
        <v>3.8849999999999998</v>
      </c>
      <c r="N73" s="37">
        <v>3.3679999999999999</v>
      </c>
      <c r="O73" s="38">
        <v>3.6469999999999998</v>
      </c>
    </row>
    <row r="74" spans="1:15" s="59" customFormat="1" ht="39.950000000000003" customHeight="1" x14ac:dyDescent="0.3">
      <c r="A74" s="49" t="s">
        <v>11</v>
      </c>
      <c r="B74" s="50" t="s">
        <v>124</v>
      </c>
      <c r="C74" s="51" t="s">
        <v>68</v>
      </c>
      <c r="D74" s="52" t="s">
        <v>26</v>
      </c>
      <c r="E74" s="51" t="s">
        <v>69</v>
      </c>
      <c r="F74" s="124"/>
      <c r="G74" s="52">
        <v>25</v>
      </c>
      <c r="H74" s="53">
        <v>100000</v>
      </c>
      <c r="I74" s="54"/>
      <c r="J74" s="55"/>
      <c r="K74" s="55"/>
      <c r="L74" s="56"/>
      <c r="M74" s="56"/>
      <c r="N74" s="57"/>
      <c r="O74" s="58"/>
    </row>
    <row r="75" spans="1:15" s="59" customFormat="1" ht="39.75" customHeight="1" x14ac:dyDescent="0.3">
      <c r="A75" s="49" t="s">
        <v>11</v>
      </c>
      <c r="B75" s="50" t="s">
        <v>125</v>
      </c>
      <c r="C75" s="51" t="s">
        <v>118</v>
      </c>
      <c r="D75" s="52" t="s">
        <v>26</v>
      </c>
      <c r="E75" s="51" t="s">
        <v>59</v>
      </c>
      <c r="F75" s="125"/>
      <c r="G75" s="52">
        <v>25</v>
      </c>
      <c r="H75" s="60">
        <v>100000</v>
      </c>
      <c r="I75" s="54"/>
      <c r="J75" s="55"/>
      <c r="K75" s="55"/>
      <c r="L75" s="61"/>
      <c r="M75" s="61"/>
      <c r="N75" s="62"/>
      <c r="O75" s="63"/>
    </row>
    <row r="76" spans="1:15" s="1" customFormat="1" ht="30" customHeight="1" x14ac:dyDescent="0.3">
      <c r="A76" s="185"/>
      <c r="B76" s="186"/>
      <c r="C76" s="186"/>
      <c r="D76" s="186"/>
      <c r="E76" s="187"/>
      <c r="F76" s="126">
        <f>SUM(F71:F75)</f>
        <v>75</v>
      </c>
      <c r="G76" s="127">
        <f>SUM(G71:G75)</f>
        <v>50</v>
      </c>
      <c r="H76" s="188"/>
      <c r="I76" s="188"/>
      <c r="J76" s="188"/>
      <c r="K76" s="188"/>
      <c r="L76" s="188"/>
      <c r="M76" s="188"/>
      <c r="N76" s="188"/>
      <c r="O76" s="188"/>
    </row>
    <row r="77" spans="1:15" s="1" customFormat="1" ht="30" customHeight="1" thickBot="1" x14ac:dyDescent="0.35">
      <c r="A77" s="178"/>
      <c r="B77" s="179"/>
      <c r="C77" s="179"/>
      <c r="D77" s="179"/>
      <c r="E77" s="180"/>
      <c r="F77" s="128">
        <f>SUM(F76,F69,F57,F45,F36,F29,F21,F16)</f>
        <v>1380</v>
      </c>
      <c r="G77" s="129">
        <f>SUM(G76,G69,G57,G45,G36,G29,G21,G16)</f>
        <v>255</v>
      </c>
      <c r="H77" s="181"/>
      <c r="I77" s="182"/>
      <c r="J77" s="182"/>
      <c r="K77" s="182"/>
      <c r="L77" s="182"/>
      <c r="M77" s="182"/>
      <c r="N77" s="182"/>
      <c r="O77" s="183"/>
    </row>
    <row r="78" spans="1:15" ht="30" customHeight="1" x14ac:dyDescent="0.3">
      <c r="A78" s="130" t="s">
        <v>126</v>
      </c>
    </row>
    <row r="79" spans="1:15" ht="30" customHeight="1" x14ac:dyDescent="0.3">
      <c r="A79" s="184" t="s">
        <v>127</v>
      </c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</row>
  </sheetData>
  <mergeCells count="37">
    <mergeCell ref="A77:E77"/>
    <mergeCell ref="H77:O77"/>
    <mergeCell ref="A79:M79"/>
    <mergeCell ref="A58:O58"/>
    <mergeCell ref="A69:E69"/>
    <mergeCell ref="H69:O69"/>
    <mergeCell ref="A70:O70"/>
    <mergeCell ref="A76:E76"/>
    <mergeCell ref="H76:O76"/>
    <mergeCell ref="A37:O37"/>
    <mergeCell ref="A45:E45"/>
    <mergeCell ref="H45:O45"/>
    <mergeCell ref="A46:O46"/>
    <mergeCell ref="A57:E57"/>
    <mergeCell ref="H57:O57"/>
    <mergeCell ref="A22:O22"/>
    <mergeCell ref="A29:E29"/>
    <mergeCell ref="H29:O29"/>
    <mergeCell ref="A30:O30"/>
    <mergeCell ref="A36:E36"/>
    <mergeCell ref="H36:O36"/>
    <mergeCell ref="A4:O4"/>
    <mergeCell ref="A16:E16"/>
    <mergeCell ref="H16:O16"/>
    <mergeCell ref="A17:O17"/>
    <mergeCell ref="A21:E21"/>
    <mergeCell ref="H21:O21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O2"/>
  </mergeCells>
  <pageMargins left="0.19685039370078741" right="0.19685039370078741" top="0.39370078740157483" bottom="0.39370078740157483" header="0.31496062992125984" footer="0.31496062992125984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с допами</vt:lpstr>
      <vt:lpstr>'2025 с допами'!Область_печати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О. Симакова</dc:creator>
  <cp:lastModifiedBy>Екатерина О. Симакова</cp:lastModifiedBy>
  <dcterms:created xsi:type="dcterms:W3CDTF">2025-04-16T12:37:42Z</dcterms:created>
  <dcterms:modified xsi:type="dcterms:W3CDTF">2025-04-21T08:56:02Z</dcterms:modified>
</cp:coreProperties>
</file>