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.simakova\Desktop\1.ГЛАВНОЕ\2026\3. ПРИЕМ\"/>
    </mc:Choice>
  </mc:AlternateContent>
  <bookViews>
    <workbookView xWindow="0" yWindow="0" windowWidth="14370" windowHeight="11805" firstSheet="1" activeTab="1"/>
  </bookViews>
  <sheets>
    <sheet name="2025" sheetId="3" state="hidden" r:id="rId1"/>
    <sheet name="2026 " sheetId="5" r:id="rId2"/>
    <sheet name="список" sheetId="6" r:id="rId3"/>
  </sheets>
  <definedNames>
    <definedName name="_xlnm._FilterDatabase" localSheetId="0" hidden="1">'2025'!$A$2:$E$3</definedName>
    <definedName name="_xlnm._FilterDatabase" localSheetId="1" hidden="1">'2026 '!$A$2:$G$3</definedName>
    <definedName name="_xlnm._FilterDatabase" localSheetId="2" hidden="1">список!#REF!</definedName>
    <definedName name="_xlnm.Print_Area" localSheetId="0">'2025'!$A$1:$P$75</definedName>
    <definedName name="_xlnm.Print_Area" localSheetId="1">'2026 '!$A$1:$Q$84</definedName>
    <definedName name="_xlnm.Print_Area" localSheetId="2">список!$A$1:$Q$66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4" i="6" l="1"/>
  <c r="F63" i="6"/>
  <c r="G63" i="6"/>
  <c r="I81" i="5" l="1"/>
  <c r="H81" i="5"/>
  <c r="I73" i="5"/>
  <c r="H73" i="5"/>
  <c r="I61" i="5"/>
  <c r="H61" i="5"/>
  <c r="I48" i="5"/>
  <c r="H48" i="5"/>
  <c r="I39" i="5"/>
  <c r="H39" i="5"/>
  <c r="I30" i="5"/>
  <c r="H30" i="5"/>
  <c r="I20" i="5"/>
  <c r="H20" i="5"/>
  <c r="I16" i="5"/>
  <c r="H16" i="5"/>
  <c r="I82" i="5" l="1"/>
  <c r="H82" i="5"/>
  <c r="F43" i="3"/>
  <c r="F19" i="3" l="1"/>
  <c r="G72" i="3" l="1"/>
  <c r="F72" i="3"/>
  <c r="G65" i="3"/>
  <c r="F65" i="3"/>
  <c r="G54" i="3"/>
  <c r="F54" i="3"/>
  <c r="G43" i="3"/>
  <c r="G34" i="3"/>
  <c r="F34" i="3"/>
  <c r="G27" i="3"/>
  <c r="F27" i="3"/>
  <c r="G19" i="3"/>
  <c r="G15" i="3"/>
  <c r="F15" i="3"/>
  <c r="G73" i="3" l="1"/>
  <c r="F73" i="3"/>
</calcChain>
</file>

<file path=xl/sharedStrings.xml><?xml version="1.0" encoding="utf-8"?>
<sst xmlns="http://schemas.openxmlformats.org/spreadsheetml/2006/main" count="822" uniqueCount="166">
  <si>
    <t>Наименование специальности/профессии</t>
  </si>
  <si>
    <t>35.02.12 Садово-парковое и ландшафтное строительство</t>
  </si>
  <si>
    <t>40.02.02 Правоохранительная деятельность</t>
  </si>
  <si>
    <t>20.02.04 Пожарная безопасность</t>
  </si>
  <si>
    <t>09.02.06 Сетевое и системное администрирование</t>
  </si>
  <si>
    <t>08.02.08 Монтаж и эксплуатация оборудования и систем газоснабжения</t>
  </si>
  <si>
    <t>18.02.12 Технология аналитического контроля химических соединений</t>
  </si>
  <si>
    <t>23.01.17 Мастер по ремонту и обслуживанию автомобилей</t>
  </si>
  <si>
    <t>11.02.15 Инфокоммуникационные сети и системы связи</t>
  </si>
  <si>
    <t>18103 Садовник (коррекция)</t>
  </si>
  <si>
    <t>18880 Столяр строительный (коррекция)</t>
  </si>
  <si>
    <t>Разработчик веб и мультимедийных приложений</t>
  </si>
  <si>
    <t>Техник</t>
  </si>
  <si>
    <t>Техник-технолог</t>
  </si>
  <si>
    <t>Юрист</t>
  </si>
  <si>
    <t>-</t>
  </si>
  <si>
    <t>Операционный логист</t>
  </si>
  <si>
    <t>Квалификация</t>
  </si>
  <si>
    <t>3г 10м</t>
  </si>
  <si>
    <t>25.02.08 Эксплуатация беспилотных авиационных систем</t>
  </si>
  <si>
    <t>54.02.01 Дизайн (по отраслям)</t>
  </si>
  <si>
    <t>Оператор беспилотных летательных аппаратов</t>
  </si>
  <si>
    <t>Столяр строительный</t>
  </si>
  <si>
    <t>Садовник</t>
  </si>
  <si>
    <t>Дизайнер</t>
  </si>
  <si>
    <t>Специалист по пожарной безопасности</t>
  </si>
  <si>
    <t>Специалист по землеустройству</t>
  </si>
  <si>
    <t>Техник-электрик</t>
  </si>
  <si>
    <t>Техник-механик</t>
  </si>
  <si>
    <t>08.02.01 Строительство и эксплуатация зданий и сооружений</t>
  </si>
  <si>
    <t>Специалист индустрии красоты</t>
  </si>
  <si>
    <t>Мастер инженерных систем жилищно-коммунального хозяйства</t>
  </si>
  <si>
    <t>35.01.28 Мастер столярного и мебельного производства</t>
  </si>
  <si>
    <t xml:space="preserve">Мастер </t>
  </si>
  <si>
    <t>Специалист по приему и обработке экстренных вызовов</t>
  </si>
  <si>
    <t>Специалист по туризму и гостеприимству</t>
  </si>
  <si>
    <t>29.02.10 Конструирование, моделирование и технология изготовления изделий легкой промышленности (по видам)</t>
  </si>
  <si>
    <t>08.01.29 Мастер по ремонту и обслуживанию инженерных систем жилищно-коммунального хозяйства</t>
  </si>
  <si>
    <t>Специалист по монтажу и обслуживанию телекоммуникаций</t>
  </si>
  <si>
    <t>Специалист по электронным приборам и устройствам</t>
  </si>
  <si>
    <t>16199 Оператор электронно-вычислительных и вычислительных машин (коррекция)</t>
  </si>
  <si>
    <t>ГСП "Долгое Ледово", г.о. Щелково, д. Долгое Ледово, ул. Центральная, стр. 33</t>
  </si>
  <si>
    <t>Стоимость обучения за год</t>
  </si>
  <si>
    <t>Оператор электронно-вычислительных и вычислительных машин</t>
  </si>
  <si>
    <t>1г 10м</t>
  </si>
  <si>
    <t>2г 10м</t>
  </si>
  <si>
    <t>3г 6м</t>
  </si>
  <si>
    <t>номер группы</t>
  </si>
  <si>
    <t>23.02.04 Техническая эксплуатация подъемно-транспортных, строительных, дорожных машин и оборудования (по отраслям)</t>
  </si>
  <si>
    <t>21.02.19 Землеустройство</t>
  </si>
  <si>
    <t>08.02.13 Монтаж и эксплуатация внутренних сантехнических устройств, кондиционирования воздуха и вентиляции</t>
  </si>
  <si>
    <t>08.02.14 Эксплуатация и обслуживание многоквартирного дома</t>
  </si>
  <si>
    <t>СП № 3 "на Малопролетарской", г.о. Щелково, ул. Малопролетарская, д. 28</t>
  </si>
  <si>
    <t>коли- чество бюджет- ных мест</t>
  </si>
  <si>
    <t>4415вз</t>
  </si>
  <si>
    <t>Кинолог</t>
  </si>
  <si>
    <t>форма обучения</t>
  </si>
  <si>
    <t>очно</t>
  </si>
  <si>
    <t>заочно</t>
  </si>
  <si>
    <t>СП № 1 "Фряново", г.о. Щелково, п. Фряново, ул. Победы, стр. 7</t>
  </si>
  <si>
    <t>СП № 2 "Фрязино", г.о. Фрязино, Окружной проезд, д. 2а</t>
  </si>
  <si>
    <t>СП № 4 "на 1-м Советском", г.о. Щелково, 1-й Советский переулок, стр. 17</t>
  </si>
  <si>
    <t>СП № 5 "на Талсинской", г.о. Щелково, ул. Талсинская, стр. 10</t>
  </si>
  <si>
    <t>СП № 6 "на Сиреневой", г.о. Щелково, ул. Сиреневая, стр. 3</t>
  </si>
  <si>
    <t>СП № 7 "Лосино-Петровский", г.о. Лосино-Петровский, площадь Революции, стр. 24</t>
  </si>
  <si>
    <t>40.02.04 Юриспруденция</t>
  </si>
  <si>
    <t>43.02.17 Технологии индустрии красоты</t>
  </si>
  <si>
    <t>23.02.01 Организация перевозок и управление на транспорте (по видам)</t>
  </si>
  <si>
    <t>38.02.01 Экономика и бухгалтерский учет (по отраслям)</t>
  </si>
  <si>
    <t>20.02.05 Организация оперативного (экстренного) реагирования в чрезвычайных ситуациях</t>
  </si>
  <si>
    <t>Технолог-конструктор</t>
  </si>
  <si>
    <t>Системный администратор</t>
  </si>
  <si>
    <t>Бухгалтер</t>
  </si>
  <si>
    <t>38.02.08 Торговое дело</t>
  </si>
  <si>
    <t>Специалист торгового дела</t>
  </si>
  <si>
    <t>15.02.17 Монтаж, техническое обслуживание, эксплуатация и ремонт промышленного оборудования (по отраслям)</t>
  </si>
  <si>
    <t>13.02.13 Эксплуатация и обслуживание электрического и электромеханического оборудования (по отраслям)</t>
  </si>
  <si>
    <t>13.02.12 Электрические станции, сети, их релейная защита и автоматизация</t>
  </si>
  <si>
    <t>15.02.19 Сварочное производство</t>
  </si>
  <si>
    <t xml:space="preserve">3г 10м </t>
  </si>
  <si>
    <r>
      <t>19.02.12 Технология продуктов питания животного происхождения</t>
    </r>
    <r>
      <rPr>
        <sz val="16"/>
        <color rgb="FF7030A0"/>
        <rFont val="Times New Roman"/>
        <family val="1"/>
        <charset val="204"/>
      </rPr>
      <t xml:space="preserve"> </t>
    </r>
  </si>
  <si>
    <r>
      <t>38.02.03 Операционная деятельность в логистике</t>
    </r>
    <r>
      <rPr>
        <sz val="16"/>
        <color rgb="FF7030A0"/>
        <rFont val="Times New Roman"/>
        <family val="1"/>
        <charset val="204"/>
      </rPr>
      <t xml:space="preserve"> </t>
    </r>
  </si>
  <si>
    <r>
      <t>09.02.07 Информационные системы и программирование</t>
    </r>
    <r>
      <rPr>
        <sz val="16"/>
        <color rgb="FF7030A0"/>
        <rFont val="Times New Roman"/>
        <family val="1"/>
        <charset val="204"/>
      </rPr>
      <t xml:space="preserve"> </t>
    </r>
  </si>
  <si>
    <t>15.02.16 Технология машиностроения</t>
  </si>
  <si>
    <r>
      <t>11.02.17 Разработка электронных устройств и систем</t>
    </r>
    <r>
      <rPr>
        <sz val="16"/>
        <color rgb="FF7030A0"/>
        <rFont val="Times New Roman"/>
        <family val="1"/>
        <charset val="204"/>
      </rPr>
      <t xml:space="preserve"> </t>
    </r>
  </si>
  <si>
    <t>11.02.16 Монтаж, техническое обслуживание и ремонт электронных приборов и устройств</t>
  </si>
  <si>
    <t>43.02.16 Туризм и гостеприимство</t>
  </si>
  <si>
    <t>Срок обуче- ния по ФГОС *</t>
  </si>
  <si>
    <t>*  возможно уменьшение сроков получения образования по образовательным программам в рамках федерального проекта "Профессионалитет"</t>
  </si>
  <si>
    <t>19.02.13 Технология продуктов общественного питания массового изготовления и специализированных пищевых продуктов</t>
  </si>
  <si>
    <t>коли- чество  мест на платной основе **</t>
  </si>
  <si>
    <t>** прием на платной основе в группы финансируемые за счет бюджетных ассигнований не болле 7 человек</t>
  </si>
  <si>
    <t>18.02.14 Химическая технология производства химических соединений</t>
  </si>
  <si>
    <t>(план) ПРИЁМ 2025 год</t>
  </si>
  <si>
    <t>504/1
504/2</t>
  </si>
  <si>
    <t>523в</t>
  </si>
  <si>
    <t>504вз</t>
  </si>
  <si>
    <t>49.02.01 Физическая культура</t>
  </si>
  <si>
    <t>минимальный средний балл поступивших по годам</t>
  </si>
  <si>
    <t>34.02.01 Сестринское дело</t>
  </si>
  <si>
    <t>2528/1
2528/2</t>
  </si>
  <si>
    <t>3519/1
3519/2</t>
  </si>
  <si>
    <t>3520в</t>
  </si>
  <si>
    <t>51.02.02 Социально-культурная деятельность (по видам)</t>
  </si>
  <si>
    <t>5524/1в
5524/2в</t>
  </si>
  <si>
    <t>13.02.02 Теплоснабжение и теплотехническое оборудование</t>
  </si>
  <si>
    <t>7520в</t>
  </si>
  <si>
    <t>7511в</t>
  </si>
  <si>
    <t>08.02.12 Строительство и эксплуатация автомобильных дорог, аэродромов и городских путей сообщения</t>
  </si>
  <si>
    <t>36.02.05 Кинология</t>
  </si>
  <si>
    <t>23.02.07 Техническое обслуживание и ремонт автотранспортных средств</t>
  </si>
  <si>
    <t>Специалист по техническому обслуживанию и ремонту автотранспортных средств</t>
  </si>
  <si>
    <t>505в</t>
  </si>
  <si>
    <t>2546в</t>
  </si>
  <si>
    <t>5510в</t>
  </si>
  <si>
    <t>6511в</t>
  </si>
  <si>
    <t>Педагог по физической культуре и спорту</t>
  </si>
  <si>
    <t>08.02.15 Информационное моделирование в строительстве</t>
  </si>
  <si>
    <t>6534/1
6534/2</t>
  </si>
  <si>
    <t>Мастер по ремонту и обслуживанию автомобилей</t>
  </si>
  <si>
    <t>Медицинская сестра/Медицинский брат</t>
  </si>
  <si>
    <t>Менеджер социально-культурной деятельности</t>
  </si>
  <si>
    <t>Техник-теплотехник</t>
  </si>
  <si>
    <t>(план) ПРИЁМ 2026 год</t>
  </si>
  <si>
    <t>43.02.15 Поварское и кондитерское дело</t>
  </si>
  <si>
    <t>Специалист по поварскому и кондитерскому делу</t>
  </si>
  <si>
    <t>623в</t>
  </si>
  <si>
    <t>604вз</t>
  </si>
  <si>
    <t>2628/1
2628/2</t>
  </si>
  <si>
    <t>20.02.02 Защита в чрезвычайных ситуациях</t>
  </si>
  <si>
    <t>2602/1
2602/2</t>
  </si>
  <si>
    <t>Специалист по защите в чрезвычайных ситуациях</t>
  </si>
  <si>
    <t>09.02.11 Разработка и управление программным обеспечением</t>
  </si>
  <si>
    <t>44.02.02 Преподавание в начальных классах</t>
  </si>
  <si>
    <t>Финансист</t>
  </si>
  <si>
    <t>3619/1
3619/2</t>
  </si>
  <si>
    <t>Программист</t>
  </si>
  <si>
    <t>Учитель начальных классов</t>
  </si>
  <si>
    <t>4615вз</t>
  </si>
  <si>
    <t>5633/1
5633/2</t>
  </si>
  <si>
    <t>5624в</t>
  </si>
  <si>
    <t>6611в</t>
  </si>
  <si>
    <t>7611в</t>
  </si>
  <si>
    <t>3643в</t>
  </si>
  <si>
    <t>7643в</t>
  </si>
  <si>
    <t>** прием на платной основе в группы финансируемые за счет бюджетных ассигнований не болле 6 человек</t>
  </si>
  <si>
    <t>*  возможно изменение сроков получения образования по образовательным программам в рамках федерального проекта "Профессионалитет"</t>
  </si>
  <si>
    <t>Вступительные испытания</t>
  </si>
  <si>
    <t>Графическое изображение натюрморта карандашом</t>
  </si>
  <si>
    <t>Выполнение физических упражнений</t>
  </si>
  <si>
    <t>Творческое испытание</t>
  </si>
  <si>
    <t>Психологиче-ское тестиро- вание</t>
  </si>
  <si>
    <t>Стоимость обучения за год
для граждан РФ</t>
  </si>
  <si>
    <t>Стоимость обучения за год
для иностр.граждан</t>
  </si>
  <si>
    <t>ФП</t>
  </si>
  <si>
    <t>кол-во ОГЭ</t>
  </si>
  <si>
    <t>2628/1</t>
  </si>
  <si>
    <t>2628/2</t>
  </si>
  <si>
    <t>2602/1</t>
  </si>
  <si>
    <t>2602/2</t>
  </si>
  <si>
    <t>3619/1</t>
  </si>
  <si>
    <t>3619/2</t>
  </si>
  <si>
    <t>5633/1</t>
  </si>
  <si>
    <t>5633/2</t>
  </si>
  <si>
    <t>Диктант</t>
  </si>
  <si>
    <t>38.02.06 Финансы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</si>
</sst>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6"/>
      <color rgb="FF7030A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8">
    <xf numFmtId="0" fontId="0" fillId="0" borderId="0" xfId="0"/>
    <xf numFmtId="0" fontId="4" fillId="3" borderId="11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5" fillId="0" borderId="0" xfId="0" applyFont="1" applyFill="1"/>
    <xf numFmtId="0" fontId="2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3" fillId="7" borderId="21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vertical="center" wrapText="1"/>
    </xf>
    <xf numFmtId="0" fontId="5" fillId="6" borderId="17" xfId="0" applyFont="1" applyFill="1" applyBorder="1" applyAlignment="1">
      <alignment vertical="center" wrapText="1"/>
    </xf>
    <xf numFmtId="0" fontId="5" fillId="6" borderId="2" xfId="0" applyFont="1" applyFill="1" applyBorder="1" applyAlignment="1">
      <alignment vertical="center" wrapText="1"/>
    </xf>
    <xf numFmtId="0" fontId="4" fillId="6" borderId="4" xfId="0" applyFont="1" applyFill="1" applyBorder="1" applyAlignment="1">
      <alignment vertical="center" wrapText="1"/>
    </xf>
    <xf numFmtId="0" fontId="4" fillId="6" borderId="16" xfId="0" applyFont="1" applyFill="1" applyBorder="1" applyAlignment="1">
      <alignment vertical="center" wrapText="1"/>
    </xf>
    <xf numFmtId="0" fontId="4" fillId="8" borderId="14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 wrapText="1"/>
    </xf>
    <xf numFmtId="0" fontId="2" fillId="5" borderId="36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11" xfId="0" applyNumberFormat="1" applyFont="1" applyFill="1" applyBorder="1" applyAlignment="1">
      <alignment horizontal="center" vertical="center" wrapText="1"/>
    </xf>
    <xf numFmtId="0" fontId="4" fillId="8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/>
    <xf numFmtId="0" fontId="5" fillId="4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9" fillId="0" borderId="0" xfId="0" applyFont="1" applyFill="1"/>
    <xf numFmtId="0" fontId="9" fillId="4" borderId="10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4" fillId="6" borderId="3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vertical="center" wrapText="1"/>
    </xf>
    <xf numFmtId="0" fontId="7" fillId="8" borderId="1" xfId="0" applyFont="1" applyFill="1" applyBorder="1" applyAlignment="1">
      <alignment horizontal="center" vertical="center" wrapText="1"/>
    </xf>
    <xf numFmtId="3" fontId="4" fillId="3" borderId="1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4" borderId="4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4" fillId="3" borderId="46" xfId="0" applyFont="1" applyFill="1" applyBorder="1" applyAlignment="1">
      <alignment horizontal="center" vertical="center" wrapText="1"/>
    </xf>
    <xf numFmtId="0" fontId="4" fillId="3" borderId="46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5" fillId="6" borderId="46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3" borderId="47" xfId="0" applyFont="1" applyFill="1" applyBorder="1" applyAlignment="1">
      <alignment horizontal="center" vertical="center" wrapText="1"/>
    </xf>
    <xf numFmtId="0" fontId="4" fillId="6" borderId="46" xfId="0" applyFont="1" applyFill="1" applyBorder="1" applyAlignment="1">
      <alignment horizontal="center" vertical="center" wrapText="1"/>
    </xf>
    <xf numFmtId="0" fontId="4" fillId="6" borderId="46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46" xfId="0" applyFont="1" applyFill="1" applyBorder="1" applyAlignment="1">
      <alignment vertical="center" wrapText="1"/>
    </xf>
    <xf numFmtId="3" fontId="5" fillId="4" borderId="10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vertical="center" wrapText="1"/>
    </xf>
    <xf numFmtId="0" fontId="5" fillId="6" borderId="48" xfId="0" applyFont="1" applyFill="1" applyBorder="1" applyAlignment="1">
      <alignment vertical="center" wrapText="1"/>
    </xf>
    <xf numFmtId="0" fontId="4" fillId="6" borderId="10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vertical="center" wrapText="1"/>
    </xf>
    <xf numFmtId="0" fontId="4" fillId="6" borderId="48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vertical="center" wrapText="1"/>
    </xf>
    <xf numFmtId="0" fontId="4" fillId="6" borderId="11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5" borderId="36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0" fillId="4" borderId="57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vertical="center" wrapText="1"/>
    </xf>
    <xf numFmtId="0" fontId="5" fillId="6" borderId="9" xfId="0" applyFont="1" applyFill="1" applyBorder="1" applyAlignment="1">
      <alignment vertical="center" wrapText="1"/>
    </xf>
    <xf numFmtId="0" fontId="5" fillId="6" borderId="6" xfId="0" applyFont="1" applyFill="1" applyBorder="1" applyAlignment="1">
      <alignment vertical="center" wrapText="1"/>
    </xf>
    <xf numFmtId="0" fontId="7" fillId="3" borderId="59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4" fillId="3" borderId="1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4" fillId="8" borderId="1" xfId="0" applyFont="1" applyFill="1" applyBorder="1" applyAlignment="1">
      <alignment horizontal="left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horizontal="center" vertical="center" wrapText="1"/>
    </xf>
    <xf numFmtId="0" fontId="13" fillId="7" borderId="0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vertical="center" wrapText="1"/>
    </xf>
    <xf numFmtId="0" fontId="13" fillId="5" borderId="36" xfId="0" applyFont="1" applyFill="1" applyBorder="1" applyAlignment="1">
      <alignment horizontal="center" vertical="center" wrapText="1"/>
    </xf>
    <xf numFmtId="0" fontId="13" fillId="5" borderId="6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7" borderId="2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3" fontId="7" fillId="3" borderId="36" xfId="0" applyNumberFormat="1" applyFont="1" applyFill="1" applyBorder="1" applyAlignment="1">
      <alignment horizontal="center" vertical="center" wrapText="1"/>
    </xf>
    <xf numFmtId="3" fontId="7" fillId="3" borderId="11" xfId="0" applyNumberFormat="1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42" xfId="0" applyFont="1" applyFill="1" applyBorder="1" applyAlignment="1">
      <alignment horizontal="center" vertical="center" wrapText="1"/>
    </xf>
    <xf numFmtId="0" fontId="9" fillId="4" borderId="44" xfId="0" applyFont="1" applyFill="1" applyBorder="1" applyAlignment="1">
      <alignment horizontal="center" vertical="center" wrapText="1"/>
    </xf>
    <xf numFmtId="0" fontId="2" fillId="7" borderId="23" xfId="0" applyFont="1" applyFill="1" applyBorder="1" applyAlignment="1">
      <alignment horizontal="center" vertical="center" wrapText="1"/>
    </xf>
    <xf numFmtId="0" fontId="2" fillId="7" borderId="24" xfId="0" applyFont="1" applyFill="1" applyBorder="1" applyAlignment="1">
      <alignment horizontal="center" vertical="center" wrapText="1"/>
    </xf>
    <xf numFmtId="0" fontId="2" fillId="7" borderId="25" xfId="0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 wrapText="1"/>
    </xf>
    <xf numFmtId="0" fontId="2" fillId="7" borderId="28" xfId="0" applyFont="1" applyFill="1" applyBorder="1" applyAlignment="1">
      <alignment horizontal="center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/>
    </xf>
    <xf numFmtId="0" fontId="2" fillId="7" borderId="29" xfId="0" applyFont="1" applyFill="1" applyBorder="1" applyAlignment="1">
      <alignment horizontal="center" vertical="center"/>
    </xf>
    <xf numFmtId="0" fontId="2" fillId="7" borderId="32" xfId="0" applyFont="1" applyFill="1" applyBorder="1" applyAlignment="1">
      <alignment horizontal="center" vertical="center"/>
    </xf>
    <xf numFmtId="0" fontId="2" fillId="5" borderId="38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2" fillId="5" borderId="39" xfId="0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51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52" xfId="0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1" fillId="7" borderId="23" xfId="0" applyFont="1" applyFill="1" applyBorder="1" applyAlignment="1">
      <alignment horizontal="center" vertical="center" wrapText="1"/>
    </xf>
    <xf numFmtId="0" fontId="1" fillId="7" borderId="24" xfId="0" applyFont="1" applyFill="1" applyBorder="1" applyAlignment="1">
      <alignment horizontal="center" vertical="center" wrapText="1"/>
    </xf>
    <xf numFmtId="0" fontId="1" fillId="7" borderId="25" xfId="0" applyFont="1" applyFill="1" applyBorder="1" applyAlignment="1">
      <alignment horizontal="center" vertical="center" wrapText="1"/>
    </xf>
    <xf numFmtId="0" fontId="2" fillId="5" borderId="49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5" borderId="41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9" fillId="4" borderId="33" xfId="0" applyFont="1" applyFill="1" applyBorder="1" applyAlignment="1">
      <alignment horizontal="center" vertical="center" wrapText="1"/>
    </xf>
    <xf numFmtId="0" fontId="9" fillId="4" borderId="34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40" xfId="0" applyFont="1" applyFill="1" applyBorder="1" applyAlignment="1">
      <alignment horizontal="center" vertical="center" wrapText="1"/>
    </xf>
    <xf numFmtId="0" fontId="2" fillId="5" borderId="35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2" fillId="5" borderId="32" xfId="0" applyFont="1" applyFill="1" applyBorder="1" applyAlignment="1">
      <alignment horizontal="center" vertical="center"/>
    </xf>
    <xf numFmtId="0" fontId="1" fillId="7" borderId="53" xfId="0" applyFont="1" applyFill="1" applyBorder="1" applyAlignment="1">
      <alignment horizontal="center" vertical="center" wrapText="1"/>
    </xf>
    <xf numFmtId="0" fontId="1" fillId="7" borderId="54" xfId="0" applyFont="1" applyFill="1" applyBorder="1" applyAlignment="1">
      <alignment horizontal="center" vertical="center" wrapText="1"/>
    </xf>
    <xf numFmtId="0" fontId="10" fillId="4" borderId="4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10" fillId="4" borderId="60" xfId="0" applyFont="1" applyFill="1" applyBorder="1" applyAlignment="1">
      <alignment horizontal="center" vertical="center" wrapText="1"/>
    </xf>
    <xf numFmtId="0" fontId="10" fillId="4" borderId="61" xfId="0" applyFont="1" applyFill="1" applyBorder="1" applyAlignment="1">
      <alignment horizontal="center" vertical="center" wrapText="1"/>
    </xf>
    <xf numFmtId="0" fontId="9" fillId="4" borderId="60" xfId="0" applyFont="1" applyFill="1" applyBorder="1" applyAlignment="1">
      <alignment horizontal="center" vertical="center" wrapText="1"/>
    </xf>
    <xf numFmtId="0" fontId="9" fillId="4" borderId="61" xfId="0" applyFont="1" applyFill="1" applyBorder="1" applyAlignment="1">
      <alignment horizontal="center" vertical="center" wrapText="1"/>
    </xf>
    <xf numFmtId="0" fontId="1" fillId="7" borderId="58" xfId="0" applyFont="1" applyFill="1" applyBorder="1" applyAlignment="1">
      <alignment horizontal="center" vertical="center" wrapText="1"/>
    </xf>
    <xf numFmtId="0" fontId="2" fillId="7" borderId="56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 wrapText="1"/>
    </xf>
    <xf numFmtId="0" fontId="2" fillId="7" borderId="57" xfId="0" applyFont="1" applyFill="1" applyBorder="1" applyAlignment="1">
      <alignment horizontal="center" vertical="center" wrapText="1"/>
    </xf>
    <xf numFmtId="0" fontId="9" fillId="4" borderId="55" xfId="0" applyFont="1" applyFill="1" applyBorder="1" applyAlignment="1">
      <alignment horizontal="center" vertical="center" wrapText="1"/>
    </xf>
    <xf numFmtId="0" fontId="9" fillId="4" borderId="56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8E9CD"/>
      <color rgb="FFCCFFCC"/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5"/>
  <sheetViews>
    <sheetView view="pageBreakPreview" zoomScale="50" zoomScaleNormal="60" zoomScaleSheetLayoutView="50" workbookViewId="0">
      <selection sqref="A1:O1"/>
    </sheetView>
  </sheetViews>
  <sheetFormatPr defaultRowHeight="20.25" x14ac:dyDescent="0.3"/>
  <cols>
    <col min="1" max="1" width="13.7109375" style="33" customWidth="1"/>
    <col min="2" max="2" width="13.7109375" style="34" customWidth="1"/>
    <col min="3" max="3" width="90.7109375" style="35" customWidth="1"/>
    <col min="4" max="4" width="20.28515625" style="36" customWidth="1"/>
    <col min="5" max="5" width="38.7109375" style="37" customWidth="1"/>
    <col min="6" max="6" width="13.7109375" style="36" customWidth="1"/>
    <col min="7" max="7" width="13.7109375" style="38" customWidth="1"/>
    <col min="8" max="8" width="19.7109375" style="36" customWidth="1"/>
    <col min="9" max="11" width="8.7109375" style="36" hidden="1" customWidth="1"/>
    <col min="12" max="15" width="8.7109375" style="36" customWidth="1"/>
    <col min="16" max="16384" width="9.140625" style="30"/>
  </cols>
  <sheetData>
    <row r="1" spans="1:15" s="27" customFormat="1" ht="39.950000000000003" customHeight="1" thickBot="1" x14ac:dyDescent="0.35">
      <c r="A1" s="222" t="s">
        <v>93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4"/>
    </row>
    <row r="2" spans="1:15" s="70" customFormat="1" ht="50.1" customHeight="1" thickBot="1" x14ac:dyDescent="0.35">
      <c r="A2" s="232" t="s">
        <v>56</v>
      </c>
      <c r="B2" s="197" t="s">
        <v>47</v>
      </c>
      <c r="C2" s="189" t="s">
        <v>0</v>
      </c>
      <c r="D2" s="189" t="s">
        <v>87</v>
      </c>
      <c r="E2" s="189" t="s">
        <v>17</v>
      </c>
      <c r="F2" s="189" t="s">
        <v>53</v>
      </c>
      <c r="G2" s="187" t="s">
        <v>90</v>
      </c>
      <c r="H2" s="189" t="s">
        <v>42</v>
      </c>
      <c r="I2" s="191" t="s">
        <v>98</v>
      </c>
      <c r="J2" s="191"/>
      <c r="K2" s="191"/>
      <c r="L2" s="191"/>
      <c r="M2" s="191"/>
      <c r="N2" s="192"/>
      <c r="O2" s="193"/>
    </row>
    <row r="3" spans="1:15" s="73" customFormat="1" ht="50.1" customHeight="1" thickBot="1" x14ac:dyDescent="0.3">
      <c r="A3" s="233"/>
      <c r="B3" s="198"/>
      <c r="C3" s="190"/>
      <c r="D3" s="190"/>
      <c r="E3" s="190"/>
      <c r="F3" s="190"/>
      <c r="G3" s="188"/>
      <c r="H3" s="190"/>
      <c r="I3" s="71">
        <v>2018</v>
      </c>
      <c r="J3" s="71">
        <v>2019</v>
      </c>
      <c r="K3" s="71">
        <v>2020</v>
      </c>
      <c r="L3" s="71">
        <v>2021</v>
      </c>
      <c r="M3" s="71">
        <v>2022</v>
      </c>
      <c r="N3" s="72">
        <v>2023</v>
      </c>
      <c r="O3" s="95">
        <v>2024</v>
      </c>
    </row>
    <row r="4" spans="1:15" s="29" customFormat="1" ht="30" customHeight="1" thickBot="1" x14ac:dyDescent="0.3">
      <c r="A4" s="194" t="s">
        <v>41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6"/>
    </row>
    <row r="5" spans="1:15" ht="45" customHeight="1" x14ac:dyDescent="0.3">
      <c r="A5" s="23" t="s">
        <v>57</v>
      </c>
      <c r="B5" s="62">
        <v>539</v>
      </c>
      <c r="C5" s="1" t="s">
        <v>4</v>
      </c>
      <c r="D5" s="2" t="s">
        <v>18</v>
      </c>
      <c r="E5" s="1" t="s">
        <v>71</v>
      </c>
      <c r="F5" s="2">
        <v>25</v>
      </c>
      <c r="G5" s="3"/>
      <c r="H5" s="80">
        <v>167000</v>
      </c>
      <c r="I5" s="44"/>
      <c r="J5" s="2">
        <v>4.0590000000000002</v>
      </c>
      <c r="K5" s="92">
        <v>3.6320000000000001</v>
      </c>
      <c r="L5" s="2">
        <v>4.1420000000000003</v>
      </c>
      <c r="M5" s="2">
        <v>4.21</v>
      </c>
      <c r="N5" s="92">
        <v>4</v>
      </c>
      <c r="O5" s="124">
        <v>4.2859999999999996</v>
      </c>
    </row>
    <row r="6" spans="1:15" ht="65.099999999999994" customHeight="1" x14ac:dyDescent="0.3">
      <c r="A6" s="24" t="s">
        <v>57</v>
      </c>
      <c r="B6" s="61">
        <v>509</v>
      </c>
      <c r="C6" s="5" t="s">
        <v>8</v>
      </c>
      <c r="D6" s="6" t="s">
        <v>18</v>
      </c>
      <c r="E6" s="7" t="s">
        <v>38</v>
      </c>
      <c r="F6" s="6">
        <v>25</v>
      </c>
      <c r="G6" s="8"/>
      <c r="H6" s="81">
        <v>150000</v>
      </c>
      <c r="I6" s="6">
        <v>3.5259999999999998</v>
      </c>
      <c r="J6" s="6">
        <v>3.4089999999999998</v>
      </c>
      <c r="K6" s="93">
        <v>3.2629999999999999</v>
      </c>
      <c r="L6" s="6">
        <v>3.2109999999999999</v>
      </c>
      <c r="M6" s="6">
        <v>4</v>
      </c>
      <c r="N6" s="93">
        <v>3.7</v>
      </c>
      <c r="O6" s="100">
        <v>3.8</v>
      </c>
    </row>
    <row r="7" spans="1:15" ht="65.099999999999994" customHeight="1" x14ac:dyDescent="0.3">
      <c r="A7" s="24" t="s">
        <v>57</v>
      </c>
      <c r="B7" s="61">
        <v>558</v>
      </c>
      <c r="C7" s="5" t="s">
        <v>89</v>
      </c>
      <c r="D7" s="6" t="s">
        <v>18</v>
      </c>
      <c r="E7" s="5" t="s">
        <v>13</v>
      </c>
      <c r="F7" s="6">
        <v>25</v>
      </c>
      <c r="G7" s="8"/>
      <c r="H7" s="81">
        <v>150000</v>
      </c>
      <c r="I7" s="84"/>
      <c r="J7" s="84"/>
      <c r="K7" s="84"/>
      <c r="L7" s="84"/>
      <c r="M7" s="89"/>
      <c r="N7" s="89"/>
      <c r="O7" s="16">
        <v>3.4380000000000002</v>
      </c>
    </row>
    <row r="8" spans="1:15" ht="45" customHeight="1" x14ac:dyDescent="0.3">
      <c r="A8" s="24" t="s">
        <v>57</v>
      </c>
      <c r="B8" s="61">
        <v>542</v>
      </c>
      <c r="C8" s="5" t="s">
        <v>48</v>
      </c>
      <c r="D8" s="6" t="s">
        <v>18</v>
      </c>
      <c r="E8" s="7" t="s">
        <v>12</v>
      </c>
      <c r="F8" s="6">
        <v>25</v>
      </c>
      <c r="G8" s="8"/>
      <c r="H8" s="81">
        <v>150000</v>
      </c>
      <c r="I8" s="85"/>
      <c r="J8" s="85"/>
      <c r="K8" s="85"/>
      <c r="L8" s="85"/>
      <c r="M8" s="85"/>
      <c r="N8" s="85"/>
      <c r="O8" s="16">
        <v>3.42</v>
      </c>
    </row>
    <row r="9" spans="1:15" ht="84.95" customHeight="1" x14ac:dyDescent="0.3">
      <c r="A9" s="24" t="s">
        <v>57</v>
      </c>
      <c r="B9" s="61" t="s">
        <v>94</v>
      </c>
      <c r="C9" s="5" t="s">
        <v>110</v>
      </c>
      <c r="D9" s="6" t="s">
        <v>18</v>
      </c>
      <c r="E9" s="7" t="s">
        <v>111</v>
      </c>
      <c r="F9" s="6">
        <v>50</v>
      </c>
      <c r="G9" s="8"/>
      <c r="H9" s="81">
        <v>150000</v>
      </c>
      <c r="I9" s="6">
        <v>3.722</v>
      </c>
      <c r="J9" s="6">
        <v>3.6880000000000002</v>
      </c>
      <c r="K9" s="93">
        <v>3.222</v>
      </c>
      <c r="L9" s="6">
        <v>4.0999999999999996</v>
      </c>
      <c r="M9" s="6">
        <v>3.7890000000000001</v>
      </c>
      <c r="N9" s="93">
        <v>3.714</v>
      </c>
      <c r="O9" s="100">
        <v>3.75</v>
      </c>
    </row>
    <row r="10" spans="1:15" ht="45" customHeight="1" x14ac:dyDescent="0.3">
      <c r="A10" s="24" t="s">
        <v>57</v>
      </c>
      <c r="B10" s="61">
        <v>540</v>
      </c>
      <c r="C10" s="5" t="s">
        <v>20</v>
      </c>
      <c r="D10" s="6" t="s">
        <v>18</v>
      </c>
      <c r="E10" s="7" t="s">
        <v>24</v>
      </c>
      <c r="F10" s="6">
        <v>25</v>
      </c>
      <c r="G10" s="8"/>
      <c r="H10" s="125">
        <v>152000</v>
      </c>
      <c r="I10" s="45"/>
      <c r="J10" s="45"/>
      <c r="K10" s="45"/>
      <c r="L10" s="85"/>
      <c r="M10" s="10">
        <v>4.2</v>
      </c>
      <c r="N10" s="96">
        <v>4.1580000000000004</v>
      </c>
      <c r="O10" s="101">
        <v>4.3529999999999998</v>
      </c>
    </row>
    <row r="11" spans="1:15" ht="65.099999999999994" customHeight="1" x14ac:dyDescent="0.3">
      <c r="A11" s="26" t="s">
        <v>57</v>
      </c>
      <c r="B11" s="67">
        <v>503</v>
      </c>
      <c r="C11" s="21" t="s">
        <v>7</v>
      </c>
      <c r="D11" s="22" t="s">
        <v>44</v>
      </c>
      <c r="E11" s="68" t="s">
        <v>119</v>
      </c>
      <c r="F11" s="22">
        <v>25</v>
      </c>
      <c r="G11" s="14"/>
      <c r="H11" s="126">
        <v>186000</v>
      </c>
      <c r="I11" s="22">
        <v>3.3330000000000002</v>
      </c>
      <c r="J11" s="22">
        <v>3.3530000000000002</v>
      </c>
      <c r="K11" s="94">
        <v>3.222</v>
      </c>
      <c r="L11" s="22">
        <v>3.6840000000000002</v>
      </c>
      <c r="M11" s="75">
        <v>3.2629999999999999</v>
      </c>
      <c r="N11" s="97">
        <v>3.55</v>
      </c>
      <c r="O11" s="102">
        <v>3.6309999999999998</v>
      </c>
    </row>
    <row r="12" spans="1:15" s="31" customFormat="1" ht="45" customHeight="1" x14ac:dyDescent="0.3">
      <c r="A12" s="25" t="s">
        <v>57</v>
      </c>
      <c r="B12" s="65" t="s">
        <v>95</v>
      </c>
      <c r="C12" s="12" t="s">
        <v>108</v>
      </c>
      <c r="D12" s="13" t="s">
        <v>18</v>
      </c>
      <c r="E12" s="12" t="s">
        <v>12</v>
      </c>
      <c r="F12" s="13"/>
      <c r="G12" s="13">
        <v>25</v>
      </c>
      <c r="H12" s="82">
        <v>100000</v>
      </c>
      <c r="I12" s="86"/>
      <c r="J12" s="86"/>
      <c r="K12" s="86"/>
      <c r="L12" s="86"/>
      <c r="M12" s="86"/>
      <c r="N12" s="98"/>
      <c r="O12" s="103"/>
    </row>
    <row r="13" spans="1:15" s="31" customFormat="1" ht="45" customHeight="1" x14ac:dyDescent="0.3">
      <c r="A13" s="25" t="s">
        <v>57</v>
      </c>
      <c r="B13" s="65" t="s">
        <v>112</v>
      </c>
      <c r="C13" s="12" t="s">
        <v>97</v>
      </c>
      <c r="D13" s="13" t="s">
        <v>18</v>
      </c>
      <c r="E13" s="12" t="s">
        <v>116</v>
      </c>
      <c r="F13" s="13"/>
      <c r="G13" s="13">
        <v>25</v>
      </c>
      <c r="H13" s="82">
        <v>90000</v>
      </c>
      <c r="I13" s="86"/>
      <c r="J13" s="86"/>
      <c r="K13" s="86"/>
      <c r="L13" s="86"/>
      <c r="M13" s="86"/>
      <c r="N13" s="98"/>
      <c r="O13" s="103"/>
    </row>
    <row r="14" spans="1:15" s="31" customFormat="1" ht="84.95" customHeight="1" x14ac:dyDescent="0.3">
      <c r="A14" s="25" t="s">
        <v>58</v>
      </c>
      <c r="B14" s="65" t="s">
        <v>96</v>
      </c>
      <c r="C14" s="12" t="s">
        <v>110</v>
      </c>
      <c r="D14" s="13" t="s">
        <v>18</v>
      </c>
      <c r="E14" s="12" t="s">
        <v>111</v>
      </c>
      <c r="F14" s="13"/>
      <c r="G14" s="13">
        <v>15</v>
      </c>
      <c r="H14" s="111">
        <v>70000</v>
      </c>
      <c r="I14" s="86"/>
      <c r="J14" s="86"/>
      <c r="K14" s="86"/>
      <c r="L14" s="112"/>
      <c r="M14" s="112"/>
      <c r="N14" s="47"/>
      <c r="O14" s="113"/>
    </row>
    <row r="15" spans="1:15" s="27" customFormat="1" ht="30" customHeight="1" thickBot="1" x14ac:dyDescent="0.35">
      <c r="A15" s="225"/>
      <c r="B15" s="226"/>
      <c r="C15" s="226"/>
      <c r="D15" s="226"/>
      <c r="E15" s="227"/>
      <c r="F15" s="58">
        <f>SUM(F5:F14)</f>
        <v>200</v>
      </c>
      <c r="G15" s="39">
        <f>SUM(G5:G14)</f>
        <v>65</v>
      </c>
      <c r="H15" s="215"/>
      <c r="I15" s="215"/>
      <c r="J15" s="215"/>
      <c r="K15" s="215"/>
      <c r="L15" s="215"/>
      <c r="M15" s="215"/>
      <c r="N15" s="215"/>
      <c r="O15" s="215"/>
    </row>
    <row r="16" spans="1:15" s="29" customFormat="1" ht="30" customHeight="1" thickBot="1" x14ac:dyDescent="0.3">
      <c r="A16" s="194" t="s">
        <v>59</v>
      </c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6"/>
    </row>
    <row r="17" spans="1:16" ht="45" customHeight="1" x14ac:dyDescent="0.3">
      <c r="A17" s="23" t="s">
        <v>57</v>
      </c>
      <c r="B17" s="62">
        <v>1538</v>
      </c>
      <c r="C17" s="1" t="s">
        <v>67</v>
      </c>
      <c r="D17" s="2" t="s">
        <v>18</v>
      </c>
      <c r="E17" s="1" t="s">
        <v>12</v>
      </c>
      <c r="F17" s="2">
        <v>25</v>
      </c>
      <c r="G17" s="3"/>
      <c r="H17" s="81">
        <v>150000</v>
      </c>
      <c r="I17" s="74"/>
      <c r="J17" s="54">
        <v>3.1579999999999999</v>
      </c>
      <c r="K17" s="2">
        <v>3.105</v>
      </c>
      <c r="L17" s="2">
        <v>3.5259999999999998</v>
      </c>
      <c r="M17" s="2">
        <v>3.4209999999999998</v>
      </c>
      <c r="N17" s="4">
        <v>3.35</v>
      </c>
      <c r="O17" s="4">
        <v>3.5</v>
      </c>
    </row>
    <row r="18" spans="1:16" s="64" customFormat="1" ht="45" customHeight="1" x14ac:dyDescent="0.3">
      <c r="A18" s="24" t="s">
        <v>57</v>
      </c>
      <c r="B18" s="61">
        <v>1500</v>
      </c>
      <c r="C18" s="5" t="s">
        <v>73</v>
      </c>
      <c r="D18" s="6" t="s">
        <v>45</v>
      </c>
      <c r="E18" s="7" t="s">
        <v>74</v>
      </c>
      <c r="F18" s="6">
        <v>25</v>
      </c>
      <c r="G18" s="8"/>
      <c r="H18" s="81">
        <v>148000</v>
      </c>
      <c r="I18" s="84"/>
      <c r="J18" s="84"/>
      <c r="K18" s="6">
        <v>3.052</v>
      </c>
      <c r="L18" s="6">
        <v>3.105</v>
      </c>
      <c r="M18" s="6">
        <v>3.0529999999999999</v>
      </c>
      <c r="N18" s="9">
        <v>3.1179999999999999</v>
      </c>
      <c r="O18" s="9">
        <v>3.2</v>
      </c>
      <c r="P18" s="30"/>
    </row>
    <row r="19" spans="1:16" s="27" customFormat="1" ht="30" customHeight="1" thickBot="1" x14ac:dyDescent="0.35">
      <c r="A19" s="208"/>
      <c r="B19" s="209"/>
      <c r="C19" s="209"/>
      <c r="D19" s="209"/>
      <c r="E19" s="210"/>
      <c r="F19" s="59">
        <f>SUM(F17:F18)</f>
        <v>50</v>
      </c>
      <c r="G19" s="60">
        <f>SUM(G18:G18)</f>
        <v>0</v>
      </c>
      <c r="H19" s="211"/>
      <c r="I19" s="234"/>
      <c r="J19" s="234"/>
      <c r="K19" s="234"/>
      <c r="L19" s="234"/>
      <c r="M19" s="234"/>
      <c r="N19" s="234"/>
      <c r="O19" s="235"/>
    </row>
    <row r="20" spans="1:16" s="29" customFormat="1" ht="30" customHeight="1" thickBot="1" x14ac:dyDescent="0.3">
      <c r="A20" s="194" t="s">
        <v>60</v>
      </c>
      <c r="B20" s="195"/>
      <c r="C20" s="195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6"/>
    </row>
    <row r="21" spans="1:16" ht="65.099999999999994" customHeight="1" x14ac:dyDescent="0.3">
      <c r="A21" s="23" t="s">
        <v>57</v>
      </c>
      <c r="B21" s="62">
        <v>2526</v>
      </c>
      <c r="C21" s="1" t="s">
        <v>85</v>
      </c>
      <c r="D21" s="2" t="s">
        <v>79</v>
      </c>
      <c r="E21" s="1" t="s">
        <v>39</v>
      </c>
      <c r="F21" s="2">
        <v>25</v>
      </c>
      <c r="G21" s="3"/>
      <c r="H21" s="81">
        <v>150000</v>
      </c>
      <c r="I21" s="2">
        <v>3.4209999999999998</v>
      </c>
      <c r="J21" s="2">
        <v>3.5</v>
      </c>
      <c r="K21" s="2">
        <v>3.278</v>
      </c>
      <c r="L21" s="2">
        <v>3.3159999999999998</v>
      </c>
      <c r="M21" s="2">
        <v>3.3330000000000002</v>
      </c>
      <c r="N21" s="4">
        <v>3.5</v>
      </c>
      <c r="O21" s="4">
        <v>3.6840000000000002</v>
      </c>
    </row>
    <row r="22" spans="1:16" ht="45" customHeight="1" x14ac:dyDescent="0.3">
      <c r="A22" s="24" t="s">
        <v>57</v>
      </c>
      <c r="B22" s="61">
        <v>2512</v>
      </c>
      <c r="C22" s="5" t="s">
        <v>84</v>
      </c>
      <c r="D22" s="6" t="s">
        <v>45</v>
      </c>
      <c r="E22" s="5" t="s">
        <v>12</v>
      </c>
      <c r="F22" s="6">
        <v>25</v>
      </c>
      <c r="G22" s="8"/>
      <c r="H22" s="81">
        <v>150000</v>
      </c>
      <c r="I22" s="6">
        <v>3.3679999999999999</v>
      </c>
      <c r="J22" s="6">
        <v>3.125</v>
      </c>
      <c r="K22" s="6">
        <v>3.3889999999999998</v>
      </c>
      <c r="L22" s="6">
        <v>3.5259999999999998</v>
      </c>
      <c r="M22" s="6">
        <v>3.4209999999999998</v>
      </c>
      <c r="N22" s="9">
        <v>3.5259999999999998</v>
      </c>
      <c r="O22" s="9">
        <v>3.8239999999999998</v>
      </c>
    </row>
    <row r="23" spans="1:16" ht="45" customHeight="1" x14ac:dyDescent="0.3">
      <c r="A23" s="24" t="s">
        <v>57</v>
      </c>
      <c r="B23" s="61" t="s">
        <v>100</v>
      </c>
      <c r="C23" s="5" t="s">
        <v>83</v>
      </c>
      <c r="D23" s="6" t="s">
        <v>79</v>
      </c>
      <c r="E23" s="5" t="s">
        <v>13</v>
      </c>
      <c r="F23" s="6">
        <v>50</v>
      </c>
      <c r="G23" s="8"/>
      <c r="H23" s="80">
        <v>167000</v>
      </c>
      <c r="I23" s="6">
        <v>3.375</v>
      </c>
      <c r="J23" s="6">
        <v>3.3</v>
      </c>
      <c r="K23" s="6">
        <v>3.105</v>
      </c>
      <c r="L23" s="6">
        <v>3.3679999999999999</v>
      </c>
      <c r="M23" s="6">
        <v>3.1179999999999999</v>
      </c>
      <c r="N23" s="9">
        <v>3.45</v>
      </c>
      <c r="O23" s="9">
        <v>3.6110000000000002</v>
      </c>
    </row>
    <row r="24" spans="1:16" ht="45" customHeight="1" x14ac:dyDescent="0.3">
      <c r="A24" s="24" t="s">
        <v>57</v>
      </c>
      <c r="B24" s="61">
        <v>2501</v>
      </c>
      <c r="C24" s="5" t="s">
        <v>3</v>
      </c>
      <c r="D24" s="6" t="s">
        <v>18</v>
      </c>
      <c r="E24" s="7" t="s">
        <v>25</v>
      </c>
      <c r="F24" s="6">
        <v>25</v>
      </c>
      <c r="G24" s="8"/>
      <c r="H24" s="81">
        <v>150000</v>
      </c>
      <c r="I24" s="85"/>
      <c r="J24" s="85"/>
      <c r="K24" s="85"/>
      <c r="L24" s="10">
        <v>3.2629999999999999</v>
      </c>
      <c r="M24" s="10">
        <v>3.1579999999999999</v>
      </c>
      <c r="N24" s="11">
        <v>3.2</v>
      </c>
      <c r="O24" s="11">
        <v>3.8180000000000001</v>
      </c>
    </row>
    <row r="25" spans="1:16" ht="45" customHeight="1" x14ac:dyDescent="0.3">
      <c r="A25" s="24" t="s">
        <v>57</v>
      </c>
      <c r="B25" s="61">
        <v>2502</v>
      </c>
      <c r="C25" s="5" t="s">
        <v>2</v>
      </c>
      <c r="D25" s="6" t="s">
        <v>46</v>
      </c>
      <c r="E25" s="5" t="s">
        <v>14</v>
      </c>
      <c r="F25" s="6">
        <v>25</v>
      </c>
      <c r="G25" s="8"/>
      <c r="H25" s="81">
        <v>148000</v>
      </c>
      <c r="I25" s="85"/>
      <c r="J25" s="85"/>
      <c r="K25" s="85"/>
      <c r="L25" s="10">
        <v>4.2629999999999999</v>
      </c>
      <c r="M25" s="10">
        <v>3.7370000000000001</v>
      </c>
      <c r="N25" s="11">
        <v>4.1050000000000004</v>
      </c>
      <c r="O25" s="11">
        <v>4</v>
      </c>
    </row>
    <row r="26" spans="1:16" s="31" customFormat="1" ht="45" customHeight="1" x14ac:dyDescent="0.3">
      <c r="A26" s="25" t="s">
        <v>57</v>
      </c>
      <c r="B26" s="65" t="s">
        <v>113</v>
      </c>
      <c r="C26" s="12" t="s">
        <v>99</v>
      </c>
      <c r="D26" s="13" t="s">
        <v>45</v>
      </c>
      <c r="E26" s="12" t="s">
        <v>120</v>
      </c>
      <c r="F26" s="13"/>
      <c r="G26" s="13">
        <v>25</v>
      </c>
      <c r="H26" s="127">
        <v>150000</v>
      </c>
      <c r="I26" s="86"/>
      <c r="J26" s="86"/>
      <c r="K26" s="86"/>
      <c r="L26" s="87"/>
      <c r="M26" s="87"/>
      <c r="N26" s="77"/>
      <c r="O26" s="76"/>
    </row>
    <row r="27" spans="1:16" s="29" customFormat="1" ht="30" customHeight="1" thickBot="1" x14ac:dyDescent="0.3">
      <c r="A27" s="236"/>
      <c r="B27" s="237"/>
      <c r="C27" s="237"/>
      <c r="D27" s="237"/>
      <c r="E27" s="238"/>
      <c r="F27" s="58">
        <f>SUM(F21:F26)</f>
        <v>150</v>
      </c>
      <c r="G27" s="39">
        <f>SUM(G21:G26)</f>
        <v>25</v>
      </c>
      <c r="H27" s="199"/>
      <c r="I27" s="200"/>
      <c r="J27" s="200"/>
      <c r="K27" s="200"/>
      <c r="L27" s="200"/>
      <c r="M27" s="200"/>
      <c r="N27" s="200"/>
      <c r="O27" s="201"/>
    </row>
    <row r="28" spans="1:16" s="29" customFormat="1" ht="30" customHeight="1" thickBot="1" x14ac:dyDescent="0.3">
      <c r="A28" s="194" t="s">
        <v>52</v>
      </c>
      <c r="B28" s="195"/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6"/>
    </row>
    <row r="29" spans="1:16" ht="45" customHeight="1" x14ac:dyDescent="0.3">
      <c r="A29" s="23" t="s">
        <v>57</v>
      </c>
      <c r="B29" s="62">
        <v>3539</v>
      </c>
      <c r="C29" s="1" t="s">
        <v>4</v>
      </c>
      <c r="D29" s="2" t="s">
        <v>18</v>
      </c>
      <c r="E29" s="1" t="s">
        <v>71</v>
      </c>
      <c r="F29" s="2">
        <v>25</v>
      </c>
      <c r="G29" s="3"/>
      <c r="H29" s="80">
        <v>167000</v>
      </c>
      <c r="I29" s="44"/>
      <c r="J29" s="2">
        <v>4.0590000000000002</v>
      </c>
      <c r="K29" s="2">
        <v>3.6320000000000001</v>
      </c>
      <c r="L29" s="2">
        <v>4.1420000000000003</v>
      </c>
      <c r="M29" s="2">
        <v>4.21</v>
      </c>
      <c r="N29" s="4">
        <v>4</v>
      </c>
      <c r="O29" s="4">
        <v>4.3129999999999997</v>
      </c>
    </row>
    <row r="30" spans="1:16" ht="65.099999999999994" customHeight="1" x14ac:dyDescent="0.3">
      <c r="A30" s="24" t="s">
        <v>57</v>
      </c>
      <c r="B30" s="61" t="s">
        <v>101</v>
      </c>
      <c r="C30" s="5" t="s">
        <v>82</v>
      </c>
      <c r="D30" s="6" t="s">
        <v>79</v>
      </c>
      <c r="E30" s="7" t="s">
        <v>11</v>
      </c>
      <c r="F30" s="6">
        <v>50</v>
      </c>
      <c r="G30" s="8"/>
      <c r="H30" s="81">
        <v>150000</v>
      </c>
      <c r="I30" s="6">
        <v>4.1580000000000004</v>
      </c>
      <c r="J30" s="6">
        <v>4.2629999999999999</v>
      </c>
      <c r="K30" s="6">
        <v>3.6110000000000002</v>
      </c>
      <c r="L30" s="6">
        <v>4.2629999999999999</v>
      </c>
      <c r="M30" s="6">
        <v>4.3680000000000003</v>
      </c>
      <c r="N30" s="9">
        <v>4.2110000000000003</v>
      </c>
      <c r="O30" s="9">
        <v>4.3120000000000003</v>
      </c>
    </row>
    <row r="31" spans="1:16" ht="45" customHeight="1" x14ac:dyDescent="0.3">
      <c r="A31" s="24" t="s">
        <v>57</v>
      </c>
      <c r="B31" s="61">
        <v>3518</v>
      </c>
      <c r="C31" s="5" t="s">
        <v>49</v>
      </c>
      <c r="D31" s="6" t="s">
        <v>18</v>
      </c>
      <c r="E31" s="5" t="s">
        <v>26</v>
      </c>
      <c r="F31" s="6">
        <v>25</v>
      </c>
      <c r="G31" s="8"/>
      <c r="H31" s="81">
        <v>150000</v>
      </c>
      <c r="I31" s="6">
        <v>4.2939999999999996</v>
      </c>
      <c r="J31" s="6">
        <v>4.1879999999999997</v>
      </c>
      <c r="K31" s="6">
        <v>3.65</v>
      </c>
      <c r="L31" s="6">
        <v>4.2110000000000003</v>
      </c>
      <c r="M31" s="15">
        <v>4.45</v>
      </c>
      <c r="N31" s="16">
        <v>4.2110000000000003</v>
      </c>
      <c r="O31" s="16">
        <v>4</v>
      </c>
    </row>
    <row r="32" spans="1:16" ht="45" customHeight="1" x14ac:dyDescent="0.3">
      <c r="A32" s="24" t="s">
        <v>57</v>
      </c>
      <c r="B32" s="61">
        <v>3507</v>
      </c>
      <c r="C32" s="5" t="s">
        <v>81</v>
      </c>
      <c r="D32" s="6" t="s">
        <v>45</v>
      </c>
      <c r="E32" s="5" t="s">
        <v>16</v>
      </c>
      <c r="F32" s="6">
        <v>25</v>
      </c>
      <c r="G32" s="8"/>
      <c r="H32" s="81">
        <v>148000</v>
      </c>
      <c r="I32" s="6">
        <v>4.2110000000000003</v>
      </c>
      <c r="J32" s="6">
        <v>4.25</v>
      </c>
      <c r="K32" s="6">
        <v>3.5259999999999998</v>
      </c>
      <c r="L32" s="6">
        <v>4.3</v>
      </c>
      <c r="M32" s="6">
        <v>4.3159999999999998</v>
      </c>
      <c r="N32" s="9">
        <v>4.3330000000000002</v>
      </c>
      <c r="O32" s="9">
        <v>4.5789999999999997</v>
      </c>
    </row>
    <row r="33" spans="1:15" s="31" customFormat="1" ht="45" customHeight="1" x14ac:dyDescent="0.3">
      <c r="A33" s="25" t="s">
        <v>57</v>
      </c>
      <c r="B33" s="65" t="s">
        <v>102</v>
      </c>
      <c r="C33" s="12" t="s">
        <v>68</v>
      </c>
      <c r="D33" s="13" t="s">
        <v>45</v>
      </c>
      <c r="E33" s="12" t="s">
        <v>72</v>
      </c>
      <c r="F33" s="13"/>
      <c r="G33" s="13">
        <v>25</v>
      </c>
      <c r="H33" s="82">
        <v>100000</v>
      </c>
      <c r="I33" s="86"/>
      <c r="J33" s="86"/>
      <c r="K33" s="86"/>
      <c r="L33" s="86"/>
      <c r="M33" s="86"/>
      <c r="N33" s="46"/>
      <c r="O33" s="46"/>
    </row>
    <row r="34" spans="1:15" s="29" customFormat="1" ht="30" customHeight="1" thickBot="1" x14ac:dyDescent="0.3">
      <c r="A34" s="208"/>
      <c r="B34" s="209"/>
      <c r="C34" s="209"/>
      <c r="D34" s="209"/>
      <c r="E34" s="210"/>
      <c r="F34" s="59">
        <f>SUM(F29:F33)</f>
        <v>125</v>
      </c>
      <c r="G34" s="60">
        <f>SUM(G29:G33)</f>
        <v>25</v>
      </c>
      <c r="H34" s="211"/>
      <c r="I34" s="200"/>
      <c r="J34" s="200"/>
      <c r="K34" s="200"/>
      <c r="L34" s="200"/>
      <c r="M34" s="200"/>
      <c r="N34" s="200"/>
      <c r="O34" s="201"/>
    </row>
    <row r="35" spans="1:15" s="29" customFormat="1" ht="30" customHeight="1" thickBot="1" x14ac:dyDescent="0.3">
      <c r="A35" s="194" t="s">
        <v>61</v>
      </c>
      <c r="B35" s="195"/>
      <c r="C35" s="195"/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6"/>
    </row>
    <row r="36" spans="1:15" ht="45" customHeight="1" x14ac:dyDescent="0.3">
      <c r="A36" s="23" t="s">
        <v>57</v>
      </c>
      <c r="B36" s="62">
        <v>4516</v>
      </c>
      <c r="C36" s="1" t="s">
        <v>50</v>
      </c>
      <c r="D36" s="2" t="s">
        <v>45</v>
      </c>
      <c r="E36" s="1" t="s">
        <v>12</v>
      </c>
      <c r="F36" s="2">
        <v>25</v>
      </c>
      <c r="G36" s="3"/>
      <c r="H36" s="81">
        <v>150000</v>
      </c>
      <c r="I36" s="54">
        <v>3.5259999999999998</v>
      </c>
      <c r="J36" s="54">
        <v>3.3330000000000002</v>
      </c>
      <c r="K36" s="54">
        <v>3.25</v>
      </c>
      <c r="L36" s="2">
        <v>3.3679999999999999</v>
      </c>
      <c r="M36" s="17">
        <v>3.4729999999999999</v>
      </c>
      <c r="N36" s="18">
        <v>3.26</v>
      </c>
      <c r="O36" s="18">
        <v>3.6320000000000001</v>
      </c>
    </row>
    <row r="37" spans="1:15" ht="45" customHeight="1" x14ac:dyDescent="0.3">
      <c r="A37" s="24" t="s">
        <v>57</v>
      </c>
      <c r="B37" s="61">
        <v>4535</v>
      </c>
      <c r="C37" s="5" t="s">
        <v>77</v>
      </c>
      <c r="D37" s="6" t="s">
        <v>18</v>
      </c>
      <c r="E37" s="66" t="s">
        <v>27</v>
      </c>
      <c r="F37" s="6">
        <v>25</v>
      </c>
      <c r="G37" s="8"/>
      <c r="H37" s="81">
        <v>150000</v>
      </c>
      <c r="I37" s="85"/>
      <c r="J37" s="85"/>
      <c r="K37" s="85"/>
      <c r="L37" s="55">
        <v>3.3679999999999999</v>
      </c>
      <c r="M37" s="10">
        <v>3.35</v>
      </c>
      <c r="N37" s="11">
        <v>3.105</v>
      </c>
      <c r="O37" s="11">
        <v>3.5259999999999998</v>
      </c>
    </row>
    <row r="38" spans="1:15" ht="45" customHeight="1" x14ac:dyDescent="0.3">
      <c r="A38" s="24" t="s">
        <v>57</v>
      </c>
      <c r="B38" s="61">
        <v>4515</v>
      </c>
      <c r="C38" s="5" t="s">
        <v>76</v>
      </c>
      <c r="D38" s="6" t="s">
        <v>18</v>
      </c>
      <c r="E38" s="5" t="s">
        <v>12</v>
      </c>
      <c r="F38" s="6">
        <v>25</v>
      </c>
      <c r="G38" s="8"/>
      <c r="H38" s="81">
        <v>150000</v>
      </c>
      <c r="I38" s="2">
        <v>3.4740000000000002</v>
      </c>
      <c r="J38" s="2">
        <v>3.6110000000000002</v>
      </c>
      <c r="K38" s="2">
        <v>3.1</v>
      </c>
      <c r="L38" s="6">
        <v>3.6230000000000002</v>
      </c>
      <c r="M38" s="6">
        <v>3.5790000000000002</v>
      </c>
      <c r="N38" s="9">
        <v>3.5790000000000002</v>
      </c>
      <c r="O38" s="9">
        <v>3.5790000000000002</v>
      </c>
    </row>
    <row r="39" spans="1:15" ht="45" customHeight="1" x14ac:dyDescent="0.3">
      <c r="A39" s="24" t="s">
        <v>57</v>
      </c>
      <c r="B39" s="61">
        <v>4527</v>
      </c>
      <c r="C39" s="5" t="s">
        <v>75</v>
      </c>
      <c r="D39" s="6" t="s">
        <v>18</v>
      </c>
      <c r="E39" s="5" t="s">
        <v>28</v>
      </c>
      <c r="F39" s="6">
        <v>25</v>
      </c>
      <c r="G39" s="8"/>
      <c r="H39" s="81">
        <v>150000</v>
      </c>
      <c r="I39" s="6">
        <v>3.4740000000000002</v>
      </c>
      <c r="J39" s="6">
        <v>3.6</v>
      </c>
      <c r="K39" s="6">
        <v>3.105</v>
      </c>
      <c r="L39" s="6">
        <v>3.1579999999999999</v>
      </c>
      <c r="M39" s="6">
        <v>3.3</v>
      </c>
      <c r="N39" s="9">
        <v>3.0449999999999999</v>
      </c>
      <c r="O39" s="9">
        <v>3.4380000000000002</v>
      </c>
    </row>
    <row r="40" spans="1:15" ht="45" customHeight="1" x14ac:dyDescent="0.3">
      <c r="A40" s="24" t="s">
        <v>57</v>
      </c>
      <c r="B40" s="61">
        <v>4557</v>
      </c>
      <c r="C40" s="5" t="s">
        <v>92</v>
      </c>
      <c r="D40" s="6" t="s">
        <v>18</v>
      </c>
      <c r="E40" s="5" t="s">
        <v>13</v>
      </c>
      <c r="F40" s="6">
        <v>25</v>
      </c>
      <c r="G40" s="8"/>
      <c r="H40" s="81">
        <v>150000</v>
      </c>
      <c r="I40" s="85"/>
      <c r="J40" s="85"/>
      <c r="K40" s="85"/>
      <c r="L40" s="85"/>
      <c r="M40" s="85"/>
      <c r="N40" s="49"/>
      <c r="O40" s="16">
        <v>3.294</v>
      </c>
    </row>
    <row r="41" spans="1:15" ht="45" customHeight="1" x14ac:dyDescent="0.3">
      <c r="A41" s="24" t="s">
        <v>57</v>
      </c>
      <c r="B41" s="61">
        <v>4517</v>
      </c>
      <c r="C41" s="5" t="s">
        <v>6</v>
      </c>
      <c r="D41" s="6" t="s">
        <v>18</v>
      </c>
      <c r="E41" s="5" t="s">
        <v>12</v>
      </c>
      <c r="F41" s="6">
        <v>25</v>
      </c>
      <c r="G41" s="8"/>
      <c r="H41" s="81">
        <v>150000</v>
      </c>
      <c r="I41" s="6">
        <v>3.895</v>
      </c>
      <c r="J41" s="6">
        <v>3.625</v>
      </c>
      <c r="K41" s="93">
        <v>3.2</v>
      </c>
      <c r="L41" s="6">
        <v>3.1110000000000002</v>
      </c>
      <c r="M41" s="6">
        <v>3.94</v>
      </c>
      <c r="N41" s="16">
        <v>3.5259999999999998</v>
      </c>
      <c r="O41" s="9">
        <v>3.8889999999999998</v>
      </c>
    </row>
    <row r="42" spans="1:15" s="31" customFormat="1" ht="45" customHeight="1" x14ac:dyDescent="0.3">
      <c r="A42" s="25" t="s">
        <v>58</v>
      </c>
      <c r="B42" s="65" t="s">
        <v>54</v>
      </c>
      <c r="C42" s="12" t="s">
        <v>76</v>
      </c>
      <c r="D42" s="13" t="s">
        <v>18</v>
      </c>
      <c r="E42" s="12" t="s">
        <v>12</v>
      </c>
      <c r="F42" s="13">
        <v>0</v>
      </c>
      <c r="G42" s="13">
        <v>15</v>
      </c>
      <c r="H42" s="82">
        <v>70000</v>
      </c>
      <c r="I42" s="86"/>
      <c r="J42" s="86"/>
      <c r="K42" s="86"/>
      <c r="L42" s="86"/>
      <c r="M42" s="86"/>
      <c r="N42" s="78"/>
      <c r="O42" s="46"/>
    </row>
    <row r="43" spans="1:15" s="32" customFormat="1" ht="30" customHeight="1" thickBot="1" x14ac:dyDescent="0.3">
      <c r="A43" s="212"/>
      <c r="B43" s="213"/>
      <c r="C43" s="213"/>
      <c r="D43" s="213"/>
      <c r="E43" s="213"/>
      <c r="F43" s="59">
        <f>SUM(F36:F42)</f>
        <v>150</v>
      </c>
      <c r="G43" s="60">
        <f>SUM(G36:G42)</f>
        <v>15</v>
      </c>
      <c r="H43" s="214"/>
      <c r="I43" s="215"/>
      <c r="J43" s="215"/>
      <c r="K43" s="215"/>
      <c r="L43" s="215"/>
      <c r="M43" s="215"/>
      <c r="N43" s="216"/>
      <c r="O43" s="217"/>
    </row>
    <row r="44" spans="1:15" s="29" customFormat="1" ht="30" customHeight="1" thickBot="1" x14ac:dyDescent="0.3">
      <c r="A44" s="194" t="s">
        <v>62</v>
      </c>
      <c r="B44" s="195"/>
      <c r="C44" s="195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6"/>
    </row>
    <row r="45" spans="1:15" ht="45" customHeight="1" x14ac:dyDescent="0.3">
      <c r="A45" s="23" t="s">
        <v>57</v>
      </c>
      <c r="B45" s="62">
        <v>5525</v>
      </c>
      <c r="C45" s="1" t="s">
        <v>29</v>
      </c>
      <c r="D45" s="2" t="s">
        <v>18</v>
      </c>
      <c r="E45" s="1" t="s">
        <v>12</v>
      </c>
      <c r="F45" s="2">
        <v>25</v>
      </c>
      <c r="G45" s="3"/>
      <c r="H45" s="80">
        <v>167000</v>
      </c>
      <c r="I45" s="2">
        <v>3.5790000000000002</v>
      </c>
      <c r="J45" s="2">
        <v>3.6869999999999998</v>
      </c>
      <c r="K45" s="2">
        <v>3.3159999999999998</v>
      </c>
      <c r="L45" s="2">
        <v>3.55</v>
      </c>
      <c r="M45" s="2">
        <v>3.6</v>
      </c>
      <c r="N45" s="92">
        <v>3.8420000000000001</v>
      </c>
      <c r="O45" s="99">
        <v>3.6320000000000001</v>
      </c>
    </row>
    <row r="46" spans="1:15" ht="45" customHeight="1" x14ac:dyDescent="0.3">
      <c r="A46" s="24" t="s">
        <v>57</v>
      </c>
      <c r="B46" s="61">
        <v>5531</v>
      </c>
      <c r="C46" s="5" t="s">
        <v>51</v>
      </c>
      <c r="D46" s="6" t="s">
        <v>45</v>
      </c>
      <c r="E46" s="5" t="s">
        <v>12</v>
      </c>
      <c r="F46" s="6">
        <v>25</v>
      </c>
      <c r="G46" s="8"/>
      <c r="H46" s="81">
        <v>150000</v>
      </c>
      <c r="I46" s="85"/>
      <c r="J46" s="85"/>
      <c r="K46" s="85"/>
      <c r="L46" s="6">
        <v>3.2629999999999999</v>
      </c>
      <c r="M46" s="6">
        <v>3</v>
      </c>
      <c r="N46" s="93">
        <v>3.45</v>
      </c>
      <c r="O46" s="100">
        <v>3.21</v>
      </c>
    </row>
    <row r="47" spans="1:15" ht="45" customHeight="1" x14ac:dyDescent="0.3">
      <c r="A47" s="24" t="s">
        <v>57</v>
      </c>
      <c r="B47" s="61">
        <v>5547</v>
      </c>
      <c r="C47" s="5" t="s">
        <v>36</v>
      </c>
      <c r="D47" s="6" t="s">
        <v>45</v>
      </c>
      <c r="E47" s="5" t="s">
        <v>70</v>
      </c>
      <c r="F47" s="6">
        <v>25</v>
      </c>
      <c r="G47" s="8"/>
      <c r="H47" s="81">
        <v>150000</v>
      </c>
      <c r="I47" s="85"/>
      <c r="J47" s="85"/>
      <c r="K47" s="85"/>
      <c r="L47" s="85"/>
      <c r="M47" s="85"/>
      <c r="N47" s="45"/>
      <c r="O47" s="106">
        <v>3.2629999999999999</v>
      </c>
    </row>
    <row r="48" spans="1:15" ht="45" customHeight="1" x14ac:dyDescent="0.3">
      <c r="A48" s="24" t="s">
        <v>57</v>
      </c>
      <c r="B48" s="61">
        <v>5533</v>
      </c>
      <c r="C48" s="19" t="s">
        <v>86</v>
      </c>
      <c r="D48" s="6" t="s">
        <v>45</v>
      </c>
      <c r="E48" s="5" t="s">
        <v>35</v>
      </c>
      <c r="F48" s="6">
        <v>25</v>
      </c>
      <c r="G48" s="8"/>
      <c r="H48" s="81">
        <v>148000</v>
      </c>
      <c r="I48" s="84"/>
      <c r="J48" s="6">
        <v>4</v>
      </c>
      <c r="K48" s="6">
        <v>3.5259999999999998</v>
      </c>
      <c r="L48" s="6">
        <v>4.0999999999999996</v>
      </c>
      <c r="M48" s="6">
        <v>4.2110000000000003</v>
      </c>
      <c r="N48" s="104">
        <v>4.1580000000000004</v>
      </c>
      <c r="O48" s="100">
        <v>4.3159999999999998</v>
      </c>
    </row>
    <row r="49" spans="1:15" ht="45" customHeight="1" x14ac:dyDescent="0.3">
      <c r="A49" s="24" t="s">
        <v>57</v>
      </c>
      <c r="B49" s="61">
        <v>5537</v>
      </c>
      <c r="C49" s="19" t="s">
        <v>66</v>
      </c>
      <c r="D49" s="6" t="s">
        <v>45</v>
      </c>
      <c r="E49" s="5" t="s">
        <v>30</v>
      </c>
      <c r="F49" s="6">
        <v>25</v>
      </c>
      <c r="G49" s="8"/>
      <c r="H49" s="81">
        <v>148000</v>
      </c>
      <c r="I49" s="85"/>
      <c r="J49" s="85"/>
      <c r="K49" s="85"/>
      <c r="L49" s="6">
        <v>3.4729999999999999</v>
      </c>
      <c r="M49" s="6">
        <v>3.6320000000000001</v>
      </c>
      <c r="N49" s="104">
        <v>3.7890000000000001</v>
      </c>
      <c r="O49" s="100">
        <v>3.95</v>
      </c>
    </row>
    <row r="50" spans="1:15" ht="45" customHeight="1" x14ac:dyDescent="0.3">
      <c r="A50" s="50"/>
      <c r="B50" s="63">
        <v>5514</v>
      </c>
      <c r="C50" s="51" t="s">
        <v>9</v>
      </c>
      <c r="D50" s="52" t="s">
        <v>44</v>
      </c>
      <c r="E50" s="51" t="s">
        <v>23</v>
      </c>
      <c r="F50" s="52">
        <v>10</v>
      </c>
      <c r="G50" s="79" t="s">
        <v>15</v>
      </c>
      <c r="H50" s="52"/>
      <c r="I50" s="85"/>
      <c r="J50" s="85"/>
      <c r="K50" s="85"/>
      <c r="L50" s="85"/>
      <c r="M50" s="85"/>
      <c r="N50" s="105"/>
      <c r="O50" s="107"/>
    </row>
    <row r="51" spans="1:15" ht="65.099999999999994" customHeight="1" x14ac:dyDescent="0.3">
      <c r="A51" s="50"/>
      <c r="B51" s="63">
        <v>5513</v>
      </c>
      <c r="C51" s="51" t="s">
        <v>40</v>
      </c>
      <c r="D51" s="52" t="s">
        <v>44</v>
      </c>
      <c r="E51" s="51" t="s">
        <v>43</v>
      </c>
      <c r="F51" s="52">
        <v>10</v>
      </c>
      <c r="G51" s="79" t="s">
        <v>15</v>
      </c>
      <c r="H51" s="52"/>
      <c r="I51" s="85"/>
      <c r="J51" s="85"/>
      <c r="K51" s="85"/>
      <c r="L51" s="85"/>
      <c r="M51" s="85"/>
      <c r="N51" s="48"/>
      <c r="O51" s="108"/>
    </row>
    <row r="52" spans="1:15" s="31" customFormat="1" ht="45" customHeight="1" x14ac:dyDescent="0.3">
      <c r="A52" s="25" t="s">
        <v>57</v>
      </c>
      <c r="B52" s="65" t="s">
        <v>104</v>
      </c>
      <c r="C52" s="12" t="s">
        <v>109</v>
      </c>
      <c r="D52" s="13" t="s">
        <v>45</v>
      </c>
      <c r="E52" s="12" t="s">
        <v>55</v>
      </c>
      <c r="F52" s="13"/>
      <c r="G52" s="13">
        <v>50</v>
      </c>
      <c r="H52" s="82">
        <v>100000</v>
      </c>
      <c r="I52" s="86"/>
      <c r="J52" s="86"/>
      <c r="K52" s="86"/>
      <c r="L52" s="86"/>
      <c r="M52" s="86"/>
      <c r="N52" s="98"/>
      <c r="O52" s="103"/>
    </row>
    <row r="53" spans="1:15" s="31" customFormat="1" ht="45" customHeight="1" x14ac:dyDescent="0.3">
      <c r="A53" s="25" t="s">
        <v>57</v>
      </c>
      <c r="B53" s="65" t="s">
        <v>114</v>
      </c>
      <c r="C53" s="12" t="s">
        <v>103</v>
      </c>
      <c r="D53" s="13" t="s">
        <v>18</v>
      </c>
      <c r="E53" s="12" t="s">
        <v>121</v>
      </c>
      <c r="F53" s="13"/>
      <c r="G53" s="13">
        <v>25</v>
      </c>
      <c r="H53" s="111">
        <v>90000</v>
      </c>
      <c r="I53" s="86"/>
      <c r="J53" s="86"/>
      <c r="K53" s="86"/>
      <c r="L53" s="112"/>
      <c r="M53" s="112"/>
      <c r="N53" s="47"/>
      <c r="O53" s="113"/>
    </row>
    <row r="54" spans="1:15" s="28" customFormat="1" ht="30" customHeight="1" thickBot="1" x14ac:dyDescent="0.3">
      <c r="A54" s="218"/>
      <c r="B54" s="219"/>
      <c r="C54" s="219"/>
      <c r="D54" s="219"/>
      <c r="E54" s="220"/>
      <c r="F54" s="59">
        <f>SUM(F45:F53)</f>
        <v>145</v>
      </c>
      <c r="G54" s="60">
        <f>SUM(G45:G53)</f>
        <v>75</v>
      </c>
      <c r="H54" s="215"/>
      <c r="I54" s="215"/>
      <c r="J54" s="215"/>
      <c r="K54" s="215"/>
      <c r="L54" s="215"/>
      <c r="M54" s="215"/>
      <c r="N54" s="215"/>
      <c r="O54" s="215"/>
    </row>
    <row r="55" spans="1:15" s="28" customFormat="1" ht="30" customHeight="1" thickBot="1" x14ac:dyDescent="0.3">
      <c r="A55" s="194" t="s">
        <v>63</v>
      </c>
      <c r="B55" s="195"/>
      <c r="C55" s="195"/>
      <c r="D55" s="195"/>
      <c r="E55" s="195"/>
      <c r="F55" s="195"/>
      <c r="G55" s="195"/>
      <c r="H55" s="195"/>
      <c r="I55" s="195"/>
      <c r="J55" s="195"/>
      <c r="K55" s="195"/>
      <c r="L55" s="195"/>
      <c r="M55" s="195"/>
      <c r="N55" s="195"/>
      <c r="O55" s="196"/>
    </row>
    <row r="56" spans="1:15" ht="45" customHeight="1" x14ac:dyDescent="0.3">
      <c r="A56" s="23" t="s">
        <v>57</v>
      </c>
      <c r="B56" s="62">
        <v>6529</v>
      </c>
      <c r="C56" s="1" t="s">
        <v>5</v>
      </c>
      <c r="D56" s="2" t="s">
        <v>18</v>
      </c>
      <c r="E56" s="1" t="s">
        <v>12</v>
      </c>
      <c r="F56" s="2">
        <v>25</v>
      </c>
      <c r="G56" s="3"/>
      <c r="H56" s="80">
        <v>150000</v>
      </c>
      <c r="I56" s="2">
        <v>3.4209999999999998</v>
      </c>
      <c r="J56" s="2">
        <v>3.8130000000000002</v>
      </c>
      <c r="K56" s="92">
        <v>3.3679999999999999</v>
      </c>
      <c r="L56" s="2">
        <v>3.3159999999999998</v>
      </c>
      <c r="M56" s="2">
        <v>3.222</v>
      </c>
      <c r="N56" s="92">
        <v>3.4209999999999998</v>
      </c>
      <c r="O56" s="124">
        <v>3.5</v>
      </c>
    </row>
    <row r="57" spans="1:15" ht="45" customHeight="1" x14ac:dyDescent="0.3">
      <c r="A57" s="23" t="s">
        <v>57</v>
      </c>
      <c r="B57" s="62">
        <v>6530</v>
      </c>
      <c r="C57" s="1" t="s">
        <v>105</v>
      </c>
      <c r="D57" s="2" t="s">
        <v>18</v>
      </c>
      <c r="E57" s="1" t="s">
        <v>122</v>
      </c>
      <c r="F57" s="2">
        <v>25</v>
      </c>
      <c r="G57" s="3"/>
      <c r="H57" s="81">
        <v>150000</v>
      </c>
      <c r="I57" s="84"/>
      <c r="J57" s="84"/>
      <c r="K57" s="84"/>
      <c r="L57" s="84"/>
      <c r="M57" s="84"/>
      <c r="N57" s="105"/>
      <c r="O57" s="107"/>
    </row>
    <row r="58" spans="1:15" ht="45" customHeight="1" x14ac:dyDescent="0.3">
      <c r="A58" s="24" t="s">
        <v>57</v>
      </c>
      <c r="B58" s="61">
        <v>6532</v>
      </c>
      <c r="C58" s="5" t="s">
        <v>78</v>
      </c>
      <c r="D58" s="6" t="s">
        <v>79</v>
      </c>
      <c r="E58" s="5" t="s">
        <v>12</v>
      </c>
      <c r="F58" s="6">
        <v>25</v>
      </c>
      <c r="G58" s="8"/>
      <c r="H58" s="81">
        <v>150000</v>
      </c>
      <c r="I58" s="85"/>
      <c r="J58" s="85"/>
      <c r="K58" s="85"/>
      <c r="L58" s="85"/>
      <c r="M58" s="85"/>
      <c r="N58" s="109">
        <v>3.5790000000000002</v>
      </c>
      <c r="O58" s="110">
        <v>3.6840000000000002</v>
      </c>
    </row>
    <row r="59" spans="1:15" ht="45" customHeight="1" x14ac:dyDescent="0.3">
      <c r="A59" s="24" t="s">
        <v>57</v>
      </c>
      <c r="B59" s="61">
        <v>6568</v>
      </c>
      <c r="C59" s="5" t="s">
        <v>80</v>
      </c>
      <c r="D59" s="6" t="s">
        <v>18</v>
      </c>
      <c r="E59" s="5" t="s">
        <v>13</v>
      </c>
      <c r="F59" s="6">
        <v>25</v>
      </c>
      <c r="G59" s="8"/>
      <c r="H59" s="81">
        <v>150000</v>
      </c>
      <c r="I59" s="6">
        <v>3.706</v>
      </c>
      <c r="J59" s="6">
        <v>3.47</v>
      </c>
      <c r="K59" s="93">
        <v>3.5779999999999998</v>
      </c>
      <c r="L59" s="6">
        <v>3.2109999999999999</v>
      </c>
      <c r="M59" s="10">
        <v>3.5259999999999998</v>
      </c>
      <c r="N59" s="96">
        <v>3.7</v>
      </c>
      <c r="O59" s="101">
        <v>3.2109999999999999</v>
      </c>
    </row>
    <row r="60" spans="1:15" ht="45" customHeight="1" x14ac:dyDescent="0.3">
      <c r="A60" s="24" t="s">
        <v>57</v>
      </c>
      <c r="B60" s="61">
        <v>6506</v>
      </c>
      <c r="C60" s="5" t="s">
        <v>1</v>
      </c>
      <c r="D60" s="6" t="s">
        <v>45</v>
      </c>
      <c r="E60" s="7" t="s">
        <v>12</v>
      </c>
      <c r="F60" s="6">
        <v>25</v>
      </c>
      <c r="G60" s="8"/>
      <c r="H60" s="80">
        <v>167000</v>
      </c>
      <c r="I60" s="2">
        <v>3.7890000000000001</v>
      </c>
      <c r="J60" s="2">
        <v>3.125</v>
      </c>
      <c r="K60" s="92">
        <v>3.444</v>
      </c>
      <c r="L60" s="6">
        <v>3.2109999999999999</v>
      </c>
      <c r="M60" s="6">
        <v>3.6309999999999998</v>
      </c>
      <c r="N60" s="93">
        <v>3.722</v>
      </c>
      <c r="O60" s="100">
        <v>3.706</v>
      </c>
    </row>
    <row r="61" spans="1:15" ht="65.099999999999994" customHeight="1" x14ac:dyDescent="0.3">
      <c r="A61" s="26" t="s">
        <v>57</v>
      </c>
      <c r="B61" s="67" t="s">
        <v>118</v>
      </c>
      <c r="C61" s="21" t="s">
        <v>37</v>
      </c>
      <c r="D61" s="22" t="s">
        <v>44</v>
      </c>
      <c r="E61" s="21" t="s">
        <v>31</v>
      </c>
      <c r="F61" s="22">
        <v>50</v>
      </c>
      <c r="G61" s="83"/>
      <c r="H61" s="126">
        <v>186000</v>
      </c>
      <c r="I61" s="117">
        <v>3.4209999999999998</v>
      </c>
      <c r="J61" s="117">
        <v>3.125</v>
      </c>
      <c r="K61" s="118">
        <v>3.4</v>
      </c>
      <c r="L61" s="22">
        <v>3.157</v>
      </c>
      <c r="M61" s="22">
        <v>3.2109999999999999</v>
      </c>
      <c r="N61" s="94">
        <v>3.0529999999999999</v>
      </c>
      <c r="O61" s="119">
        <v>3</v>
      </c>
    </row>
    <row r="62" spans="1:15" ht="45" customHeight="1" x14ac:dyDescent="0.3">
      <c r="A62" s="26" t="s">
        <v>57</v>
      </c>
      <c r="B62" s="67">
        <v>6545</v>
      </c>
      <c r="C62" s="21" t="s">
        <v>32</v>
      </c>
      <c r="D62" s="22" t="s">
        <v>44</v>
      </c>
      <c r="E62" s="21" t="s">
        <v>33</v>
      </c>
      <c r="F62" s="22">
        <v>25</v>
      </c>
      <c r="G62" s="14"/>
      <c r="H62" s="126">
        <v>186000</v>
      </c>
      <c r="I62" s="85"/>
      <c r="J62" s="85"/>
      <c r="K62" s="85"/>
      <c r="L62" s="85"/>
      <c r="M62" s="85"/>
      <c r="N62" s="94">
        <v>3.05</v>
      </c>
      <c r="O62" s="119">
        <v>3.105</v>
      </c>
    </row>
    <row r="63" spans="1:15" ht="45" customHeight="1" x14ac:dyDescent="0.3">
      <c r="A63" s="50"/>
      <c r="B63" s="63">
        <v>6522</v>
      </c>
      <c r="C63" s="51" t="s">
        <v>10</v>
      </c>
      <c r="D63" s="52" t="s">
        <v>44</v>
      </c>
      <c r="E63" s="51" t="s">
        <v>22</v>
      </c>
      <c r="F63" s="52">
        <v>10</v>
      </c>
      <c r="G63" s="53" t="s">
        <v>15</v>
      </c>
      <c r="H63" s="52"/>
      <c r="I63" s="85"/>
      <c r="J63" s="85"/>
      <c r="K63" s="85"/>
      <c r="L63" s="85"/>
      <c r="M63" s="85"/>
      <c r="N63" s="105"/>
      <c r="O63" s="107"/>
    </row>
    <row r="64" spans="1:15" s="31" customFormat="1" ht="45" customHeight="1" x14ac:dyDescent="0.3">
      <c r="A64" s="25" t="s">
        <v>57</v>
      </c>
      <c r="B64" s="65" t="s">
        <v>115</v>
      </c>
      <c r="C64" s="12" t="s">
        <v>65</v>
      </c>
      <c r="D64" s="13" t="s">
        <v>45</v>
      </c>
      <c r="E64" s="12" t="s">
        <v>14</v>
      </c>
      <c r="F64" s="20"/>
      <c r="G64" s="13">
        <v>25</v>
      </c>
      <c r="H64" s="111">
        <v>100000</v>
      </c>
      <c r="I64" s="85"/>
      <c r="J64" s="85"/>
      <c r="K64" s="85"/>
      <c r="L64" s="114"/>
      <c r="M64" s="114"/>
      <c r="N64" s="115"/>
      <c r="O64" s="116"/>
    </row>
    <row r="65" spans="1:15" s="29" customFormat="1" ht="30" customHeight="1" thickBot="1" x14ac:dyDescent="0.3">
      <c r="A65" s="225"/>
      <c r="B65" s="226"/>
      <c r="C65" s="226"/>
      <c r="D65" s="226"/>
      <c r="E65" s="227"/>
      <c r="F65" s="58">
        <f>SUM(F56:F64)</f>
        <v>210</v>
      </c>
      <c r="G65" s="39">
        <f>SUM(G56:G64)</f>
        <v>25</v>
      </c>
      <c r="H65" s="215"/>
      <c r="I65" s="215"/>
      <c r="J65" s="215"/>
      <c r="K65" s="215"/>
      <c r="L65" s="215"/>
      <c r="M65" s="215"/>
      <c r="N65" s="215"/>
      <c r="O65" s="215"/>
    </row>
    <row r="66" spans="1:15" s="29" customFormat="1" ht="30" customHeight="1" thickBot="1" x14ac:dyDescent="0.3">
      <c r="A66" s="194" t="s">
        <v>64</v>
      </c>
      <c r="B66" s="195"/>
      <c r="C66" s="195"/>
      <c r="D66" s="195"/>
      <c r="E66" s="195"/>
      <c r="F66" s="195"/>
      <c r="G66" s="195"/>
      <c r="H66" s="195"/>
      <c r="I66" s="195"/>
      <c r="J66" s="195"/>
      <c r="K66" s="195"/>
      <c r="L66" s="195"/>
      <c r="M66" s="195"/>
      <c r="N66" s="195"/>
      <c r="O66" s="196"/>
    </row>
    <row r="67" spans="1:15" ht="65.099999999999994" customHeight="1" x14ac:dyDescent="0.3">
      <c r="A67" s="23" t="s">
        <v>57</v>
      </c>
      <c r="B67" s="62">
        <v>7548</v>
      </c>
      <c r="C67" s="1" t="s">
        <v>69</v>
      </c>
      <c r="D67" s="2" t="s">
        <v>45</v>
      </c>
      <c r="E67" s="1" t="s">
        <v>34</v>
      </c>
      <c r="F67" s="17">
        <v>25</v>
      </c>
      <c r="G67" s="3"/>
      <c r="H67" s="80">
        <v>150000</v>
      </c>
      <c r="I67" s="120"/>
      <c r="J67" s="120"/>
      <c r="K67" s="120"/>
      <c r="L67" s="120"/>
      <c r="M67" s="121"/>
      <c r="N67" s="122"/>
      <c r="O67" s="123">
        <v>3.3759999999999999</v>
      </c>
    </row>
    <row r="68" spans="1:15" ht="84.95" customHeight="1" x14ac:dyDescent="0.3">
      <c r="A68" s="24" t="s">
        <v>57</v>
      </c>
      <c r="B68" s="61">
        <v>7504</v>
      </c>
      <c r="C68" s="5" t="s">
        <v>110</v>
      </c>
      <c r="D68" s="6" t="s">
        <v>18</v>
      </c>
      <c r="E68" s="7" t="s">
        <v>111</v>
      </c>
      <c r="F68" s="15">
        <v>25</v>
      </c>
      <c r="G68" s="8"/>
      <c r="H68" s="81">
        <v>150000</v>
      </c>
      <c r="I68" s="6">
        <v>3.3330000000000002</v>
      </c>
      <c r="J68" s="6">
        <v>3.375</v>
      </c>
      <c r="K68" s="93">
        <v>3.2629999999999999</v>
      </c>
      <c r="L68" s="6">
        <v>3.4740000000000002</v>
      </c>
      <c r="M68" s="6">
        <v>3.4750000000000001</v>
      </c>
      <c r="N68" s="93">
        <v>3.5259999999999998</v>
      </c>
      <c r="O68" s="100">
        <v>3.7650000000000001</v>
      </c>
    </row>
    <row r="69" spans="1:15" ht="45" customHeight="1" x14ac:dyDescent="0.3">
      <c r="A69" s="24" t="s">
        <v>57</v>
      </c>
      <c r="B69" s="61">
        <v>7544</v>
      </c>
      <c r="C69" s="5" t="s">
        <v>19</v>
      </c>
      <c r="D69" s="6" t="s">
        <v>18</v>
      </c>
      <c r="E69" s="5" t="s">
        <v>21</v>
      </c>
      <c r="F69" s="15">
        <v>25</v>
      </c>
      <c r="G69" s="8"/>
      <c r="H69" s="81">
        <v>152000</v>
      </c>
      <c r="I69" s="85"/>
      <c r="J69" s="85"/>
      <c r="K69" s="85"/>
      <c r="L69" s="85"/>
      <c r="M69" s="10">
        <v>3.8849999999999998</v>
      </c>
      <c r="N69" s="96">
        <v>3.3679999999999999</v>
      </c>
      <c r="O69" s="101">
        <v>3.6469999999999998</v>
      </c>
    </row>
    <row r="70" spans="1:15" s="31" customFormat="1" ht="45" customHeight="1" x14ac:dyDescent="0.3">
      <c r="A70" s="25" t="s">
        <v>57</v>
      </c>
      <c r="B70" s="65" t="s">
        <v>106</v>
      </c>
      <c r="C70" s="12" t="s">
        <v>68</v>
      </c>
      <c r="D70" s="13" t="s">
        <v>45</v>
      </c>
      <c r="E70" s="12" t="s">
        <v>72</v>
      </c>
      <c r="F70" s="56"/>
      <c r="G70" s="13">
        <v>25</v>
      </c>
      <c r="H70" s="82">
        <v>100000</v>
      </c>
      <c r="I70" s="86"/>
      <c r="J70" s="86"/>
      <c r="K70" s="86"/>
      <c r="L70" s="86"/>
      <c r="M70" s="86"/>
      <c r="N70" s="98"/>
      <c r="O70" s="103"/>
    </row>
    <row r="71" spans="1:15" s="31" customFormat="1" ht="45" customHeight="1" x14ac:dyDescent="0.3">
      <c r="A71" s="25" t="s">
        <v>57</v>
      </c>
      <c r="B71" s="65" t="s">
        <v>107</v>
      </c>
      <c r="C71" s="12" t="s">
        <v>65</v>
      </c>
      <c r="D71" s="13" t="s">
        <v>45</v>
      </c>
      <c r="E71" s="12" t="s">
        <v>14</v>
      </c>
      <c r="F71" s="57"/>
      <c r="G71" s="13">
        <v>25</v>
      </c>
      <c r="H71" s="111">
        <v>100000</v>
      </c>
      <c r="I71" s="86"/>
      <c r="J71" s="86"/>
      <c r="K71" s="86"/>
      <c r="L71" s="112"/>
      <c r="M71" s="112"/>
      <c r="N71" s="47"/>
      <c r="O71" s="113"/>
    </row>
    <row r="72" spans="1:15" s="27" customFormat="1" ht="30" customHeight="1" x14ac:dyDescent="0.3">
      <c r="A72" s="228"/>
      <c r="B72" s="229"/>
      <c r="C72" s="229"/>
      <c r="D72" s="229"/>
      <c r="E72" s="230"/>
      <c r="F72" s="40">
        <f>SUM(F67:F71)</f>
        <v>75</v>
      </c>
      <c r="G72" s="41">
        <f>SUM(G67:G71)</f>
        <v>50</v>
      </c>
      <c r="H72" s="231"/>
      <c r="I72" s="231"/>
      <c r="J72" s="231"/>
      <c r="K72" s="231"/>
      <c r="L72" s="231"/>
      <c r="M72" s="231"/>
      <c r="N72" s="231"/>
      <c r="O72" s="231"/>
    </row>
    <row r="73" spans="1:15" s="27" customFormat="1" ht="30" customHeight="1" thickBot="1" x14ac:dyDescent="0.35">
      <c r="A73" s="205"/>
      <c r="B73" s="206"/>
      <c r="C73" s="206"/>
      <c r="D73" s="206"/>
      <c r="E73" s="207"/>
      <c r="F73" s="42">
        <f>SUM(F72,F65,F54,F43,F34,F27,F19,F15)</f>
        <v>1105</v>
      </c>
      <c r="G73" s="43">
        <f>SUM(G72,G65,G54,G43,G34,G27,G19,G15)</f>
        <v>280</v>
      </c>
      <c r="H73" s="202"/>
      <c r="I73" s="203"/>
      <c r="J73" s="203"/>
      <c r="K73" s="203"/>
      <c r="L73" s="203"/>
      <c r="M73" s="203"/>
      <c r="N73" s="203"/>
      <c r="O73" s="204"/>
    </row>
    <row r="74" spans="1:15" ht="30" customHeight="1" x14ac:dyDescent="0.3">
      <c r="A74" s="69" t="s">
        <v>88</v>
      </c>
    </row>
    <row r="75" spans="1:15" ht="30" customHeight="1" x14ac:dyDescent="0.3">
      <c r="A75" s="221" t="s">
        <v>91</v>
      </c>
      <c r="B75" s="221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</row>
  </sheetData>
  <mergeCells count="37">
    <mergeCell ref="A75:M75"/>
    <mergeCell ref="A1:O1"/>
    <mergeCell ref="A65:E65"/>
    <mergeCell ref="H65:O65"/>
    <mergeCell ref="A72:E72"/>
    <mergeCell ref="H72:O72"/>
    <mergeCell ref="A2:A3"/>
    <mergeCell ref="A4:O4"/>
    <mergeCell ref="A16:O16"/>
    <mergeCell ref="A20:O20"/>
    <mergeCell ref="A28:O28"/>
    <mergeCell ref="A15:E15"/>
    <mergeCell ref="H15:O15"/>
    <mergeCell ref="A19:E19"/>
    <mergeCell ref="H19:O19"/>
    <mergeCell ref="A27:E27"/>
    <mergeCell ref="A55:O55"/>
    <mergeCell ref="A66:O66"/>
    <mergeCell ref="H73:O73"/>
    <mergeCell ref="A73:E73"/>
    <mergeCell ref="A34:E34"/>
    <mergeCell ref="H34:O34"/>
    <mergeCell ref="A43:E43"/>
    <mergeCell ref="H43:O43"/>
    <mergeCell ref="A54:E54"/>
    <mergeCell ref="H54:O54"/>
    <mergeCell ref="G2:G3"/>
    <mergeCell ref="H2:H3"/>
    <mergeCell ref="I2:O2"/>
    <mergeCell ref="A35:O35"/>
    <mergeCell ref="A44:O44"/>
    <mergeCell ref="B2:B3"/>
    <mergeCell ref="C2:C3"/>
    <mergeCell ref="D2:D3"/>
    <mergeCell ref="E2:E3"/>
    <mergeCell ref="F2:F3"/>
    <mergeCell ref="H27:O27"/>
  </mergeCells>
  <pageMargins left="0.19685039370078741" right="0.19685039370078741" top="0.39370078740157483" bottom="0.39370078740157483" header="0.31496062992125984" footer="0.31496062992125984"/>
  <pageSetup paperSize="9" scale="37" fitToHeight="0" orientation="portrait" r:id="rId1"/>
  <rowBreaks count="1" manualBreakCount="1">
    <brk id="43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4"/>
  <sheetViews>
    <sheetView tabSelected="1" view="pageBreakPreview" zoomScale="40" zoomScaleNormal="60" zoomScaleSheetLayoutView="40" workbookViewId="0">
      <selection activeCell="D95" sqref="D95"/>
    </sheetView>
  </sheetViews>
  <sheetFormatPr defaultRowHeight="20.25" x14ac:dyDescent="0.3"/>
  <cols>
    <col min="1" max="2" width="13.7109375" style="33" customWidth="1"/>
    <col min="3" max="3" width="13.7109375" style="34" customWidth="1"/>
    <col min="4" max="4" width="90.7109375" style="35" customWidth="1"/>
    <col min="5" max="5" width="21.28515625" style="35" customWidth="1"/>
    <col min="6" max="6" width="20.28515625" style="36" customWidth="1"/>
    <col min="7" max="7" width="38.7109375" style="37" customWidth="1"/>
    <col min="8" max="8" width="13.7109375" style="36" customWidth="1"/>
    <col min="9" max="9" width="13.7109375" style="38" customWidth="1"/>
    <col min="10" max="11" width="19.7109375" style="142" customWidth="1"/>
    <col min="12" max="15" width="11" style="36" customWidth="1"/>
    <col min="16" max="16" width="11" style="142" customWidth="1"/>
    <col min="17" max="16384" width="9.140625" style="30"/>
  </cols>
  <sheetData>
    <row r="1" spans="1:17" s="27" customFormat="1" ht="39.950000000000003" customHeight="1" thickBot="1" x14ac:dyDescent="0.35">
      <c r="A1" s="222" t="s">
        <v>123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39"/>
      <c r="M1" s="239"/>
      <c r="N1" s="239"/>
      <c r="O1" s="239"/>
      <c r="P1" s="240"/>
    </row>
    <row r="2" spans="1:17" s="70" customFormat="1" ht="50.1" customHeight="1" x14ac:dyDescent="0.3">
      <c r="A2" s="232" t="s">
        <v>56</v>
      </c>
      <c r="B2" s="246" t="s">
        <v>155</v>
      </c>
      <c r="C2" s="197" t="s">
        <v>47</v>
      </c>
      <c r="D2" s="189" t="s">
        <v>0</v>
      </c>
      <c r="E2" s="244" t="s">
        <v>147</v>
      </c>
      <c r="F2" s="189" t="s">
        <v>87</v>
      </c>
      <c r="G2" s="189" t="s">
        <v>17</v>
      </c>
      <c r="H2" s="189" t="s">
        <v>53</v>
      </c>
      <c r="I2" s="187" t="s">
        <v>90</v>
      </c>
      <c r="J2" s="241" t="s">
        <v>152</v>
      </c>
      <c r="K2" s="241" t="s">
        <v>153</v>
      </c>
      <c r="L2" s="191"/>
      <c r="M2" s="191"/>
      <c r="N2" s="191"/>
      <c r="O2" s="191"/>
      <c r="P2" s="243"/>
    </row>
    <row r="3" spans="1:17" s="73" customFormat="1" ht="50.1" customHeight="1" thickBot="1" x14ac:dyDescent="0.3">
      <c r="A3" s="233"/>
      <c r="B3" s="247"/>
      <c r="C3" s="198"/>
      <c r="D3" s="190"/>
      <c r="E3" s="245"/>
      <c r="F3" s="190"/>
      <c r="G3" s="190"/>
      <c r="H3" s="190"/>
      <c r="I3" s="188"/>
      <c r="J3" s="242"/>
      <c r="K3" s="242"/>
      <c r="L3" s="129">
        <v>2021</v>
      </c>
      <c r="M3" s="129">
        <v>2022</v>
      </c>
      <c r="N3" s="129">
        <v>2023</v>
      </c>
      <c r="O3" s="129">
        <v>2024</v>
      </c>
      <c r="P3" s="131">
        <v>2025</v>
      </c>
    </row>
    <row r="4" spans="1:17" s="29" customFormat="1" ht="30" customHeight="1" thickBot="1" x14ac:dyDescent="0.3">
      <c r="A4" s="194" t="s">
        <v>41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6"/>
    </row>
    <row r="5" spans="1:17" ht="45" customHeight="1" x14ac:dyDescent="0.3">
      <c r="A5" s="23" t="s">
        <v>57</v>
      </c>
      <c r="B5" s="184"/>
      <c r="C5" s="62">
        <v>639</v>
      </c>
      <c r="D5" s="1" t="s">
        <v>4</v>
      </c>
      <c r="E5" s="162"/>
      <c r="F5" s="2" t="s">
        <v>18</v>
      </c>
      <c r="G5" s="1" t="s">
        <v>71</v>
      </c>
      <c r="H5" s="2">
        <v>26</v>
      </c>
      <c r="I5" s="3"/>
      <c r="J5" s="185">
        <v>152000</v>
      </c>
      <c r="K5" s="186">
        <v>160000</v>
      </c>
      <c r="L5" s="2">
        <v>4.1420000000000003</v>
      </c>
      <c r="M5" s="2">
        <v>4.21</v>
      </c>
      <c r="N5" s="2">
        <v>4</v>
      </c>
      <c r="O5" s="2">
        <v>4.2859999999999996</v>
      </c>
      <c r="P5" s="140">
        <v>4.056</v>
      </c>
      <c r="Q5" s="30" t="s">
        <v>154</v>
      </c>
    </row>
    <row r="6" spans="1:17" ht="65.099999999999994" customHeight="1" x14ac:dyDescent="0.3">
      <c r="A6" s="24" t="s">
        <v>57</v>
      </c>
      <c r="B6" s="10"/>
      <c r="C6" s="61">
        <v>609</v>
      </c>
      <c r="D6" s="5" t="s">
        <v>8</v>
      </c>
      <c r="E6" s="159"/>
      <c r="F6" s="6" t="s">
        <v>18</v>
      </c>
      <c r="G6" s="7" t="s">
        <v>38</v>
      </c>
      <c r="H6" s="6">
        <v>26</v>
      </c>
      <c r="I6" s="8"/>
      <c r="J6" s="169">
        <v>152000</v>
      </c>
      <c r="K6" s="169">
        <v>160000</v>
      </c>
      <c r="L6" s="6">
        <v>3.2109999999999999</v>
      </c>
      <c r="M6" s="6">
        <v>4</v>
      </c>
      <c r="N6" s="6">
        <v>3.7</v>
      </c>
      <c r="O6" s="6">
        <v>3.8</v>
      </c>
      <c r="P6" s="132">
        <v>3.6880000000000002</v>
      </c>
      <c r="Q6" s="30" t="s">
        <v>154</v>
      </c>
    </row>
    <row r="7" spans="1:17" ht="71.25" customHeight="1" x14ac:dyDescent="0.3">
      <c r="A7" s="24" t="s">
        <v>57</v>
      </c>
      <c r="B7" s="183"/>
      <c r="C7" s="61">
        <v>642</v>
      </c>
      <c r="D7" s="5" t="s">
        <v>48</v>
      </c>
      <c r="E7" s="159"/>
      <c r="F7" s="6" t="s">
        <v>18</v>
      </c>
      <c r="G7" s="7" t="s">
        <v>12</v>
      </c>
      <c r="H7" s="6">
        <v>26</v>
      </c>
      <c r="I7" s="8"/>
      <c r="J7" s="169">
        <v>152000</v>
      </c>
      <c r="K7" s="169">
        <v>160000</v>
      </c>
      <c r="L7" s="85"/>
      <c r="M7" s="85"/>
      <c r="N7" s="85"/>
      <c r="O7" s="6">
        <v>3.42</v>
      </c>
      <c r="P7" s="132">
        <v>3.5230000000000001</v>
      </c>
    </row>
    <row r="8" spans="1:17" ht="131.25" customHeight="1" x14ac:dyDescent="0.3">
      <c r="A8" s="24" t="s">
        <v>57</v>
      </c>
      <c r="B8" s="10"/>
      <c r="C8" s="61">
        <v>604</v>
      </c>
      <c r="D8" s="5" t="s">
        <v>110</v>
      </c>
      <c r="E8" s="159"/>
      <c r="F8" s="6" t="s">
        <v>18</v>
      </c>
      <c r="G8" s="7" t="s">
        <v>111</v>
      </c>
      <c r="H8" s="6">
        <v>26</v>
      </c>
      <c r="I8" s="8"/>
      <c r="J8" s="169">
        <v>152000</v>
      </c>
      <c r="K8" s="169">
        <v>160000</v>
      </c>
      <c r="L8" s="6">
        <v>4.0999999999999996</v>
      </c>
      <c r="M8" s="6">
        <v>3.7890000000000001</v>
      </c>
      <c r="N8" s="6">
        <v>3.714</v>
      </c>
      <c r="O8" s="6">
        <v>3.75</v>
      </c>
      <c r="P8" s="132">
        <v>3.83</v>
      </c>
    </row>
    <row r="9" spans="1:17" ht="45" customHeight="1" x14ac:dyDescent="0.3">
      <c r="A9" s="24" t="s">
        <v>57</v>
      </c>
      <c r="B9" s="10"/>
      <c r="C9" s="61">
        <v>607</v>
      </c>
      <c r="D9" s="5" t="s">
        <v>81</v>
      </c>
      <c r="E9" s="159"/>
      <c r="F9" s="6" t="s">
        <v>45</v>
      </c>
      <c r="G9" s="5" t="s">
        <v>16</v>
      </c>
      <c r="H9" s="6">
        <v>26</v>
      </c>
      <c r="I9" s="8"/>
      <c r="J9" s="169">
        <v>152000</v>
      </c>
      <c r="K9" s="169">
        <v>160000</v>
      </c>
      <c r="L9" s="6">
        <v>4.3</v>
      </c>
      <c r="M9" s="6">
        <v>4.3159999999999998</v>
      </c>
      <c r="N9" s="6">
        <v>4.3330000000000002</v>
      </c>
      <c r="O9" s="6">
        <v>4.5789999999999997</v>
      </c>
      <c r="P9" s="132">
        <v>4.1109999999999998</v>
      </c>
      <c r="Q9" s="30" t="s">
        <v>154</v>
      </c>
    </row>
    <row r="10" spans="1:17" ht="65.099999999999994" customHeight="1" x14ac:dyDescent="0.3">
      <c r="A10" s="24" t="s">
        <v>57</v>
      </c>
      <c r="B10" s="10"/>
      <c r="C10" s="61">
        <v>608</v>
      </c>
      <c r="D10" s="5" t="s">
        <v>124</v>
      </c>
      <c r="E10" s="159"/>
      <c r="F10" s="6" t="s">
        <v>18</v>
      </c>
      <c r="G10" s="5" t="s">
        <v>125</v>
      </c>
      <c r="H10" s="6">
        <v>26</v>
      </c>
      <c r="I10" s="8"/>
      <c r="J10" s="169">
        <v>152000</v>
      </c>
      <c r="K10" s="169">
        <v>160000</v>
      </c>
      <c r="L10" s="6">
        <v>3.4209999999999998</v>
      </c>
      <c r="M10" s="6">
        <v>4.0529999999999999</v>
      </c>
      <c r="N10" s="6">
        <v>3.6840000000000002</v>
      </c>
      <c r="O10" s="6">
        <v>4.1760000000000002</v>
      </c>
      <c r="P10" s="133"/>
      <c r="Q10" s="30" t="s">
        <v>154</v>
      </c>
    </row>
    <row r="11" spans="1:17" ht="65.099999999999994" customHeight="1" x14ac:dyDescent="0.3">
      <c r="A11" s="24" t="s">
        <v>57</v>
      </c>
      <c r="B11" s="10"/>
      <c r="C11" s="61">
        <v>605</v>
      </c>
      <c r="D11" s="5" t="s">
        <v>97</v>
      </c>
      <c r="E11" s="159" t="s">
        <v>149</v>
      </c>
      <c r="F11" s="6" t="s">
        <v>18</v>
      </c>
      <c r="G11" s="5" t="s">
        <v>116</v>
      </c>
      <c r="H11" s="6">
        <v>26</v>
      </c>
      <c r="I11" s="8"/>
      <c r="J11" s="169">
        <v>152000</v>
      </c>
      <c r="K11" s="169">
        <v>160000</v>
      </c>
      <c r="L11" s="84"/>
      <c r="M11" s="84"/>
      <c r="N11" s="84"/>
      <c r="O11" s="84"/>
      <c r="P11" s="165"/>
    </row>
    <row r="12" spans="1:17" ht="65.099999999999994" customHeight="1" x14ac:dyDescent="0.3">
      <c r="A12" s="24" t="s">
        <v>57</v>
      </c>
      <c r="B12" s="10"/>
      <c r="C12" s="61">
        <v>640</v>
      </c>
      <c r="D12" s="5" t="s">
        <v>20</v>
      </c>
      <c r="E12" s="159" t="s">
        <v>148</v>
      </c>
      <c r="F12" s="6" t="s">
        <v>18</v>
      </c>
      <c r="G12" s="7" t="s">
        <v>24</v>
      </c>
      <c r="H12" s="6">
        <v>26</v>
      </c>
      <c r="I12" s="8"/>
      <c r="J12" s="169">
        <v>152000</v>
      </c>
      <c r="K12" s="169">
        <v>160000</v>
      </c>
      <c r="L12" s="85"/>
      <c r="M12" s="10">
        <v>4.2</v>
      </c>
      <c r="N12" s="10">
        <v>4.1580000000000004</v>
      </c>
      <c r="O12" s="10">
        <v>4.3529999999999998</v>
      </c>
      <c r="P12" s="166">
        <v>4.375</v>
      </c>
    </row>
    <row r="13" spans="1:17" ht="65.099999999999994" customHeight="1" x14ac:dyDescent="0.3">
      <c r="A13" s="26" t="s">
        <v>57</v>
      </c>
      <c r="B13" s="183"/>
      <c r="C13" s="67">
        <v>603</v>
      </c>
      <c r="D13" s="21" t="s">
        <v>7</v>
      </c>
      <c r="E13" s="160"/>
      <c r="F13" s="22" t="s">
        <v>44</v>
      </c>
      <c r="G13" s="68" t="s">
        <v>119</v>
      </c>
      <c r="H13" s="22">
        <v>26</v>
      </c>
      <c r="I13" s="14"/>
      <c r="J13" s="170">
        <v>187000</v>
      </c>
      <c r="K13" s="170">
        <v>195000</v>
      </c>
      <c r="L13" s="22">
        <v>3.6840000000000002</v>
      </c>
      <c r="M13" s="75">
        <v>3.2629999999999999</v>
      </c>
      <c r="N13" s="75">
        <v>3.55</v>
      </c>
      <c r="O13" s="75">
        <v>3.6309999999999998</v>
      </c>
      <c r="P13" s="167">
        <v>3.5790000000000002</v>
      </c>
    </row>
    <row r="14" spans="1:17" s="31" customFormat="1" ht="45" customHeight="1" x14ac:dyDescent="0.3">
      <c r="A14" s="25" t="s">
        <v>57</v>
      </c>
      <c r="B14" s="20"/>
      <c r="C14" s="65" t="s">
        <v>126</v>
      </c>
      <c r="D14" s="12" t="s">
        <v>108</v>
      </c>
      <c r="E14" s="161"/>
      <c r="F14" s="13" t="s">
        <v>18</v>
      </c>
      <c r="G14" s="12" t="s">
        <v>12</v>
      </c>
      <c r="H14" s="13"/>
      <c r="I14" s="13">
        <v>25</v>
      </c>
      <c r="J14" s="82">
        <v>102000</v>
      </c>
      <c r="K14" s="82">
        <v>110000</v>
      </c>
      <c r="L14" s="86"/>
      <c r="M14" s="86"/>
      <c r="N14" s="86"/>
      <c r="O14" s="86"/>
      <c r="P14" s="168"/>
    </row>
    <row r="15" spans="1:17" s="31" customFormat="1" ht="84.95" customHeight="1" x14ac:dyDescent="0.3">
      <c r="A15" s="20" t="s">
        <v>58</v>
      </c>
      <c r="B15" s="20"/>
      <c r="C15" s="65" t="s">
        <v>127</v>
      </c>
      <c r="D15" s="12" t="s">
        <v>110</v>
      </c>
      <c r="E15" s="161"/>
      <c r="F15" s="13" t="s">
        <v>18</v>
      </c>
      <c r="G15" s="12" t="s">
        <v>111</v>
      </c>
      <c r="H15" s="13"/>
      <c r="I15" s="13">
        <v>15</v>
      </c>
      <c r="J15" s="82">
        <v>72000</v>
      </c>
      <c r="K15" s="82">
        <v>80000</v>
      </c>
      <c r="L15" s="86"/>
      <c r="M15" s="86"/>
      <c r="N15" s="86"/>
      <c r="O15" s="86"/>
      <c r="P15" s="168"/>
    </row>
    <row r="16" spans="1:17" s="27" customFormat="1" ht="30" customHeight="1" thickBot="1" x14ac:dyDescent="0.35">
      <c r="A16" s="218"/>
      <c r="B16" s="219"/>
      <c r="C16" s="219"/>
      <c r="D16" s="219"/>
      <c r="E16" s="219"/>
      <c r="F16" s="219"/>
      <c r="G16" s="220"/>
      <c r="H16" s="128">
        <f>SUM(H5:H15)</f>
        <v>234</v>
      </c>
      <c r="I16" s="60">
        <f>SUM(I5:I15)</f>
        <v>40</v>
      </c>
      <c r="J16" s="174"/>
      <c r="K16" s="214"/>
      <c r="L16" s="214"/>
      <c r="M16" s="214"/>
      <c r="N16" s="214"/>
      <c r="O16" s="214"/>
      <c r="P16" s="214"/>
    </row>
    <row r="17" spans="1:17" s="29" customFormat="1" ht="30" customHeight="1" thickBot="1" x14ac:dyDescent="0.3">
      <c r="A17" s="194" t="s">
        <v>59</v>
      </c>
      <c r="B17" s="195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6"/>
    </row>
    <row r="18" spans="1:17" ht="134.25" customHeight="1" x14ac:dyDescent="0.3">
      <c r="A18" s="24" t="s">
        <v>57</v>
      </c>
      <c r="B18" s="10"/>
      <c r="C18" s="61">
        <v>1604</v>
      </c>
      <c r="D18" s="5" t="s">
        <v>110</v>
      </c>
      <c r="E18" s="159"/>
      <c r="F18" s="6" t="s">
        <v>18</v>
      </c>
      <c r="G18" s="7" t="s">
        <v>111</v>
      </c>
      <c r="H18" s="15">
        <v>26</v>
      </c>
      <c r="I18" s="8"/>
      <c r="J18" s="169">
        <v>152000</v>
      </c>
      <c r="K18" s="169">
        <v>160000</v>
      </c>
      <c r="L18" s="6">
        <v>3.4740000000000002</v>
      </c>
      <c r="M18" s="2">
        <v>3.4750000000000001</v>
      </c>
      <c r="N18" s="130">
        <v>3.5259999999999998</v>
      </c>
      <c r="O18" s="130">
        <v>3.7650000000000001</v>
      </c>
      <c r="P18" s="137">
        <v>3.3530000000000002</v>
      </c>
    </row>
    <row r="19" spans="1:17" s="64" customFormat="1" ht="45" customHeight="1" x14ac:dyDescent="0.3">
      <c r="A19" s="24" t="s">
        <v>57</v>
      </c>
      <c r="B19" s="10"/>
      <c r="C19" s="61">
        <v>1600</v>
      </c>
      <c r="D19" s="5" t="s">
        <v>73</v>
      </c>
      <c r="E19" s="159"/>
      <c r="F19" s="6" t="s">
        <v>45</v>
      </c>
      <c r="G19" s="7" t="s">
        <v>74</v>
      </c>
      <c r="H19" s="6">
        <v>26</v>
      </c>
      <c r="I19" s="8"/>
      <c r="J19" s="169">
        <v>152000</v>
      </c>
      <c r="K19" s="169">
        <v>160000</v>
      </c>
      <c r="L19" s="6">
        <v>3.105</v>
      </c>
      <c r="M19" s="6">
        <v>3.0529999999999999</v>
      </c>
      <c r="N19" s="6">
        <v>3.1179999999999999</v>
      </c>
      <c r="O19" s="6">
        <v>3.2</v>
      </c>
      <c r="P19" s="138">
        <v>3.3679999999999999</v>
      </c>
      <c r="Q19" s="30"/>
    </row>
    <row r="20" spans="1:17" s="27" customFormat="1" ht="30" customHeight="1" thickBot="1" x14ac:dyDescent="0.35">
      <c r="A20" s="208"/>
      <c r="B20" s="209"/>
      <c r="C20" s="209"/>
      <c r="D20" s="209"/>
      <c r="E20" s="209"/>
      <c r="F20" s="209"/>
      <c r="G20" s="210"/>
      <c r="H20" s="90">
        <f>SUM(H18:H19)</f>
        <v>52</v>
      </c>
      <c r="I20" s="60">
        <f>SUM(I19:I19)</f>
        <v>0</v>
      </c>
      <c r="J20" s="175"/>
      <c r="K20" s="211"/>
      <c r="L20" s="234"/>
      <c r="M20" s="234"/>
      <c r="N20" s="234"/>
      <c r="O20" s="234"/>
      <c r="P20" s="235"/>
    </row>
    <row r="21" spans="1:17" s="29" customFormat="1" ht="30" customHeight="1" thickBot="1" x14ac:dyDescent="0.3">
      <c r="A21" s="194" t="s">
        <v>60</v>
      </c>
      <c r="B21" s="195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6"/>
    </row>
    <row r="22" spans="1:17" ht="65.099999999999994" customHeight="1" x14ac:dyDescent="0.3">
      <c r="A22" s="23" t="s">
        <v>57</v>
      </c>
      <c r="B22" s="10"/>
      <c r="C22" s="62">
        <v>2626</v>
      </c>
      <c r="D22" s="1" t="s">
        <v>85</v>
      </c>
      <c r="E22" s="162"/>
      <c r="F22" s="2" t="s">
        <v>79</v>
      </c>
      <c r="G22" s="1" t="s">
        <v>39</v>
      </c>
      <c r="H22" s="2">
        <v>26</v>
      </c>
      <c r="I22" s="3"/>
      <c r="J22" s="169">
        <v>152000</v>
      </c>
      <c r="K22" s="169">
        <v>160000</v>
      </c>
      <c r="L22" s="2">
        <v>3.3159999999999998</v>
      </c>
      <c r="M22" s="2">
        <v>3.3330000000000002</v>
      </c>
      <c r="N22" s="130">
        <v>3.5</v>
      </c>
      <c r="O22" s="130">
        <v>3.6840000000000002</v>
      </c>
      <c r="P22" s="137">
        <v>4</v>
      </c>
      <c r="Q22" s="30" t="s">
        <v>154</v>
      </c>
    </row>
    <row r="23" spans="1:17" ht="45" customHeight="1" x14ac:dyDescent="0.3">
      <c r="A23" s="24" t="s">
        <v>57</v>
      </c>
      <c r="B23" s="10"/>
      <c r="C23" s="61">
        <v>2612</v>
      </c>
      <c r="D23" s="5" t="s">
        <v>84</v>
      </c>
      <c r="E23" s="159"/>
      <c r="F23" s="6" t="s">
        <v>45</v>
      </c>
      <c r="G23" s="5" t="s">
        <v>12</v>
      </c>
      <c r="H23" s="6">
        <v>26</v>
      </c>
      <c r="I23" s="8"/>
      <c r="J23" s="169">
        <v>152000</v>
      </c>
      <c r="K23" s="169">
        <v>160000</v>
      </c>
      <c r="L23" s="6">
        <v>3.5259999999999998</v>
      </c>
      <c r="M23" s="6">
        <v>3.4209999999999998</v>
      </c>
      <c r="N23" s="6">
        <v>3.5259999999999998</v>
      </c>
      <c r="O23" s="6">
        <v>3.8239999999999998</v>
      </c>
      <c r="P23" s="138">
        <v>3.375</v>
      </c>
      <c r="Q23" s="30" t="s">
        <v>154</v>
      </c>
    </row>
    <row r="24" spans="1:17" ht="45" customHeight="1" x14ac:dyDescent="0.3">
      <c r="A24" s="24" t="s">
        <v>57</v>
      </c>
      <c r="B24" s="182"/>
      <c r="C24" s="61" t="s">
        <v>156</v>
      </c>
      <c r="D24" s="5" t="s">
        <v>83</v>
      </c>
      <c r="E24" s="159"/>
      <c r="F24" s="6" t="s">
        <v>79</v>
      </c>
      <c r="G24" s="5" t="s">
        <v>13</v>
      </c>
      <c r="H24" s="6">
        <v>26</v>
      </c>
      <c r="I24" s="8"/>
      <c r="J24" s="169">
        <v>152000</v>
      </c>
      <c r="K24" s="169">
        <v>160000</v>
      </c>
      <c r="L24" s="6">
        <v>3.3679999999999999</v>
      </c>
      <c r="M24" s="6">
        <v>3.1179999999999999</v>
      </c>
      <c r="N24" s="6">
        <v>3.45</v>
      </c>
      <c r="O24" s="6">
        <v>3.6110000000000002</v>
      </c>
      <c r="P24" s="138">
        <v>3.3679999999999999</v>
      </c>
      <c r="Q24" s="30" t="s">
        <v>154</v>
      </c>
    </row>
    <row r="25" spans="1:17" ht="45" customHeight="1" x14ac:dyDescent="0.3">
      <c r="A25" s="24" t="s">
        <v>57</v>
      </c>
      <c r="B25" s="182"/>
      <c r="C25" s="61" t="s">
        <v>157</v>
      </c>
      <c r="D25" s="5" t="s">
        <v>83</v>
      </c>
      <c r="E25" s="159"/>
      <c r="F25" s="6" t="s">
        <v>79</v>
      </c>
      <c r="G25" s="5" t="s">
        <v>13</v>
      </c>
      <c r="H25" s="6">
        <v>26</v>
      </c>
      <c r="I25" s="8"/>
      <c r="J25" s="169">
        <v>152000</v>
      </c>
      <c r="K25" s="169">
        <v>160000</v>
      </c>
      <c r="L25" s="6">
        <v>3.3679999999999999</v>
      </c>
      <c r="M25" s="6">
        <v>3.1179999999999999</v>
      </c>
      <c r="N25" s="6">
        <v>3.45</v>
      </c>
      <c r="O25" s="6">
        <v>3.6110000000000002</v>
      </c>
      <c r="P25" s="138">
        <v>3.3679999999999999</v>
      </c>
    </row>
    <row r="26" spans="1:17" ht="65.099999999999994" customHeight="1" x14ac:dyDescent="0.3">
      <c r="A26" s="24" t="s">
        <v>57</v>
      </c>
      <c r="B26" s="10"/>
      <c r="C26" s="61">
        <v>2641</v>
      </c>
      <c r="D26" s="5" t="s">
        <v>129</v>
      </c>
      <c r="E26" s="159" t="s">
        <v>149</v>
      </c>
      <c r="F26" s="6" t="s">
        <v>79</v>
      </c>
      <c r="G26" s="7" t="s">
        <v>131</v>
      </c>
      <c r="H26" s="6">
        <v>26</v>
      </c>
      <c r="I26" s="8"/>
      <c r="J26" s="169">
        <v>152000</v>
      </c>
      <c r="K26" s="169">
        <v>160000</v>
      </c>
      <c r="L26" s="87"/>
      <c r="M26" s="87"/>
      <c r="N26" s="87"/>
      <c r="O26" s="87"/>
      <c r="P26" s="87"/>
    </row>
    <row r="27" spans="1:17" s="31" customFormat="1" ht="45" customHeight="1" x14ac:dyDescent="0.3">
      <c r="A27" s="24" t="s">
        <v>57</v>
      </c>
      <c r="B27" s="10"/>
      <c r="C27" s="61">
        <v>2646</v>
      </c>
      <c r="D27" s="5" t="s">
        <v>99</v>
      </c>
      <c r="E27" s="159" t="s">
        <v>151</v>
      </c>
      <c r="F27" s="6" t="s">
        <v>45</v>
      </c>
      <c r="G27" s="5" t="s">
        <v>120</v>
      </c>
      <c r="H27" s="6">
        <v>26</v>
      </c>
      <c r="I27" s="6"/>
      <c r="J27" s="169">
        <v>152000</v>
      </c>
      <c r="K27" s="169">
        <v>160000</v>
      </c>
      <c r="L27" s="87"/>
      <c r="M27" s="87"/>
      <c r="N27" s="87"/>
      <c r="O27" s="87"/>
      <c r="P27" s="139">
        <v>4.25</v>
      </c>
    </row>
    <row r="28" spans="1:17" s="31" customFormat="1" ht="45" customHeight="1" x14ac:dyDescent="0.3">
      <c r="A28" s="24" t="s">
        <v>57</v>
      </c>
      <c r="B28" s="10"/>
      <c r="C28" s="61" t="s">
        <v>158</v>
      </c>
      <c r="D28" s="5" t="s">
        <v>2</v>
      </c>
      <c r="E28" s="159" t="s">
        <v>149</v>
      </c>
      <c r="F28" s="6" t="s">
        <v>46</v>
      </c>
      <c r="G28" s="5" t="s">
        <v>14</v>
      </c>
      <c r="H28" s="6">
        <v>26</v>
      </c>
      <c r="I28" s="8"/>
      <c r="J28" s="169">
        <v>152000</v>
      </c>
      <c r="K28" s="169">
        <v>160000</v>
      </c>
      <c r="L28" s="10">
        <v>4.2629999999999999</v>
      </c>
      <c r="M28" s="10">
        <v>3.7370000000000001</v>
      </c>
      <c r="N28" s="10">
        <v>4.1050000000000004</v>
      </c>
      <c r="O28" s="10">
        <v>4</v>
      </c>
      <c r="P28" s="139">
        <v>4.1109999999999998</v>
      </c>
    </row>
    <row r="29" spans="1:17" ht="65.099999999999994" customHeight="1" x14ac:dyDescent="0.3">
      <c r="A29" s="24" t="s">
        <v>57</v>
      </c>
      <c r="B29" s="10"/>
      <c r="C29" s="61" t="s">
        <v>159</v>
      </c>
      <c r="D29" s="5" t="s">
        <v>2</v>
      </c>
      <c r="E29" s="159" t="s">
        <v>149</v>
      </c>
      <c r="F29" s="6" t="s">
        <v>46</v>
      </c>
      <c r="G29" s="5" t="s">
        <v>14</v>
      </c>
      <c r="H29" s="6">
        <v>26</v>
      </c>
      <c r="I29" s="8"/>
      <c r="J29" s="169">
        <v>152000</v>
      </c>
      <c r="K29" s="169">
        <v>160000</v>
      </c>
      <c r="L29" s="10">
        <v>4.2629999999999999</v>
      </c>
      <c r="M29" s="10">
        <v>3.7370000000000001</v>
      </c>
      <c r="N29" s="10">
        <v>4.1050000000000004</v>
      </c>
      <c r="O29" s="10">
        <v>4</v>
      </c>
      <c r="P29" s="139">
        <v>4.1109999999999998</v>
      </c>
    </row>
    <row r="30" spans="1:17" s="29" customFormat="1" ht="30" customHeight="1" thickBot="1" x14ac:dyDescent="0.3">
      <c r="A30" s="236"/>
      <c r="B30" s="237"/>
      <c r="C30" s="237"/>
      <c r="D30" s="237"/>
      <c r="E30" s="237"/>
      <c r="F30" s="237"/>
      <c r="G30" s="238"/>
      <c r="H30" s="91">
        <f>SUM(H22:H29)</f>
        <v>208</v>
      </c>
      <c r="I30" s="39">
        <f>SUM(I22:I29)</f>
        <v>0</v>
      </c>
      <c r="J30" s="176"/>
      <c r="K30" s="199"/>
      <c r="L30" s="200"/>
      <c r="M30" s="200"/>
      <c r="N30" s="200"/>
      <c r="O30" s="200"/>
      <c r="P30" s="201"/>
    </row>
    <row r="31" spans="1:17" s="29" customFormat="1" ht="30" customHeight="1" thickBot="1" x14ac:dyDescent="0.3">
      <c r="A31" s="194" t="s">
        <v>52</v>
      </c>
      <c r="B31" s="195"/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6"/>
    </row>
    <row r="32" spans="1:17" ht="45" customHeight="1" x14ac:dyDescent="0.3">
      <c r="A32" s="23" t="s">
        <v>57</v>
      </c>
      <c r="B32" s="10"/>
      <c r="C32" s="62">
        <v>3639</v>
      </c>
      <c r="D32" s="1" t="s">
        <v>4</v>
      </c>
      <c r="E32" s="162"/>
      <c r="F32" s="2" t="s">
        <v>18</v>
      </c>
      <c r="G32" s="1" t="s">
        <v>71</v>
      </c>
      <c r="H32" s="2">
        <v>26</v>
      </c>
      <c r="I32" s="3"/>
      <c r="J32" s="169">
        <v>152000</v>
      </c>
      <c r="K32" s="169">
        <v>160000</v>
      </c>
      <c r="L32" s="2">
        <v>4.1420000000000003</v>
      </c>
      <c r="M32" s="2">
        <v>4.21</v>
      </c>
      <c r="N32" s="130">
        <v>4</v>
      </c>
      <c r="O32" s="130">
        <v>4.3129999999999997</v>
      </c>
      <c r="P32" s="137">
        <v>4.1580000000000004</v>
      </c>
      <c r="Q32" s="30" t="s">
        <v>154</v>
      </c>
    </row>
    <row r="33" spans="1:17" ht="65.099999999999994" customHeight="1" x14ac:dyDescent="0.3">
      <c r="A33" s="24" t="s">
        <v>57</v>
      </c>
      <c r="B33" s="10"/>
      <c r="C33" s="61" t="s">
        <v>160</v>
      </c>
      <c r="D33" s="5" t="s">
        <v>132</v>
      </c>
      <c r="E33" s="159"/>
      <c r="F33" s="6" t="s">
        <v>79</v>
      </c>
      <c r="G33" s="7" t="s">
        <v>136</v>
      </c>
      <c r="H33" s="6">
        <v>26</v>
      </c>
      <c r="I33" s="8"/>
      <c r="J33" s="169">
        <v>152000</v>
      </c>
      <c r="K33" s="169">
        <v>160000</v>
      </c>
      <c r="L33" s="6">
        <v>4.2629999999999999</v>
      </c>
      <c r="M33" s="6">
        <v>4.3680000000000003</v>
      </c>
      <c r="N33" s="6">
        <v>4.2110000000000003</v>
      </c>
      <c r="O33" s="6">
        <v>4.3120000000000003</v>
      </c>
      <c r="P33" s="138">
        <v>4.3330000000000002</v>
      </c>
    </row>
    <row r="34" spans="1:17" ht="65.099999999999994" customHeight="1" x14ac:dyDescent="0.3">
      <c r="A34" s="24" t="s">
        <v>57</v>
      </c>
      <c r="B34" s="10"/>
      <c r="C34" s="61" t="s">
        <v>161</v>
      </c>
      <c r="D34" s="5" t="s">
        <v>132</v>
      </c>
      <c r="E34" s="159"/>
      <c r="F34" s="6" t="s">
        <v>79</v>
      </c>
      <c r="G34" s="7" t="s">
        <v>136</v>
      </c>
      <c r="H34" s="6">
        <v>26</v>
      </c>
      <c r="I34" s="8"/>
      <c r="J34" s="169">
        <v>152000</v>
      </c>
      <c r="K34" s="169">
        <v>160000</v>
      </c>
      <c r="L34" s="6">
        <v>4.2629999999999999</v>
      </c>
      <c r="M34" s="6">
        <v>4.3680000000000003</v>
      </c>
      <c r="N34" s="6">
        <v>4.2110000000000003</v>
      </c>
      <c r="O34" s="6">
        <v>4.3120000000000003</v>
      </c>
      <c r="P34" s="138">
        <v>4.3330000000000002</v>
      </c>
    </row>
    <row r="35" spans="1:17" ht="45" customHeight="1" x14ac:dyDescent="0.3">
      <c r="A35" s="24" t="s">
        <v>57</v>
      </c>
      <c r="B35" s="10"/>
      <c r="C35" s="61">
        <v>3618</v>
      </c>
      <c r="D35" s="5" t="s">
        <v>49</v>
      </c>
      <c r="E35" s="159"/>
      <c r="F35" s="6" t="s">
        <v>18</v>
      </c>
      <c r="G35" s="5" t="s">
        <v>26</v>
      </c>
      <c r="H35" s="6">
        <v>26</v>
      </c>
      <c r="I35" s="8"/>
      <c r="J35" s="169">
        <v>152000</v>
      </c>
      <c r="K35" s="169">
        <v>160000</v>
      </c>
      <c r="L35" s="6">
        <v>4.2110000000000003</v>
      </c>
      <c r="M35" s="15">
        <v>4.45</v>
      </c>
      <c r="N35" s="6">
        <v>4.2110000000000003</v>
      </c>
      <c r="O35" s="6">
        <v>4</v>
      </c>
      <c r="P35" s="138">
        <v>4.3499999999999996</v>
      </c>
    </row>
    <row r="36" spans="1:17" ht="45" customHeight="1" x14ac:dyDescent="0.3">
      <c r="A36" s="24" t="s">
        <v>57</v>
      </c>
      <c r="B36" s="10"/>
      <c r="C36" s="61">
        <v>3607</v>
      </c>
      <c r="D36" s="5" t="s">
        <v>81</v>
      </c>
      <c r="E36" s="159"/>
      <c r="F36" s="6" t="s">
        <v>45</v>
      </c>
      <c r="G36" s="5" t="s">
        <v>16</v>
      </c>
      <c r="H36" s="6">
        <v>26</v>
      </c>
      <c r="I36" s="8"/>
      <c r="J36" s="169">
        <v>152000</v>
      </c>
      <c r="K36" s="169">
        <v>160000</v>
      </c>
      <c r="L36" s="6">
        <v>4.3</v>
      </c>
      <c r="M36" s="6">
        <v>4.3159999999999998</v>
      </c>
      <c r="N36" s="6">
        <v>4.3330000000000002</v>
      </c>
      <c r="O36" s="6">
        <v>4.5789999999999997</v>
      </c>
      <c r="P36" s="138">
        <v>4.2110000000000003</v>
      </c>
      <c r="Q36" s="30" t="s">
        <v>154</v>
      </c>
    </row>
    <row r="37" spans="1:17" ht="45" customHeight="1" x14ac:dyDescent="0.3">
      <c r="A37" s="24" t="s">
        <v>57</v>
      </c>
      <c r="B37" s="10"/>
      <c r="C37" s="61">
        <v>3636</v>
      </c>
      <c r="D37" s="5" t="s">
        <v>133</v>
      </c>
      <c r="E37" s="159" t="s">
        <v>164</v>
      </c>
      <c r="F37" s="6" t="s">
        <v>18</v>
      </c>
      <c r="G37" s="5" t="s">
        <v>137</v>
      </c>
      <c r="H37" s="6">
        <v>25</v>
      </c>
      <c r="I37" s="8"/>
      <c r="J37" s="169">
        <v>152000</v>
      </c>
      <c r="K37" s="169">
        <v>160000</v>
      </c>
      <c r="L37" s="86"/>
      <c r="M37" s="86"/>
      <c r="N37" s="86"/>
      <c r="O37" s="86"/>
      <c r="P37" s="141"/>
    </row>
    <row r="38" spans="1:17" s="31" customFormat="1" ht="45" customHeight="1" x14ac:dyDescent="0.3">
      <c r="A38" s="25" t="s">
        <v>57</v>
      </c>
      <c r="B38" s="57"/>
      <c r="C38" s="65" t="s">
        <v>143</v>
      </c>
      <c r="D38" s="12" t="s">
        <v>165</v>
      </c>
      <c r="E38" s="161"/>
      <c r="F38" s="13" t="s">
        <v>45</v>
      </c>
      <c r="G38" s="12" t="s">
        <v>134</v>
      </c>
      <c r="H38" s="13"/>
      <c r="I38" s="13">
        <v>25</v>
      </c>
      <c r="J38" s="82">
        <v>102000</v>
      </c>
      <c r="K38" s="82">
        <v>110000</v>
      </c>
      <c r="L38" s="86"/>
      <c r="M38" s="86"/>
      <c r="N38" s="86"/>
      <c r="O38" s="86"/>
      <c r="P38" s="141"/>
    </row>
    <row r="39" spans="1:17" s="29" customFormat="1" ht="30" customHeight="1" thickBot="1" x14ac:dyDescent="0.3">
      <c r="A39" s="208"/>
      <c r="B39" s="209"/>
      <c r="C39" s="209"/>
      <c r="D39" s="209"/>
      <c r="E39" s="209"/>
      <c r="F39" s="209"/>
      <c r="G39" s="210"/>
      <c r="H39" s="90">
        <f>SUM(H32:H38)</f>
        <v>155</v>
      </c>
      <c r="I39" s="60">
        <f>SUM(I32:I38)</f>
        <v>25</v>
      </c>
      <c r="J39" s="175"/>
      <c r="K39" s="211"/>
      <c r="L39" s="200"/>
      <c r="M39" s="200"/>
      <c r="N39" s="200"/>
      <c r="O39" s="200"/>
      <c r="P39" s="201"/>
    </row>
    <row r="40" spans="1:17" s="29" customFormat="1" ht="30" customHeight="1" thickBot="1" x14ac:dyDescent="0.3">
      <c r="A40" s="194" t="s">
        <v>61</v>
      </c>
      <c r="B40" s="195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6"/>
    </row>
    <row r="41" spans="1:17" ht="45" customHeight="1" x14ac:dyDescent="0.3">
      <c r="A41" s="23" t="s">
        <v>57</v>
      </c>
      <c r="B41" s="10"/>
      <c r="C41" s="62">
        <v>4616</v>
      </c>
      <c r="D41" s="1" t="s">
        <v>50</v>
      </c>
      <c r="E41" s="162"/>
      <c r="F41" s="2" t="s">
        <v>45</v>
      </c>
      <c r="G41" s="1" t="s">
        <v>12</v>
      </c>
      <c r="H41" s="2">
        <v>26</v>
      </c>
      <c r="I41" s="3"/>
      <c r="J41" s="169">
        <v>152000</v>
      </c>
      <c r="K41" s="169">
        <v>160000</v>
      </c>
      <c r="L41" s="2">
        <v>3.3679999999999999</v>
      </c>
      <c r="M41" s="17">
        <v>3.4729999999999999</v>
      </c>
      <c r="N41" s="143">
        <v>3.26</v>
      </c>
      <c r="O41" s="143">
        <v>3.6320000000000001</v>
      </c>
      <c r="P41" s="137">
        <v>3.5259999999999998</v>
      </c>
    </row>
    <row r="42" spans="1:17" ht="45" customHeight="1" x14ac:dyDescent="0.3">
      <c r="A42" s="24" t="s">
        <v>57</v>
      </c>
      <c r="B42" s="10"/>
      <c r="C42" s="61">
        <v>4635</v>
      </c>
      <c r="D42" s="5" t="s">
        <v>77</v>
      </c>
      <c r="E42" s="159"/>
      <c r="F42" s="6" t="s">
        <v>18</v>
      </c>
      <c r="G42" s="66" t="s">
        <v>27</v>
      </c>
      <c r="H42" s="6">
        <v>26</v>
      </c>
      <c r="I42" s="8"/>
      <c r="J42" s="169">
        <v>152000</v>
      </c>
      <c r="K42" s="169">
        <v>160000</v>
      </c>
      <c r="L42" s="55">
        <v>3.3679999999999999</v>
      </c>
      <c r="M42" s="10">
        <v>3.35</v>
      </c>
      <c r="N42" s="10">
        <v>3.105</v>
      </c>
      <c r="O42" s="55">
        <v>3.5259999999999998</v>
      </c>
      <c r="P42" s="139">
        <v>3.625</v>
      </c>
      <c r="Q42" s="30" t="s">
        <v>154</v>
      </c>
    </row>
    <row r="43" spans="1:17" ht="45" customHeight="1" x14ac:dyDescent="0.3">
      <c r="A43" s="24" t="s">
        <v>57</v>
      </c>
      <c r="B43" s="182"/>
      <c r="C43" s="61">
        <v>4615</v>
      </c>
      <c r="D43" s="5" t="s">
        <v>76</v>
      </c>
      <c r="E43" s="159"/>
      <c r="F43" s="6" t="s">
        <v>18</v>
      </c>
      <c r="G43" s="5" t="s">
        <v>12</v>
      </c>
      <c r="H43" s="6">
        <v>26</v>
      </c>
      <c r="I43" s="8"/>
      <c r="J43" s="169">
        <v>152000</v>
      </c>
      <c r="K43" s="169">
        <v>160000</v>
      </c>
      <c r="L43" s="6">
        <v>3.6230000000000002</v>
      </c>
      <c r="M43" s="6">
        <v>3.5790000000000002</v>
      </c>
      <c r="N43" s="6">
        <v>3.5790000000000002</v>
      </c>
      <c r="O43" s="15">
        <v>3.5790000000000002</v>
      </c>
      <c r="P43" s="138">
        <v>3.6840000000000002</v>
      </c>
      <c r="Q43" s="30" t="s">
        <v>154</v>
      </c>
    </row>
    <row r="44" spans="1:17" ht="45" customHeight="1" x14ac:dyDescent="0.3">
      <c r="A44" s="24" t="s">
        <v>57</v>
      </c>
      <c r="B44" s="182"/>
      <c r="C44" s="61">
        <v>4627</v>
      </c>
      <c r="D44" s="5" t="s">
        <v>75</v>
      </c>
      <c r="E44" s="159"/>
      <c r="F44" s="6" t="s">
        <v>18</v>
      </c>
      <c r="G44" s="5" t="s">
        <v>28</v>
      </c>
      <c r="H44" s="6">
        <v>26</v>
      </c>
      <c r="I44" s="8"/>
      <c r="J44" s="169">
        <v>152000</v>
      </c>
      <c r="K44" s="169">
        <v>160000</v>
      </c>
      <c r="L44" s="6">
        <v>3.1579999999999999</v>
      </c>
      <c r="M44" s="6">
        <v>3.3</v>
      </c>
      <c r="N44" s="6">
        <v>3.0449999999999999</v>
      </c>
      <c r="O44" s="15">
        <v>3.4380000000000002</v>
      </c>
      <c r="P44" s="138">
        <v>3.375</v>
      </c>
      <c r="Q44" s="30" t="s">
        <v>154</v>
      </c>
    </row>
    <row r="45" spans="1:17" ht="45" customHeight="1" x14ac:dyDescent="0.3">
      <c r="A45" s="24" t="s">
        <v>57</v>
      </c>
      <c r="B45" s="10"/>
      <c r="C45" s="61">
        <v>4617</v>
      </c>
      <c r="D45" s="5" t="s">
        <v>6</v>
      </c>
      <c r="E45" s="159"/>
      <c r="F45" s="6" t="s">
        <v>18</v>
      </c>
      <c r="G45" s="5" t="s">
        <v>12</v>
      </c>
      <c r="H45" s="6">
        <v>26</v>
      </c>
      <c r="I45" s="8"/>
      <c r="J45" s="169">
        <v>152000</v>
      </c>
      <c r="K45" s="169">
        <v>160000</v>
      </c>
      <c r="L45" s="6">
        <v>3.1110000000000002</v>
      </c>
      <c r="M45" s="6">
        <v>3.94</v>
      </c>
      <c r="N45" s="15">
        <v>3.5259999999999998</v>
      </c>
      <c r="O45" s="15">
        <v>3.8889999999999998</v>
      </c>
      <c r="P45" s="138">
        <v>3.6669999999999998</v>
      </c>
    </row>
    <row r="46" spans="1:17" ht="45" customHeight="1" x14ac:dyDescent="0.3">
      <c r="A46" s="24" t="s">
        <v>57</v>
      </c>
      <c r="B46" s="10"/>
      <c r="C46" s="61">
        <v>4657</v>
      </c>
      <c r="D46" s="5" t="s">
        <v>92</v>
      </c>
      <c r="E46" s="159"/>
      <c r="F46" s="6" t="s">
        <v>18</v>
      </c>
      <c r="G46" s="5" t="s">
        <v>13</v>
      </c>
      <c r="H46" s="6">
        <v>26</v>
      </c>
      <c r="I46" s="8"/>
      <c r="J46" s="169">
        <v>152000</v>
      </c>
      <c r="K46" s="169">
        <v>160000</v>
      </c>
      <c r="L46" s="85"/>
      <c r="M46" s="85"/>
      <c r="N46" s="144"/>
      <c r="O46" s="15">
        <v>3.294</v>
      </c>
      <c r="P46" s="138">
        <v>3.4380000000000002</v>
      </c>
    </row>
    <row r="47" spans="1:17" s="31" customFormat="1" ht="45" customHeight="1" x14ac:dyDescent="0.3">
      <c r="A47" s="25" t="s">
        <v>58</v>
      </c>
      <c r="B47" s="57"/>
      <c r="C47" s="65" t="s">
        <v>138</v>
      </c>
      <c r="D47" s="12" t="s">
        <v>76</v>
      </c>
      <c r="E47" s="161"/>
      <c r="F47" s="13" t="s">
        <v>18</v>
      </c>
      <c r="G47" s="12" t="s">
        <v>12</v>
      </c>
      <c r="H47" s="13"/>
      <c r="I47" s="13">
        <v>15</v>
      </c>
      <c r="J47" s="82">
        <v>72000</v>
      </c>
      <c r="K47" s="82">
        <v>80000</v>
      </c>
      <c r="L47" s="86"/>
      <c r="M47" s="86"/>
      <c r="N47" s="145"/>
      <c r="O47" s="146"/>
      <c r="P47" s="141"/>
    </row>
    <row r="48" spans="1:17" s="32" customFormat="1" ht="30" customHeight="1" thickBot="1" x14ac:dyDescent="0.3">
      <c r="A48" s="212"/>
      <c r="B48" s="220"/>
      <c r="C48" s="213"/>
      <c r="D48" s="213"/>
      <c r="E48" s="213"/>
      <c r="F48" s="213"/>
      <c r="G48" s="213"/>
      <c r="H48" s="90">
        <f>SUM(H41:H47)</f>
        <v>156</v>
      </c>
      <c r="I48" s="60">
        <f>SUM(I41:I47)</f>
        <v>15</v>
      </c>
      <c r="J48" s="174"/>
      <c r="K48" s="214"/>
      <c r="L48" s="215"/>
      <c r="M48" s="215"/>
      <c r="N48" s="216"/>
      <c r="O48" s="216"/>
      <c r="P48" s="217"/>
    </row>
    <row r="49" spans="1:17" s="29" customFormat="1" ht="30" customHeight="1" thickBot="1" x14ac:dyDescent="0.3">
      <c r="A49" s="194" t="s">
        <v>62</v>
      </c>
      <c r="B49" s="195"/>
      <c r="C49" s="195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6"/>
    </row>
    <row r="50" spans="1:17" ht="45" customHeight="1" x14ac:dyDescent="0.3">
      <c r="A50" s="23" t="s">
        <v>57</v>
      </c>
      <c r="B50" s="10"/>
      <c r="C50" s="62">
        <v>5625</v>
      </c>
      <c r="D50" s="1" t="s">
        <v>29</v>
      </c>
      <c r="E50" s="162"/>
      <c r="F50" s="2" t="s">
        <v>18</v>
      </c>
      <c r="G50" s="1" t="s">
        <v>12</v>
      </c>
      <c r="H50" s="2">
        <v>26</v>
      </c>
      <c r="I50" s="3"/>
      <c r="J50" s="169">
        <v>152000</v>
      </c>
      <c r="K50" s="169">
        <v>160000</v>
      </c>
      <c r="L50" s="2">
        <v>3.55</v>
      </c>
      <c r="M50" s="2">
        <v>3.6</v>
      </c>
      <c r="N50" s="130">
        <v>3.8420000000000001</v>
      </c>
      <c r="O50" s="130">
        <v>3.6320000000000001</v>
      </c>
      <c r="P50" s="147">
        <v>3.895</v>
      </c>
    </row>
    <row r="51" spans="1:17" ht="45" customHeight="1" x14ac:dyDescent="0.3">
      <c r="A51" s="24" t="s">
        <v>57</v>
      </c>
      <c r="B51" s="10"/>
      <c r="C51" s="61">
        <v>5631</v>
      </c>
      <c r="D51" s="5" t="s">
        <v>51</v>
      </c>
      <c r="E51" s="159"/>
      <c r="F51" s="6" t="s">
        <v>45</v>
      </c>
      <c r="G51" s="5" t="s">
        <v>12</v>
      </c>
      <c r="H51" s="6">
        <v>26</v>
      </c>
      <c r="I51" s="8"/>
      <c r="J51" s="169">
        <v>152000</v>
      </c>
      <c r="K51" s="169">
        <v>160000</v>
      </c>
      <c r="L51" s="6">
        <v>3.2629999999999999</v>
      </c>
      <c r="M51" s="6">
        <v>3</v>
      </c>
      <c r="N51" s="6">
        <v>3.45</v>
      </c>
      <c r="O51" s="6">
        <v>3.21</v>
      </c>
      <c r="P51" s="138">
        <v>3.56</v>
      </c>
    </row>
    <row r="52" spans="1:17" ht="45" customHeight="1" x14ac:dyDescent="0.3">
      <c r="A52" s="24" t="s">
        <v>57</v>
      </c>
      <c r="B52" s="10"/>
      <c r="C52" s="61">
        <v>5649</v>
      </c>
      <c r="D52" s="5" t="s">
        <v>117</v>
      </c>
      <c r="E52" s="159"/>
      <c r="F52" s="6" t="s">
        <v>45</v>
      </c>
      <c r="G52" s="5" t="s">
        <v>12</v>
      </c>
      <c r="H52" s="6">
        <v>26</v>
      </c>
      <c r="I52" s="8"/>
      <c r="J52" s="169">
        <v>152000</v>
      </c>
      <c r="K52" s="169">
        <v>160000</v>
      </c>
      <c r="L52" s="84"/>
      <c r="M52" s="84"/>
      <c r="N52" s="84"/>
      <c r="O52" s="84"/>
      <c r="P52" s="138">
        <v>3.8420000000000001</v>
      </c>
    </row>
    <row r="53" spans="1:17" ht="65.099999999999994" customHeight="1" x14ac:dyDescent="0.3">
      <c r="A53" s="24" t="s">
        <v>57</v>
      </c>
      <c r="B53" s="10"/>
      <c r="C53" s="61">
        <v>5647</v>
      </c>
      <c r="D53" s="5" t="s">
        <v>36</v>
      </c>
      <c r="E53" s="159" t="s">
        <v>148</v>
      </c>
      <c r="F53" s="6" t="s">
        <v>45</v>
      </c>
      <c r="G53" s="5" t="s">
        <v>70</v>
      </c>
      <c r="H53" s="6">
        <v>26</v>
      </c>
      <c r="I53" s="8"/>
      <c r="J53" s="169">
        <v>152000</v>
      </c>
      <c r="K53" s="169">
        <v>160000</v>
      </c>
      <c r="L53" s="85"/>
      <c r="M53" s="85"/>
      <c r="N53" s="85"/>
      <c r="O53" s="6">
        <v>3.2629999999999999</v>
      </c>
      <c r="P53" s="138">
        <v>3.6320000000000001</v>
      </c>
    </row>
    <row r="54" spans="1:17" ht="45" customHeight="1" x14ac:dyDescent="0.3">
      <c r="A54" s="24" t="s">
        <v>57</v>
      </c>
      <c r="B54" s="10"/>
      <c r="C54" s="61" t="s">
        <v>162</v>
      </c>
      <c r="D54" s="19" t="s">
        <v>86</v>
      </c>
      <c r="E54" s="163"/>
      <c r="F54" s="6" t="s">
        <v>45</v>
      </c>
      <c r="G54" s="5" t="s">
        <v>35</v>
      </c>
      <c r="H54" s="6">
        <v>26</v>
      </c>
      <c r="I54" s="8"/>
      <c r="J54" s="169">
        <v>152000</v>
      </c>
      <c r="K54" s="169">
        <v>160000</v>
      </c>
      <c r="L54" s="6">
        <v>4.0999999999999996</v>
      </c>
      <c r="M54" s="6">
        <v>4.2110000000000003</v>
      </c>
      <c r="N54" s="6">
        <v>4.1580000000000004</v>
      </c>
      <c r="O54" s="6">
        <v>4.3159999999999998</v>
      </c>
      <c r="P54" s="138">
        <v>4.4119999999999999</v>
      </c>
      <c r="Q54" s="30" t="s">
        <v>154</v>
      </c>
    </row>
    <row r="55" spans="1:17" ht="45" customHeight="1" x14ac:dyDescent="0.3">
      <c r="A55" s="24" t="s">
        <v>57</v>
      </c>
      <c r="B55" s="10"/>
      <c r="C55" s="61" t="s">
        <v>163</v>
      </c>
      <c r="D55" s="19" t="s">
        <v>86</v>
      </c>
      <c r="E55" s="163"/>
      <c r="F55" s="6" t="s">
        <v>45</v>
      </c>
      <c r="G55" s="5" t="s">
        <v>35</v>
      </c>
      <c r="H55" s="6">
        <v>26</v>
      </c>
      <c r="I55" s="8"/>
      <c r="J55" s="169">
        <v>152000</v>
      </c>
      <c r="K55" s="169">
        <v>160000</v>
      </c>
      <c r="L55" s="6">
        <v>4.0999999999999996</v>
      </c>
      <c r="M55" s="6">
        <v>4.2110000000000003</v>
      </c>
      <c r="N55" s="6">
        <v>4.1580000000000004</v>
      </c>
      <c r="O55" s="6">
        <v>4.3159999999999998</v>
      </c>
      <c r="P55" s="138">
        <v>4.4119999999999999</v>
      </c>
      <c r="Q55" s="30" t="s">
        <v>154</v>
      </c>
    </row>
    <row r="56" spans="1:17" ht="65.099999999999994" customHeight="1" x14ac:dyDescent="0.3">
      <c r="A56" s="24" t="s">
        <v>57</v>
      </c>
      <c r="B56" s="10"/>
      <c r="C56" s="61">
        <v>5637</v>
      </c>
      <c r="D56" s="19" t="s">
        <v>66</v>
      </c>
      <c r="E56" s="163" t="s">
        <v>148</v>
      </c>
      <c r="F56" s="6" t="s">
        <v>45</v>
      </c>
      <c r="G56" s="5" t="s">
        <v>30</v>
      </c>
      <c r="H56" s="6">
        <v>26</v>
      </c>
      <c r="I56" s="8"/>
      <c r="J56" s="169">
        <v>152000</v>
      </c>
      <c r="K56" s="169">
        <v>160000</v>
      </c>
      <c r="L56" s="6">
        <v>3.4729999999999999</v>
      </c>
      <c r="M56" s="6">
        <v>3.6320000000000001</v>
      </c>
      <c r="N56" s="6">
        <v>3.7890000000000001</v>
      </c>
      <c r="O56" s="6">
        <v>3.95</v>
      </c>
      <c r="P56" s="138">
        <v>4.0529999999999999</v>
      </c>
    </row>
    <row r="57" spans="1:17" ht="45" customHeight="1" x14ac:dyDescent="0.3">
      <c r="A57" s="24" t="s">
        <v>57</v>
      </c>
      <c r="B57" s="10"/>
      <c r="C57" s="61">
        <v>5610</v>
      </c>
      <c r="D57" s="19" t="s">
        <v>103</v>
      </c>
      <c r="E57" s="163" t="s">
        <v>150</v>
      </c>
      <c r="F57" s="6" t="s">
        <v>18</v>
      </c>
      <c r="G57" s="5" t="s">
        <v>121</v>
      </c>
      <c r="H57" s="6">
        <v>26</v>
      </c>
      <c r="I57" s="8"/>
      <c r="J57" s="169">
        <v>152000</v>
      </c>
      <c r="K57" s="169">
        <v>160000</v>
      </c>
      <c r="L57" s="84"/>
      <c r="M57" s="84"/>
      <c r="N57" s="84"/>
      <c r="O57" s="84"/>
      <c r="P57" s="148"/>
    </row>
    <row r="58" spans="1:17" ht="45" customHeight="1" x14ac:dyDescent="0.3">
      <c r="A58" s="50"/>
      <c r="B58" s="181"/>
      <c r="C58" s="63">
        <v>5614</v>
      </c>
      <c r="D58" s="51" t="s">
        <v>9</v>
      </c>
      <c r="E58" s="164"/>
      <c r="F58" s="52" t="s">
        <v>44</v>
      </c>
      <c r="G58" s="51" t="s">
        <v>23</v>
      </c>
      <c r="H58" s="52">
        <v>10</v>
      </c>
      <c r="I58" s="79" t="s">
        <v>15</v>
      </c>
      <c r="J58" s="79"/>
      <c r="K58" s="79"/>
      <c r="L58" s="84"/>
      <c r="M58" s="84"/>
      <c r="N58" s="84"/>
      <c r="O58" s="84"/>
      <c r="P58" s="148"/>
    </row>
    <row r="59" spans="1:17" ht="65.099999999999994" customHeight="1" x14ac:dyDescent="0.3">
      <c r="A59" s="50"/>
      <c r="B59" s="181"/>
      <c r="C59" s="63">
        <v>5613</v>
      </c>
      <c r="D59" s="51" t="s">
        <v>40</v>
      </c>
      <c r="E59" s="164"/>
      <c r="F59" s="52" t="s">
        <v>44</v>
      </c>
      <c r="G59" s="51" t="s">
        <v>43</v>
      </c>
      <c r="H59" s="52">
        <v>10</v>
      </c>
      <c r="I59" s="79" t="s">
        <v>15</v>
      </c>
      <c r="J59" s="79"/>
      <c r="K59" s="79"/>
      <c r="L59" s="85"/>
      <c r="M59" s="85"/>
      <c r="N59" s="85"/>
      <c r="O59" s="85"/>
      <c r="P59" s="149"/>
    </row>
    <row r="60" spans="1:17" s="31" customFormat="1" ht="45" customHeight="1" x14ac:dyDescent="0.3">
      <c r="A60" s="25" t="s">
        <v>57</v>
      </c>
      <c r="B60" s="57"/>
      <c r="C60" s="65" t="s">
        <v>140</v>
      </c>
      <c r="D60" s="12" t="s">
        <v>109</v>
      </c>
      <c r="E60" s="161" t="s">
        <v>149</v>
      </c>
      <c r="F60" s="13" t="s">
        <v>45</v>
      </c>
      <c r="G60" s="12" t="s">
        <v>55</v>
      </c>
      <c r="H60" s="13"/>
      <c r="I60" s="13">
        <v>25</v>
      </c>
      <c r="J60" s="82">
        <v>102000</v>
      </c>
      <c r="K60" s="111">
        <v>110000</v>
      </c>
      <c r="L60" s="86"/>
      <c r="M60" s="86"/>
      <c r="N60" s="86"/>
      <c r="O60" s="86"/>
      <c r="P60" s="149"/>
    </row>
    <row r="61" spans="1:17" s="28" customFormat="1" ht="30" customHeight="1" thickBot="1" x14ac:dyDescent="0.3">
      <c r="A61" s="218"/>
      <c r="B61" s="219"/>
      <c r="C61" s="219"/>
      <c r="D61" s="219"/>
      <c r="E61" s="219"/>
      <c r="F61" s="219"/>
      <c r="G61" s="220"/>
      <c r="H61" s="90">
        <f>SUM(H50:H60)</f>
        <v>228</v>
      </c>
      <c r="I61" s="60">
        <f>SUM(I50:I60)</f>
        <v>25</v>
      </c>
      <c r="J61" s="174"/>
      <c r="K61" s="215"/>
      <c r="L61" s="215"/>
      <c r="M61" s="215"/>
      <c r="N61" s="215"/>
      <c r="O61" s="215"/>
      <c r="P61" s="215"/>
    </row>
    <row r="62" spans="1:17" s="28" customFormat="1" ht="30" customHeight="1" thickBot="1" x14ac:dyDescent="0.3">
      <c r="A62" s="194" t="s">
        <v>63</v>
      </c>
      <c r="B62" s="195"/>
      <c r="C62" s="195"/>
      <c r="D62" s="195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6"/>
    </row>
    <row r="63" spans="1:17" ht="45" customHeight="1" x14ac:dyDescent="0.3">
      <c r="A63" s="23" t="s">
        <v>57</v>
      </c>
      <c r="B63" s="10"/>
      <c r="C63" s="62">
        <v>6629</v>
      </c>
      <c r="D63" s="1" t="s">
        <v>5</v>
      </c>
      <c r="E63" s="162"/>
      <c r="F63" s="2" t="s">
        <v>18</v>
      </c>
      <c r="G63" s="1" t="s">
        <v>12</v>
      </c>
      <c r="H63" s="2">
        <v>26</v>
      </c>
      <c r="I63" s="3"/>
      <c r="J63" s="169">
        <v>152000</v>
      </c>
      <c r="K63" s="169">
        <v>160000</v>
      </c>
      <c r="L63" s="2">
        <v>3.3159999999999998</v>
      </c>
      <c r="M63" s="2">
        <v>3.222</v>
      </c>
      <c r="N63" s="130">
        <v>3.4209999999999998</v>
      </c>
      <c r="O63" s="130">
        <v>3.5</v>
      </c>
      <c r="P63" s="137">
        <v>3.4209999999999998</v>
      </c>
      <c r="Q63" s="30" t="s">
        <v>154</v>
      </c>
    </row>
    <row r="64" spans="1:17" ht="45" customHeight="1" x14ac:dyDescent="0.3">
      <c r="A64" s="23" t="s">
        <v>57</v>
      </c>
      <c r="B64" s="10"/>
      <c r="C64" s="62">
        <v>6630</v>
      </c>
      <c r="D64" s="1" t="s">
        <v>105</v>
      </c>
      <c r="E64" s="162"/>
      <c r="F64" s="2" t="s">
        <v>18</v>
      </c>
      <c r="G64" s="1" t="s">
        <v>122</v>
      </c>
      <c r="H64" s="2">
        <v>26</v>
      </c>
      <c r="I64" s="3"/>
      <c r="J64" s="169">
        <v>152000</v>
      </c>
      <c r="K64" s="169">
        <v>160000</v>
      </c>
      <c r="L64" s="84"/>
      <c r="M64" s="84"/>
      <c r="N64" s="84"/>
      <c r="O64" s="84"/>
      <c r="P64" s="138">
        <v>3.1760000000000002</v>
      </c>
      <c r="Q64" s="30" t="s">
        <v>154</v>
      </c>
    </row>
    <row r="65" spans="1:17" ht="45" customHeight="1" x14ac:dyDescent="0.3">
      <c r="A65" s="24" t="s">
        <v>57</v>
      </c>
      <c r="B65" s="182"/>
      <c r="C65" s="61">
        <v>6632</v>
      </c>
      <c r="D65" s="5" t="s">
        <v>78</v>
      </c>
      <c r="E65" s="159"/>
      <c r="F65" s="6" t="s">
        <v>79</v>
      </c>
      <c r="G65" s="5" t="s">
        <v>12</v>
      </c>
      <c r="H65" s="6">
        <v>26</v>
      </c>
      <c r="I65" s="8"/>
      <c r="J65" s="169">
        <v>152000</v>
      </c>
      <c r="K65" s="169">
        <v>160000</v>
      </c>
      <c r="L65" s="85"/>
      <c r="M65" s="85"/>
      <c r="N65" s="88">
        <v>3.5790000000000002</v>
      </c>
      <c r="O65" s="88">
        <v>3.6840000000000002</v>
      </c>
      <c r="P65" s="138">
        <v>3.706</v>
      </c>
      <c r="Q65" s="30" t="s">
        <v>154</v>
      </c>
    </row>
    <row r="66" spans="1:17" ht="45" customHeight="1" x14ac:dyDescent="0.3">
      <c r="A66" s="24" t="s">
        <v>57</v>
      </c>
      <c r="B66" s="10"/>
      <c r="C66" s="61">
        <v>6658</v>
      </c>
      <c r="D66" s="5" t="s">
        <v>80</v>
      </c>
      <c r="E66" s="159"/>
      <c r="F66" s="6" t="s">
        <v>18</v>
      </c>
      <c r="G66" s="5" t="s">
        <v>13</v>
      </c>
      <c r="H66" s="6">
        <v>26</v>
      </c>
      <c r="I66" s="8"/>
      <c r="J66" s="169">
        <v>152000</v>
      </c>
      <c r="K66" s="169">
        <v>160000</v>
      </c>
      <c r="L66" s="6">
        <v>3.2109999999999999</v>
      </c>
      <c r="M66" s="10">
        <v>3.5259999999999998</v>
      </c>
      <c r="N66" s="10">
        <v>3.7</v>
      </c>
      <c r="O66" s="10">
        <v>3.2109999999999999</v>
      </c>
      <c r="P66" s="139">
        <v>4.4290000000000003</v>
      </c>
      <c r="Q66" s="30" t="s">
        <v>154</v>
      </c>
    </row>
    <row r="67" spans="1:17" ht="65.099999999999994" customHeight="1" x14ac:dyDescent="0.3">
      <c r="A67" s="24" t="s">
        <v>57</v>
      </c>
      <c r="B67" s="10"/>
      <c r="C67" s="61">
        <v>6606</v>
      </c>
      <c r="D67" s="5" t="s">
        <v>1</v>
      </c>
      <c r="E67" s="159" t="s">
        <v>148</v>
      </c>
      <c r="F67" s="6" t="s">
        <v>45</v>
      </c>
      <c r="G67" s="7" t="s">
        <v>12</v>
      </c>
      <c r="H67" s="6">
        <v>26</v>
      </c>
      <c r="I67" s="8"/>
      <c r="J67" s="169">
        <v>152000</v>
      </c>
      <c r="K67" s="169">
        <v>160000</v>
      </c>
      <c r="L67" s="6">
        <v>3.2109999999999999</v>
      </c>
      <c r="M67" s="6">
        <v>3.6309999999999998</v>
      </c>
      <c r="N67" s="6">
        <v>3.722</v>
      </c>
      <c r="O67" s="6">
        <v>3.706</v>
      </c>
      <c r="P67" s="138">
        <v>3.9380000000000002</v>
      </c>
    </row>
    <row r="68" spans="1:17" ht="65.099999999999994" customHeight="1" x14ac:dyDescent="0.3">
      <c r="A68" s="24" t="s">
        <v>57</v>
      </c>
      <c r="B68" s="10"/>
      <c r="C68" s="61">
        <v>6608</v>
      </c>
      <c r="D68" s="5" t="s">
        <v>124</v>
      </c>
      <c r="E68" s="159"/>
      <c r="F68" s="6" t="s">
        <v>18</v>
      </c>
      <c r="G68" s="5" t="s">
        <v>125</v>
      </c>
      <c r="H68" s="6">
        <v>26</v>
      </c>
      <c r="I68" s="8"/>
      <c r="J68" s="169">
        <v>152000</v>
      </c>
      <c r="K68" s="169">
        <v>160000</v>
      </c>
      <c r="L68" s="154">
        <v>3.4209999999999998</v>
      </c>
      <c r="M68" s="154">
        <v>4.0529999999999999</v>
      </c>
      <c r="N68" s="6">
        <v>3.6840000000000002</v>
      </c>
      <c r="O68" s="6">
        <v>4.1760000000000002</v>
      </c>
      <c r="P68" s="148"/>
      <c r="Q68" s="30" t="s">
        <v>154</v>
      </c>
    </row>
    <row r="69" spans="1:17" ht="65.099999999999994" customHeight="1" x14ac:dyDescent="0.3">
      <c r="A69" s="26" t="s">
        <v>57</v>
      </c>
      <c r="B69" s="182"/>
      <c r="C69" s="67">
        <v>6634</v>
      </c>
      <c r="D69" s="21" t="s">
        <v>37</v>
      </c>
      <c r="E69" s="160"/>
      <c r="F69" s="22" t="s">
        <v>44</v>
      </c>
      <c r="G69" s="21" t="s">
        <v>31</v>
      </c>
      <c r="H69" s="22">
        <v>26</v>
      </c>
      <c r="I69" s="83"/>
      <c r="J69" s="170">
        <v>187000</v>
      </c>
      <c r="K69" s="170">
        <v>195000</v>
      </c>
      <c r="L69" s="22">
        <v>3.157</v>
      </c>
      <c r="M69" s="22">
        <v>3.2109999999999999</v>
      </c>
      <c r="N69" s="22">
        <v>3.0529999999999999</v>
      </c>
      <c r="O69" s="22">
        <v>3</v>
      </c>
      <c r="P69" s="150">
        <v>3.1179999999999999</v>
      </c>
    </row>
    <row r="70" spans="1:17" ht="45" customHeight="1" x14ac:dyDescent="0.3">
      <c r="A70" s="26" t="s">
        <v>57</v>
      </c>
      <c r="B70" s="180"/>
      <c r="C70" s="67">
        <v>6645</v>
      </c>
      <c r="D70" s="21" t="s">
        <v>32</v>
      </c>
      <c r="E70" s="160"/>
      <c r="F70" s="22" t="s">
        <v>44</v>
      </c>
      <c r="G70" s="21" t="s">
        <v>33</v>
      </c>
      <c r="H70" s="22">
        <v>26</v>
      </c>
      <c r="I70" s="14"/>
      <c r="J70" s="170">
        <v>187000</v>
      </c>
      <c r="K70" s="170">
        <v>195000</v>
      </c>
      <c r="L70" s="85"/>
      <c r="M70" s="85"/>
      <c r="N70" s="22">
        <v>3.05</v>
      </c>
      <c r="O70" s="22">
        <v>3.105</v>
      </c>
      <c r="P70" s="150">
        <v>3.3809999999999998</v>
      </c>
    </row>
    <row r="71" spans="1:17" ht="45" customHeight="1" x14ac:dyDescent="0.3">
      <c r="A71" s="50"/>
      <c r="B71" s="181"/>
      <c r="C71" s="63">
        <v>6622</v>
      </c>
      <c r="D71" s="51" t="s">
        <v>10</v>
      </c>
      <c r="E71" s="164"/>
      <c r="F71" s="52" t="s">
        <v>44</v>
      </c>
      <c r="G71" s="51" t="s">
        <v>22</v>
      </c>
      <c r="H71" s="52">
        <v>10</v>
      </c>
      <c r="I71" s="79" t="s">
        <v>15</v>
      </c>
      <c r="J71" s="79"/>
      <c r="K71" s="79"/>
      <c r="L71" s="85"/>
      <c r="M71" s="85"/>
      <c r="N71" s="84"/>
      <c r="O71" s="84"/>
      <c r="P71" s="148"/>
    </row>
    <row r="72" spans="1:17" s="31" customFormat="1" ht="45" customHeight="1" x14ac:dyDescent="0.3">
      <c r="A72" s="25" t="s">
        <v>57</v>
      </c>
      <c r="B72" s="57"/>
      <c r="C72" s="65" t="s">
        <v>141</v>
      </c>
      <c r="D72" s="12" t="s">
        <v>65</v>
      </c>
      <c r="E72" s="161"/>
      <c r="F72" s="13" t="s">
        <v>45</v>
      </c>
      <c r="G72" s="12" t="s">
        <v>14</v>
      </c>
      <c r="H72" s="20"/>
      <c r="I72" s="13">
        <v>25</v>
      </c>
      <c r="J72" s="111">
        <v>102000</v>
      </c>
      <c r="K72" s="111">
        <v>110000</v>
      </c>
      <c r="L72" s="85"/>
      <c r="M72" s="85"/>
      <c r="N72" s="85"/>
      <c r="O72" s="85"/>
      <c r="P72" s="141"/>
    </row>
    <row r="73" spans="1:17" s="29" customFormat="1" ht="30" customHeight="1" thickBot="1" x14ac:dyDescent="0.3">
      <c r="A73" s="225"/>
      <c r="B73" s="226"/>
      <c r="C73" s="226"/>
      <c r="D73" s="226"/>
      <c r="E73" s="226"/>
      <c r="F73" s="226"/>
      <c r="G73" s="227"/>
      <c r="H73" s="91">
        <f>SUM(H63:H72)</f>
        <v>218</v>
      </c>
      <c r="I73" s="39">
        <f>SUM(I63:I72)</f>
        <v>25</v>
      </c>
      <c r="J73" s="177"/>
      <c r="K73" s="215"/>
      <c r="L73" s="215"/>
      <c r="M73" s="215"/>
      <c r="N73" s="215"/>
      <c r="O73" s="215"/>
      <c r="P73" s="215"/>
    </row>
    <row r="74" spans="1:17" s="29" customFormat="1" ht="30" customHeight="1" thickBot="1" x14ac:dyDescent="0.3">
      <c r="A74" s="194" t="s">
        <v>64</v>
      </c>
      <c r="B74" s="195"/>
      <c r="C74" s="195"/>
      <c r="D74" s="195"/>
      <c r="E74" s="195"/>
      <c r="F74" s="195"/>
      <c r="G74" s="195"/>
      <c r="H74" s="195"/>
      <c r="I74" s="195"/>
      <c r="J74" s="195"/>
      <c r="K74" s="195"/>
      <c r="L74" s="195"/>
      <c r="M74" s="195"/>
      <c r="N74" s="195"/>
      <c r="O74" s="195"/>
      <c r="P74" s="196"/>
    </row>
    <row r="75" spans="1:17" ht="65.099999999999994" customHeight="1" x14ac:dyDescent="0.3">
      <c r="A75" s="23" t="s">
        <v>57</v>
      </c>
      <c r="B75" s="10"/>
      <c r="C75" s="62">
        <v>7648</v>
      </c>
      <c r="D75" s="1" t="s">
        <v>69</v>
      </c>
      <c r="E75" s="162" t="s">
        <v>151</v>
      </c>
      <c r="F75" s="2" t="s">
        <v>45</v>
      </c>
      <c r="G75" s="1" t="s">
        <v>34</v>
      </c>
      <c r="H75" s="17">
        <v>26</v>
      </c>
      <c r="I75" s="3"/>
      <c r="J75" s="169">
        <v>152000</v>
      </c>
      <c r="K75" s="169">
        <v>160000</v>
      </c>
      <c r="L75" s="120"/>
      <c r="M75" s="151"/>
      <c r="N75" s="151"/>
      <c r="O75" s="153">
        <v>3.3759999999999999</v>
      </c>
      <c r="P75" s="152">
        <v>3.778</v>
      </c>
    </row>
    <row r="76" spans="1:17" ht="45" customHeight="1" x14ac:dyDescent="0.3">
      <c r="A76" s="23" t="s">
        <v>57</v>
      </c>
      <c r="B76" s="10"/>
      <c r="C76" s="62">
        <v>7638</v>
      </c>
      <c r="D76" s="1" t="s">
        <v>67</v>
      </c>
      <c r="E76" s="162"/>
      <c r="F76" s="2" t="s">
        <v>18</v>
      </c>
      <c r="G76" s="1" t="s">
        <v>12</v>
      </c>
      <c r="H76" s="2">
        <v>26</v>
      </c>
      <c r="I76" s="3"/>
      <c r="J76" s="169">
        <v>152000</v>
      </c>
      <c r="K76" s="169">
        <v>160000</v>
      </c>
      <c r="L76" s="2">
        <v>3.5259999999999998</v>
      </c>
      <c r="M76" s="2">
        <v>3.4209999999999998</v>
      </c>
      <c r="N76" s="2">
        <v>3.35</v>
      </c>
      <c r="O76" s="2">
        <v>3.5</v>
      </c>
      <c r="P76" s="137">
        <v>3.4380000000000002</v>
      </c>
    </row>
    <row r="77" spans="1:17" ht="133.5" customHeight="1" x14ac:dyDescent="0.3">
      <c r="A77" s="24" t="s">
        <v>57</v>
      </c>
      <c r="B77" s="10"/>
      <c r="C77" s="61">
        <v>7604</v>
      </c>
      <c r="D77" s="5" t="s">
        <v>110</v>
      </c>
      <c r="E77" s="159"/>
      <c r="F77" s="6" t="s">
        <v>18</v>
      </c>
      <c r="G77" s="7" t="s">
        <v>111</v>
      </c>
      <c r="H77" s="15">
        <v>26</v>
      </c>
      <c r="I77" s="8"/>
      <c r="J77" s="169">
        <v>152000</v>
      </c>
      <c r="K77" s="169">
        <v>160000</v>
      </c>
      <c r="L77" s="6">
        <v>3.4740000000000002</v>
      </c>
      <c r="M77" s="6">
        <v>3.4750000000000001</v>
      </c>
      <c r="N77" s="6">
        <v>3.5259999999999998</v>
      </c>
      <c r="O77" s="6">
        <v>3.7650000000000001</v>
      </c>
      <c r="P77" s="138">
        <v>3.5880000000000001</v>
      </c>
    </row>
    <row r="78" spans="1:17" ht="45" customHeight="1" x14ac:dyDescent="0.3">
      <c r="A78" s="24" t="s">
        <v>57</v>
      </c>
      <c r="B78" s="10"/>
      <c r="C78" s="61">
        <v>7644</v>
      </c>
      <c r="D78" s="5" t="s">
        <v>19</v>
      </c>
      <c r="E78" s="159"/>
      <c r="F78" s="6" t="s">
        <v>18</v>
      </c>
      <c r="G78" s="5" t="s">
        <v>21</v>
      </c>
      <c r="H78" s="15">
        <v>26</v>
      </c>
      <c r="I78" s="8"/>
      <c r="J78" s="169">
        <v>152000</v>
      </c>
      <c r="K78" s="169">
        <v>160000</v>
      </c>
      <c r="L78" s="85"/>
      <c r="M78" s="10">
        <v>3.8849999999999998</v>
      </c>
      <c r="N78" s="10">
        <v>3.3679999999999999</v>
      </c>
      <c r="O78" s="10">
        <v>3.6469999999999998</v>
      </c>
      <c r="P78" s="139">
        <v>3.706</v>
      </c>
      <c r="Q78" s="30" t="s">
        <v>154</v>
      </c>
    </row>
    <row r="79" spans="1:17" s="31" customFormat="1" ht="45" customHeight="1" x14ac:dyDescent="0.3">
      <c r="A79" s="25" t="s">
        <v>57</v>
      </c>
      <c r="B79" s="57"/>
      <c r="C79" s="65" t="s">
        <v>144</v>
      </c>
      <c r="D79" s="12" t="s">
        <v>165</v>
      </c>
      <c r="E79" s="161"/>
      <c r="F79" s="13" t="s">
        <v>45</v>
      </c>
      <c r="G79" s="12" t="s">
        <v>134</v>
      </c>
      <c r="H79" s="56"/>
      <c r="I79" s="13">
        <v>25</v>
      </c>
      <c r="J79" s="111">
        <v>102000</v>
      </c>
      <c r="K79" s="111">
        <v>110000</v>
      </c>
      <c r="L79" s="86"/>
      <c r="M79" s="86"/>
      <c r="N79" s="86"/>
      <c r="O79" s="86"/>
      <c r="P79" s="149"/>
    </row>
    <row r="80" spans="1:17" s="31" customFormat="1" ht="45" customHeight="1" x14ac:dyDescent="0.3">
      <c r="A80" s="25" t="s">
        <v>57</v>
      </c>
      <c r="B80" s="57"/>
      <c r="C80" s="65" t="s">
        <v>142</v>
      </c>
      <c r="D80" s="12" t="s">
        <v>65</v>
      </c>
      <c r="E80" s="161"/>
      <c r="F80" s="13" t="s">
        <v>45</v>
      </c>
      <c r="G80" s="12" t="s">
        <v>14</v>
      </c>
      <c r="H80" s="57"/>
      <c r="I80" s="13">
        <v>25</v>
      </c>
      <c r="J80" s="111">
        <v>102000</v>
      </c>
      <c r="K80" s="111">
        <v>110000</v>
      </c>
      <c r="L80" s="112"/>
      <c r="M80" s="86"/>
      <c r="N80" s="86"/>
      <c r="O80" s="86"/>
      <c r="P80" s="141"/>
    </row>
    <row r="81" spans="1:16" s="27" customFormat="1" ht="30" customHeight="1" x14ac:dyDescent="0.3">
      <c r="A81" s="228"/>
      <c r="B81" s="229"/>
      <c r="C81" s="229"/>
      <c r="D81" s="229"/>
      <c r="E81" s="229"/>
      <c r="F81" s="229"/>
      <c r="G81" s="230"/>
      <c r="H81" s="40">
        <f>SUM(H75:H80)</f>
        <v>104</v>
      </c>
      <c r="I81" s="41">
        <f>SUM(I75:I80)</f>
        <v>50</v>
      </c>
      <c r="J81" s="178"/>
      <c r="K81" s="231"/>
      <c r="L81" s="231"/>
      <c r="M81" s="231"/>
      <c r="N81" s="231"/>
      <c r="O81" s="231"/>
      <c r="P81" s="231"/>
    </row>
    <row r="82" spans="1:16" s="27" customFormat="1" ht="30" customHeight="1" thickBot="1" x14ac:dyDescent="0.35">
      <c r="A82" s="205"/>
      <c r="B82" s="206"/>
      <c r="C82" s="206"/>
      <c r="D82" s="206"/>
      <c r="E82" s="206"/>
      <c r="F82" s="206"/>
      <c r="G82" s="207"/>
      <c r="H82" s="42">
        <f>SUM(H81,H73,H61,H48,H39,H30,H20,H16)</f>
        <v>1355</v>
      </c>
      <c r="I82" s="43">
        <f>SUM(I81,I73,I61,I48,I39,I30,I20,I16)</f>
        <v>180</v>
      </c>
      <c r="J82" s="179"/>
      <c r="K82" s="202"/>
      <c r="L82" s="203"/>
      <c r="M82" s="203"/>
      <c r="N82" s="203"/>
      <c r="O82" s="203"/>
      <c r="P82" s="204"/>
    </row>
    <row r="83" spans="1:16" ht="30" customHeight="1" x14ac:dyDescent="0.3">
      <c r="A83" s="69" t="s">
        <v>146</v>
      </c>
      <c r="B83" s="69"/>
    </row>
    <row r="84" spans="1:16" ht="30" customHeight="1" x14ac:dyDescent="0.3">
      <c r="A84" s="221" t="s">
        <v>145</v>
      </c>
      <c r="B84" s="221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</row>
  </sheetData>
  <mergeCells count="40">
    <mergeCell ref="A82:G82"/>
    <mergeCell ref="K82:P82"/>
    <mergeCell ref="A84:M84"/>
    <mergeCell ref="A62:P62"/>
    <mergeCell ref="A73:G73"/>
    <mergeCell ref="K73:P73"/>
    <mergeCell ref="A74:P74"/>
    <mergeCell ref="A81:G81"/>
    <mergeCell ref="K81:P81"/>
    <mergeCell ref="A40:P40"/>
    <mergeCell ref="A48:G48"/>
    <mergeCell ref="K48:P48"/>
    <mergeCell ref="A49:P49"/>
    <mergeCell ref="A61:G61"/>
    <mergeCell ref="K61:P61"/>
    <mergeCell ref="A21:P21"/>
    <mergeCell ref="A30:G30"/>
    <mergeCell ref="K30:P30"/>
    <mergeCell ref="A31:P31"/>
    <mergeCell ref="A39:G39"/>
    <mergeCell ref="K39:P39"/>
    <mergeCell ref="A4:P4"/>
    <mergeCell ref="A16:G16"/>
    <mergeCell ref="K16:P16"/>
    <mergeCell ref="A17:P17"/>
    <mergeCell ref="A20:G20"/>
    <mergeCell ref="K20:P20"/>
    <mergeCell ref="A1:P1"/>
    <mergeCell ref="A2:A3"/>
    <mergeCell ref="C2:C3"/>
    <mergeCell ref="D2:D3"/>
    <mergeCell ref="F2:F3"/>
    <mergeCell ref="G2:G3"/>
    <mergeCell ref="H2:H3"/>
    <mergeCell ref="I2:I3"/>
    <mergeCell ref="K2:K3"/>
    <mergeCell ref="L2:P2"/>
    <mergeCell ref="E2:E3"/>
    <mergeCell ref="J2:J3"/>
    <mergeCell ref="B2:B3"/>
  </mergeCells>
  <pageMargins left="0.19685039370078741" right="0.19685039370078741" top="0.19685039370078741" bottom="0.19685039370078741" header="0.31496062992125984" footer="0.31496062992125984"/>
  <pageSetup paperSize="9" scale="41" fitToHeight="0" orientation="landscape" r:id="rId1"/>
  <rowBreaks count="2" manualBreakCount="2">
    <brk id="25" max="16" man="1"/>
    <brk id="56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6"/>
  <sheetViews>
    <sheetView view="pageBreakPreview" topLeftCell="A28" zoomScale="50" zoomScaleNormal="60" zoomScaleSheetLayoutView="50" workbookViewId="0">
      <selection activeCell="C45" sqref="C45"/>
    </sheetView>
  </sheetViews>
  <sheetFormatPr defaultRowHeight="20.25" x14ac:dyDescent="0.3"/>
  <cols>
    <col min="1" max="1" width="13.7109375" style="33" customWidth="1"/>
    <col min="2" max="2" width="13.7109375" style="34" customWidth="1"/>
    <col min="3" max="3" width="90.7109375" style="35" customWidth="1"/>
    <col min="4" max="4" width="20.28515625" style="36" customWidth="1"/>
    <col min="5" max="5" width="38.7109375" style="37" customWidth="1"/>
    <col min="6" max="6" width="13.7109375" style="36" customWidth="1"/>
    <col min="7" max="7" width="13.7109375" style="38" customWidth="1"/>
    <col min="8" max="9" width="19.140625" style="142" customWidth="1"/>
    <col min="10" max="13" width="11" style="36" customWidth="1"/>
    <col min="14" max="14" width="11" style="142" customWidth="1"/>
    <col min="15" max="16384" width="9.140625" style="30"/>
  </cols>
  <sheetData>
    <row r="1" spans="1:14" s="27" customFormat="1" ht="39.950000000000003" customHeight="1" thickBot="1" x14ac:dyDescent="0.35">
      <c r="A1" s="248" t="s">
        <v>123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40"/>
    </row>
    <row r="2" spans="1:14" s="70" customFormat="1" ht="50.1" customHeight="1" x14ac:dyDescent="0.3">
      <c r="A2" s="253" t="s">
        <v>56</v>
      </c>
      <c r="B2" s="191" t="s">
        <v>47</v>
      </c>
      <c r="C2" s="189" t="s">
        <v>0</v>
      </c>
      <c r="D2" s="189" t="s">
        <v>87</v>
      </c>
      <c r="E2" s="189" t="s">
        <v>17</v>
      </c>
      <c r="F2" s="189" t="s">
        <v>53</v>
      </c>
      <c r="G2" s="187" t="s">
        <v>90</v>
      </c>
      <c r="H2" s="241" t="s">
        <v>152</v>
      </c>
      <c r="I2" s="241" t="s">
        <v>153</v>
      </c>
      <c r="J2" s="191"/>
      <c r="K2" s="191"/>
      <c r="L2" s="191"/>
      <c r="M2" s="191"/>
      <c r="N2" s="243"/>
    </row>
    <row r="3" spans="1:14" s="73" customFormat="1" ht="50.1" customHeight="1" thickBot="1" x14ac:dyDescent="0.3">
      <c r="A3" s="254"/>
      <c r="B3" s="255"/>
      <c r="C3" s="256"/>
      <c r="D3" s="256"/>
      <c r="E3" s="256"/>
      <c r="F3" s="256"/>
      <c r="G3" s="257"/>
      <c r="H3" s="242"/>
      <c r="I3" s="242"/>
      <c r="J3" s="129">
        <v>2021</v>
      </c>
      <c r="K3" s="129">
        <v>2022</v>
      </c>
      <c r="L3" s="129">
        <v>2023</v>
      </c>
      <c r="M3" s="129">
        <v>2024</v>
      </c>
      <c r="N3" s="131">
        <v>2025</v>
      </c>
    </row>
    <row r="4" spans="1:14" ht="45" customHeight="1" x14ac:dyDescent="0.3">
      <c r="A4" s="23" t="s">
        <v>57</v>
      </c>
      <c r="B4" s="62">
        <v>5625</v>
      </c>
      <c r="C4" s="1" t="s">
        <v>29</v>
      </c>
      <c r="D4" s="2" t="s">
        <v>18</v>
      </c>
      <c r="E4" s="1" t="s">
        <v>12</v>
      </c>
      <c r="F4" s="2">
        <v>26</v>
      </c>
      <c r="G4" s="3"/>
      <c r="H4" s="169">
        <v>152000</v>
      </c>
      <c r="I4" s="169">
        <v>160000</v>
      </c>
      <c r="J4" s="2">
        <v>3.55</v>
      </c>
      <c r="K4" s="2">
        <v>3.6</v>
      </c>
      <c r="L4" s="2">
        <v>3.8420000000000001</v>
      </c>
      <c r="M4" s="2">
        <v>3.6320000000000001</v>
      </c>
      <c r="N4" s="140">
        <v>3.895</v>
      </c>
    </row>
    <row r="5" spans="1:14" ht="45" customHeight="1" x14ac:dyDescent="0.3">
      <c r="A5" s="24" t="s">
        <v>57</v>
      </c>
      <c r="B5" s="61">
        <v>6629</v>
      </c>
      <c r="C5" s="5" t="s">
        <v>5</v>
      </c>
      <c r="D5" s="6" t="s">
        <v>18</v>
      </c>
      <c r="E5" s="5" t="s">
        <v>12</v>
      </c>
      <c r="F5" s="6">
        <v>26</v>
      </c>
      <c r="G5" s="8"/>
      <c r="H5" s="169">
        <v>152000</v>
      </c>
      <c r="I5" s="169">
        <v>160000</v>
      </c>
      <c r="J5" s="6">
        <v>3.3159999999999998</v>
      </c>
      <c r="K5" s="6">
        <v>3.222</v>
      </c>
      <c r="L5" s="6">
        <v>3.4209999999999998</v>
      </c>
      <c r="M5" s="6">
        <v>3.5</v>
      </c>
      <c r="N5" s="132">
        <v>3.4209999999999998</v>
      </c>
    </row>
    <row r="6" spans="1:14" s="31" customFormat="1" ht="45" customHeight="1" x14ac:dyDescent="0.3">
      <c r="A6" s="25" t="s">
        <v>57</v>
      </c>
      <c r="B6" s="65" t="s">
        <v>126</v>
      </c>
      <c r="C6" s="12" t="s">
        <v>108</v>
      </c>
      <c r="D6" s="13" t="s">
        <v>18</v>
      </c>
      <c r="E6" s="12" t="s">
        <v>12</v>
      </c>
      <c r="F6" s="13"/>
      <c r="G6" s="13">
        <v>25</v>
      </c>
      <c r="H6" s="82">
        <v>102000</v>
      </c>
      <c r="I6" s="82">
        <v>110000</v>
      </c>
      <c r="J6" s="86"/>
      <c r="K6" s="86"/>
      <c r="L6" s="86"/>
      <c r="M6" s="86"/>
      <c r="N6" s="173"/>
    </row>
    <row r="7" spans="1:14" ht="45" customHeight="1" x14ac:dyDescent="0.3">
      <c r="A7" s="24" t="s">
        <v>57</v>
      </c>
      <c r="B7" s="61">
        <v>4616</v>
      </c>
      <c r="C7" s="5" t="s">
        <v>50</v>
      </c>
      <c r="D7" s="6" t="s">
        <v>45</v>
      </c>
      <c r="E7" s="5" t="s">
        <v>12</v>
      </c>
      <c r="F7" s="6">
        <v>26</v>
      </c>
      <c r="G7" s="8"/>
      <c r="H7" s="169">
        <v>152000</v>
      </c>
      <c r="I7" s="169">
        <v>160000</v>
      </c>
      <c r="J7" s="6">
        <v>3.3679999999999999</v>
      </c>
      <c r="K7" s="6">
        <v>3.4729999999999999</v>
      </c>
      <c r="L7" s="6">
        <v>3.26</v>
      </c>
      <c r="M7" s="6">
        <v>3.6320000000000001</v>
      </c>
      <c r="N7" s="132">
        <v>3.5259999999999998</v>
      </c>
    </row>
    <row r="8" spans="1:14" ht="45" customHeight="1" x14ac:dyDescent="0.3">
      <c r="A8" s="24" t="s">
        <v>57</v>
      </c>
      <c r="B8" s="61">
        <v>5631</v>
      </c>
      <c r="C8" s="5" t="s">
        <v>51</v>
      </c>
      <c r="D8" s="6" t="s">
        <v>45</v>
      </c>
      <c r="E8" s="5" t="s">
        <v>12</v>
      </c>
      <c r="F8" s="6">
        <v>26</v>
      </c>
      <c r="G8" s="8"/>
      <c r="H8" s="169">
        <v>152000</v>
      </c>
      <c r="I8" s="169">
        <v>160000</v>
      </c>
      <c r="J8" s="6">
        <v>3.2629999999999999</v>
      </c>
      <c r="K8" s="6">
        <v>3</v>
      </c>
      <c r="L8" s="6">
        <v>3.45</v>
      </c>
      <c r="M8" s="6">
        <v>3.21</v>
      </c>
      <c r="N8" s="132">
        <v>3.56</v>
      </c>
    </row>
    <row r="9" spans="1:14" ht="45" customHeight="1" x14ac:dyDescent="0.3">
      <c r="A9" s="24" t="s">
        <v>57</v>
      </c>
      <c r="B9" s="61">
        <v>5649</v>
      </c>
      <c r="C9" s="5" t="s">
        <v>117</v>
      </c>
      <c r="D9" s="6" t="s">
        <v>45</v>
      </c>
      <c r="E9" s="5" t="s">
        <v>12</v>
      </c>
      <c r="F9" s="6">
        <v>26</v>
      </c>
      <c r="G9" s="8"/>
      <c r="H9" s="169">
        <v>152000</v>
      </c>
      <c r="I9" s="169">
        <v>160000</v>
      </c>
      <c r="J9" s="84"/>
      <c r="K9" s="84"/>
      <c r="L9" s="84"/>
      <c r="M9" s="84"/>
      <c r="N9" s="132">
        <v>3.8420000000000001</v>
      </c>
    </row>
    <row r="10" spans="1:14" ht="45" customHeight="1" x14ac:dyDescent="0.3">
      <c r="A10" s="24" t="s">
        <v>57</v>
      </c>
      <c r="B10" s="61">
        <v>639</v>
      </c>
      <c r="C10" s="5" t="s">
        <v>4</v>
      </c>
      <c r="D10" s="6" t="s">
        <v>18</v>
      </c>
      <c r="E10" s="5" t="s">
        <v>71</v>
      </c>
      <c r="F10" s="6">
        <v>26</v>
      </c>
      <c r="G10" s="8"/>
      <c r="H10" s="169">
        <v>152000</v>
      </c>
      <c r="I10" s="169">
        <v>160000</v>
      </c>
      <c r="J10" s="6">
        <v>4.1420000000000003</v>
      </c>
      <c r="K10" s="6">
        <v>4.21</v>
      </c>
      <c r="L10" s="6">
        <v>4</v>
      </c>
      <c r="M10" s="6">
        <v>4.2859999999999996</v>
      </c>
      <c r="N10" s="132">
        <v>4.056</v>
      </c>
    </row>
    <row r="11" spans="1:14" ht="45" customHeight="1" x14ac:dyDescent="0.3">
      <c r="A11" s="24" t="s">
        <v>57</v>
      </c>
      <c r="B11" s="61">
        <v>3639</v>
      </c>
      <c r="C11" s="5" t="s">
        <v>4</v>
      </c>
      <c r="D11" s="6" t="s">
        <v>18</v>
      </c>
      <c r="E11" s="5" t="s">
        <v>71</v>
      </c>
      <c r="F11" s="6">
        <v>26</v>
      </c>
      <c r="G11" s="8"/>
      <c r="H11" s="169">
        <v>152000</v>
      </c>
      <c r="I11" s="169">
        <v>160000</v>
      </c>
      <c r="J11" s="6">
        <v>4.1420000000000003</v>
      </c>
      <c r="K11" s="6">
        <v>4.21</v>
      </c>
      <c r="L11" s="6">
        <v>4</v>
      </c>
      <c r="M11" s="6">
        <v>4.3129999999999997</v>
      </c>
      <c r="N11" s="132">
        <v>4.1580000000000004</v>
      </c>
    </row>
    <row r="12" spans="1:14" ht="65.099999999999994" customHeight="1" x14ac:dyDescent="0.3">
      <c r="A12" s="24" t="s">
        <v>57</v>
      </c>
      <c r="B12" s="61" t="s">
        <v>135</v>
      </c>
      <c r="C12" s="5" t="s">
        <v>132</v>
      </c>
      <c r="D12" s="6" t="s">
        <v>79</v>
      </c>
      <c r="E12" s="7" t="s">
        <v>136</v>
      </c>
      <c r="F12" s="6">
        <v>52</v>
      </c>
      <c r="G12" s="8"/>
      <c r="H12" s="169">
        <v>152000</v>
      </c>
      <c r="I12" s="169">
        <v>160000</v>
      </c>
      <c r="J12" s="6">
        <v>4.2629999999999999</v>
      </c>
      <c r="K12" s="6">
        <v>4.3680000000000003</v>
      </c>
      <c r="L12" s="6">
        <v>4.2110000000000003</v>
      </c>
      <c r="M12" s="6">
        <v>4.3120000000000003</v>
      </c>
      <c r="N12" s="132">
        <v>4.3330000000000002</v>
      </c>
    </row>
    <row r="13" spans="1:14" ht="65.099999999999994" customHeight="1" x14ac:dyDescent="0.3">
      <c r="A13" s="24" t="s">
        <v>57</v>
      </c>
      <c r="B13" s="61">
        <v>609</v>
      </c>
      <c r="C13" s="5" t="s">
        <v>8</v>
      </c>
      <c r="D13" s="6" t="s">
        <v>18</v>
      </c>
      <c r="E13" s="7" t="s">
        <v>38</v>
      </c>
      <c r="F13" s="6">
        <v>26</v>
      </c>
      <c r="G13" s="8"/>
      <c r="H13" s="169">
        <v>152000</v>
      </c>
      <c r="I13" s="169">
        <v>160000</v>
      </c>
      <c r="J13" s="6">
        <v>3.2109999999999999</v>
      </c>
      <c r="K13" s="6">
        <v>4</v>
      </c>
      <c r="L13" s="6">
        <v>3.7</v>
      </c>
      <c r="M13" s="6">
        <v>3.8</v>
      </c>
      <c r="N13" s="132">
        <v>3.6880000000000002</v>
      </c>
    </row>
    <row r="14" spans="1:14" ht="65.099999999999994" customHeight="1" x14ac:dyDescent="0.3">
      <c r="A14" s="24" t="s">
        <v>57</v>
      </c>
      <c r="B14" s="61">
        <v>2626</v>
      </c>
      <c r="C14" s="5" t="s">
        <v>85</v>
      </c>
      <c r="D14" s="6" t="s">
        <v>79</v>
      </c>
      <c r="E14" s="5" t="s">
        <v>39</v>
      </c>
      <c r="F14" s="6">
        <v>26</v>
      </c>
      <c r="G14" s="8"/>
      <c r="H14" s="169">
        <v>152000</v>
      </c>
      <c r="I14" s="169">
        <v>160000</v>
      </c>
      <c r="J14" s="6">
        <v>3.3159999999999998</v>
      </c>
      <c r="K14" s="6">
        <v>3.3330000000000002</v>
      </c>
      <c r="L14" s="6">
        <v>3.5</v>
      </c>
      <c r="M14" s="6">
        <v>3.6840000000000002</v>
      </c>
      <c r="N14" s="132">
        <v>4</v>
      </c>
    </row>
    <row r="15" spans="1:14" ht="45" customHeight="1" x14ac:dyDescent="0.3">
      <c r="A15" s="24" t="s">
        <v>57</v>
      </c>
      <c r="B15" s="61">
        <v>2612</v>
      </c>
      <c r="C15" s="5" t="s">
        <v>84</v>
      </c>
      <c r="D15" s="6" t="s">
        <v>45</v>
      </c>
      <c r="E15" s="5" t="s">
        <v>12</v>
      </c>
      <c r="F15" s="6">
        <v>26</v>
      </c>
      <c r="G15" s="8"/>
      <c r="H15" s="169">
        <v>152000</v>
      </c>
      <c r="I15" s="169">
        <v>160000</v>
      </c>
      <c r="J15" s="6">
        <v>3.5259999999999998</v>
      </c>
      <c r="K15" s="6">
        <v>3.4209999999999998</v>
      </c>
      <c r="L15" s="6">
        <v>3.5259999999999998</v>
      </c>
      <c r="M15" s="6">
        <v>3.8239999999999998</v>
      </c>
      <c r="N15" s="132">
        <v>3.375</v>
      </c>
    </row>
    <row r="16" spans="1:14" ht="45" customHeight="1" x14ac:dyDescent="0.3">
      <c r="A16" s="24" t="s">
        <v>57</v>
      </c>
      <c r="B16" s="61">
        <v>6630</v>
      </c>
      <c r="C16" s="5" t="s">
        <v>105</v>
      </c>
      <c r="D16" s="6" t="s">
        <v>18</v>
      </c>
      <c r="E16" s="5" t="s">
        <v>122</v>
      </c>
      <c r="F16" s="6">
        <v>26</v>
      </c>
      <c r="G16" s="8"/>
      <c r="H16" s="169">
        <v>152000</v>
      </c>
      <c r="I16" s="169">
        <v>160000</v>
      </c>
      <c r="J16" s="84"/>
      <c r="K16" s="84"/>
      <c r="L16" s="84"/>
      <c r="M16" s="84"/>
      <c r="N16" s="132">
        <v>3.1760000000000002</v>
      </c>
    </row>
    <row r="17" spans="1:14" ht="45" customHeight="1" x14ac:dyDescent="0.3">
      <c r="A17" s="24" t="s">
        <v>57</v>
      </c>
      <c r="B17" s="61">
        <v>4635</v>
      </c>
      <c r="C17" s="5" t="s">
        <v>77</v>
      </c>
      <c r="D17" s="6" t="s">
        <v>18</v>
      </c>
      <c r="E17" s="66" t="s">
        <v>27</v>
      </c>
      <c r="F17" s="6">
        <v>26</v>
      </c>
      <c r="G17" s="8"/>
      <c r="H17" s="169">
        <v>152000</v>
      </c>
      <c r="I17" s="169">
        <v>160000</v>
      </c>
      <c r="J17" s="10">
        <v>3.3679999999999999</v>
      </c>
      <c r="K17" s="10">
        <v>3.35</v>
      </c>
      <c r="L17" s="10">
        <v>3.105</v>
      </c>
      <c r="M17" s="10">
        <v>3.5259999999999998</v>
      </c>
      <c r="N17" s="134">
        <v>3.625</v>
      </c>
    </row>
    <row r="18" spans="1:14" ht="45" customHeight="1" x14ac:dyDescent="0.3">
      <c r="A18" s="24" t="s">
        <v>57</v>
      </c>
      <c r="B18" s="61">
        <v>4615</v>
      </c>
      <c r="C18" s="5" t="s">
        <v>76</v>
      </c>
      <c r="D18" s="6" t="s">
        <v>18</v>
      </c>
      <c r="E18" s="5" t="s">
        <v>12</v>
      </c>
      <c r="F18" s="6">
        <v>26</v>
      </c>
      <c r="G18" s="8"/>
      <c r="H18" s="169">
        <v>152000</v>
      </c>
      <c r="I18" s="169">
        <v>160000</v>
      </c>
      <c r="J18" s="6">
        <v>3.6230000000000002</v>
      </c>
      <c r="K18" s="6">
        <v>3.5790000000000002</v>
      </c>
      <c r="L18" s="6">
        <v>3.5790000000000002</v>
      </c>
      <c r="M18" s="6">
        <v>3.5790000000000002</v>
      </c>
      <c r="N18" s="132">
        <v>3.6840000000000002</v>
      </c>
    </row>
    <row r="19" spans="1:14" s="31" customFormat="1" ht="45" customHeight="1" x14ac:dyDescent="0.3">
      <c r="A19" s="25" t="s">
        <v>58</v>
      </c>
      <c r="B19" s="65" t="s">
        <v>138</v>
      </c>
      <c r="C19" s="12" t="s">
        <v>76</v>
      </c>
      <c r="D19" s="13" t="s">
        <v>18</v>
      </c>
      <c r="E19" s="12" t="s">
        <v>12</v>
      </c>
      <c r="F19" s="13"/>
      <c r="G19" s="13">
        <v>15</v>
      </c>
      <c r="H19" s="82">
        <v>72000</v>
      </c>
      <c r="I19" s="82">
        <v>80000</v>
      </c>
      <c r="J19" s="86"/>
      <c r="K19" s="86"/>
      <c r="L19" s="86"/>
      <c r="M19" s="86"/>
      <c r="N19" s="173"/>
    </row>
    <row r="20" spans="1:14" ht="45" customHeight="1" x14ac:dyDescent="0.3">
      <c r="A20" s="24" t="s">
        <v>57</v>
      </c>
      <c r="B20" s="61" t="s">
        <v>128</v>
      </c>
      <c r="C20" s="5" t="s">
        <v>83</v>
      </c>
      <c r="D20" s="6" t="s">
        <v>79</v>
      </c>
      <c r="E20" s="5" t="s">
        <v>13</v>
      </c>
      <c r="F20" s="6">
        <v>52</v>
      </c>
      <c r="G20" s="8"/>
      <c r="H20" s="169">
        <v>152000</v>
      </c>
      <c r="I20" s="169">
        <v>160000</v>
      </c>
      <c r="J20" s="6">
        <v>3.3679999999999999</v>
      </c>
      <c r="K20" s="6">
        <v>3.1179999999999999</v>
      </c>
      <c r="L20" s="6">
        <v>3.45</v>
      </c>
      <c r="M20" s="6">
        <v>3.6110000000000002</v>
      </c>
      <c r="N20" s="132">
        <v>3.3679999999999999</v>
      </c>
    </row>
    <row r="21" spans="1:14" ht="45" customHeight="1" x14ac:dyDescent="0.3">
      <c r="A21" s="24" t="s">
        <v>57</v>
      </c>
      <c r="B21" s="61">
        <v>4627</v>
      </c>
      <c r="C21" s="5" t="s">
        <v>75</v>
      </c>
      <c r="D21" s="6" t="s">
        <v>18</v>
      </c>
      <c r="E21" s="5" t="s">
        <v>28</v>
      </c>
      <c r="F21" s="6">
        <v>26</v>
      </c>
      <c r="G21" s="8"/>
      <c r="H21" s="169">
        <v>152000</v>
      </c>
      <c r="I21" s="169">
        <v>160000</v>
      </c>
      <c r="J21" s="6">
        <v>3.1579999999999999</v>
      </c>
      <c r="K21" s="6">
        <v>3.3</v>
      </c>
      <c r="L21" s="6">
        <v>3.0449999999999999</v>
      </c>
      <c r="M21" s="6">
        <v>3.4380000000000002</v>
      </c>
      <c r="N21" s="132">
        <v>3.375</v>
      </c>
    </row>
    <row r="22" spans="1:14" ht="45" customHeight="1" x14ac:dyDescent="0.3">
      <c r="A22" s="24" t="s">
        <v>57</v>
      </c>
      <c r="B22" s="61">
        <v>6632</v>
      </c>
      <c r="C22" s="5" t="s">
        <v>78</v>
      </c>
      <c r="D22" s="6" t="s">
        <v>79</v>
      </c>
      <c r="E22" s="5" t="s">
        <v>12</v>
      </c>
      <c r="F22" s="6">
        <v>26</v>
      </c>
      <c r="G22" s="8"/>
      <c r="H22" s="169">
        <v>152000</v>
      </c>
      <c r="I22" s="169">
        <v>160000</v>
      </c>
      <c r="J22" s="85"/>
      <c r="K22" s="85"/>
      <c r="L22" s="88">
        <v>3.5790000000000002</v>
      </c>
      <c r="M22" s="88">
        <v>3.6840000000000002</v>
      </c>
      <c r="N22" s="132">
        <v>3.706</v>
      </c>
    </row>
    <row r="23" spans="1:14" ht="45" customHeight="1" x14ac:dyDescent="0.3">
      <c r="A23" s="24" t="s">
        <v>57</v>
      </c>
      <c r="B23" s="61">
        <v>4617</v>
      </c>
      <c r="C23" s="5" t="s">
        <v>6</v>
      </c>
      <c r="D23" s="6" t="s">
        <v>18</v>
      </c>
      <c r="E23" s="5" t="s">
        <v>12</v>
      </c>
      <c r="F23" s="6">
        <v>26</v>
      </c>
      <c r="G23" s="8"/>
      <c r="H23" s="169">
        <v>152000</v>
      </c>
      <c r="I23" s="169">
        <v>160000</v>
      </c>
      <c r="J23" s="6">
        <v>3.1110000000000002</v>
      </c>
      <c r="K23" s="6">
        <v>3.94</v>
      </c>
      <c r="L23" s="6">
        <v>3.5259999999999998</v>
      </c>
      <c r="M23" s="6">
        <v>3.8889999999999998</v>
      </c>
      <c r="N23" s="132">
        <v>3.6669999999999998</v>
      </c>
    </row>
    <row r="24" spans="1:14" ht="45" customHeight="1" x14ac:dyDescent="0.3">
      <c r="A24" s="24" t="s">
        <v>57</v>
      </c>
      <c r="B24" s="61">
        <v>4657</v>
      </c>
      <c r="C24" s="5" t="s">
        <v>92</v>
      </c>
      <c r="D24" s="6" t="s">
        <v>18</v>
      </c>
      <c r="E24" s="5" t="s">
        <v>13</v>
      </c>
      <c r="F24" s="6">
        <v>26</v>
      </c>
      <c r="G24" s="8"/>
      <c r="H24" s="169">
        <v>152000</v>
      </c>
      <c r="I24" s="169">
        <v>160000</v>
      </c>
      <c r="J24" s="85"/>
      <c r="K24" s="85"/>
      <c r="L24" s="85"/>
      <c r="M24" s="6">
        <v>3.294</v>
      </c>
      <c r="N24" s="132">
        <v>3.4380000000000002</v>
      </c>
    </row>
    <row r="25" spans="1:14" ht="45" customHeight="1" x14ac:dyDescent="0.3">
      <c r="A25" s="24" t="s">
        <v>57</v>
      </c>
      <c r="B25" s="61">
        <v>6658</v>
      </c>
      <c r="C25" s="5" t="s">
        <v>80</v>
      </c>
      <c r="D25" s="6" t="s">
        <v>18</v>
      </c>
      <c r="E25" s="5" t="s">
        <v>13</v>
      </c>
      <c r="F25" s="6">
        <v>26</v>
      </c>
      <c r="G25" s="8"/>
      <c r="H25" s="169">
        <v>152000</v>
      </c>
      <c r="I25" s="169">
        <v>160000</v>
      </c>
      <c r="J25" s="6">
        <v>3.2109999999999999</v>
      </c>
      <c r="K25" s="10">
        <v>3.5259999999999998</v>
      </c>
      <c r="L25" s="10">
        <v>3.7</v>
      </c>
      <c r="M25" s="10">
        <v>3.2109999999999999</v>
      </c>
      <c r="N25" s="134">
        <v>4.4290000000000003</v>
      </c>
    </row>
    <row r="26" spans="1:14" ht="45" customHeight="1" x14ac:dyDescent="0.3">
      <c r="A26" s="24" t="s">
        <v>57</v>
      </c>
      <c r="B26" s="61">
        <v>2641</v>
      </c>
      <c r="C26" s="19" t="s">
        <v>129</v>
      </c>
      <c r="D26" s="156" t="s">
        <v>79</v>
      </c>
      <c r="E26" s="19" t="s">
        <v>131</v>
      </c>
      <c r="F26" s="156">
        <v>26</v>
      </c>
      <c r="G26" s="156"/>
      <c r="H26" s="169">
        <v>152000</v>
      </c>
      <c r="I26" s="169">
        <v>160000</v>
      </c>
      <c r="J26" s="87"/>
      <c r="K26" s="87"/>
      <c r="L26" s="87"/>
      <c r="M26" s="87"/>
      <c r="N26" s="76"/>
    </row>
    <row r="27" spans="1:14" ht="65.099999999999994" customHeight="1" x14ac:dyDescent="0.3">
      <c r="A27" s="24" t="s">
        <v>57</v>
      </c>
      <c r="B27" s="61">
        <v>7648</v>
      </c>
      <c r="C27" s="5" t="s">
        <v>69</v>
      </c>
      <c r="D27" s="6" t="s">
        <v>45</v>
      </c>
      <c r="E27" s="5" t="s">
        <v>34</v>
      </c>
      <c r="F27" s="6">
        <v>26</v>
      </c>
      <c r="G27" s="8"/>
      <c r="H27" s="169">
        <v>152000</v>
      </c>
      <c r="I27" s="169">
        <v>160000</v>
      </c>
      <c r="J27" s="85"/>
      <c r="K27" s="89"/>
      <c r="L27" s="89"/>
      <c r="M27" s="10">
        <v>3.3759999999999999</v>
      </c>
      <c r="N27" s="134">
        <v>3.778</v>
      </c>
    </row>
    <row r="28" spans="1:14" ht="45" customHeight="1" x14ac:dyDescent="0.3">
      <c r="A28" s="24" t="s">
        <v>57</v>
      </c>
      <c r="B28" s="61">
        <v>3618</v>
      </c>
      <c r="C28" s="5" t="s">
        <v>49</v>
      </c>
      <c r="D28" s="6" t="s">
        <v>18</v>
      </c>
      <c r="E28" s="5" t="s">
        <v>26</v>
      </c>
      <c r="F28" s="6">
        <v>26</v>
      </c>
      <c r="G28" s="8"/>
      <c r="H28" s="169">
        <v>152000</v>
      </c>
      <c r="I28" s="169">
        <v>160000</v>
      </c>
      <c r="J28" s="6">
        <v>4.2110000000000003</v>
      </c>
      <c r="K28" s="6">
        <v>4.45</v>
      </c>
      <c r="L28" s="6">
        <v>4.2110000000000003</v>
      </c>
      <c r="M28" s="6">
        <v>4</v>
      </c>
      <c r="N28" s="132">
        <v>4.3499999999999996</v>
      </c>
    </row>
    <row r="29" spans="1:14" ht="45" customHeight="1" x14ac:dyDescent="0.3">
      <c r="A29" s="24" t="s">
        <v>57</v>
      </c>
      <c r="B29" s="61">
        <v>7638</v>
      </c>
      <c r="C29" s="5" t="s">
        <v>67</v>
      </c>
      <c r="D29" s="6" t="s">
        <v>18</v>
      </c>
      <c r="E29" s="5" t="s">
        <v>12</v>
      </c>
      <c r="F29" s="6">
        <v>26</v>
      </c>
      <c r="G29" s="8"/>
      <c r="H29" s="169">
        <v>152000</v>
      </c>
      <c r="I29" s="169">
        <v>160000</v>
      </c>
      <c r="J29" s="6">
        <v>3.5259999999999998</v>
      </c>
      <c r="K29" s="6">
        <v>3.4209999999999998</v>
      </c>
      <c r="L29" s="6">
        <v>3.35</v>
      </c>
      <c r="M29" s="6">
        <v>3.5</v>
      </c>
      <c r="N29" s="132">
        <v>3.4380000000000002</v>
      </c>
    </row>
    <row r="30" spans="1:14" ht="45" customHeight="1" x14ac:dyDescent="0.3">
      <c r="A30" s="24" t="s">
        <v>57</v>
      </c>
      <c r="B30" s="61">
        <v>642</v>
      </c>
      <c r="C30" s="5" t="s">
        <v>48</v>
      </c>
      <c r="D30" s="6" t="s">
        <v>18</v>
      </c>
      <c r="E30" s="7" t="s">
        <v>12</v>
      </c>
      <c r="F30" s="6">
        <v>26</v>
      </c>
      <c r="G30" s="8"/>
      <c r="H30" s="169">
        <v>152000</v>
      </c>
      <c r="I30" s="169">
        <v>160000</v>
      </c>
      <c r="J30" s="85"/>
      <c r="K30" s="85"/>
      <c r="L30" s="85"/>
      <c r="M30" s="6">
        <v>3.42</v>
      </c>
      <c r="N30" s="132">
        <v>3.5230000000000001</v>
      </c>
    </row>
    <row r="31" spans="1:14" ht="84.95" customHeight="1" x14ac:dyDescent="0.3">
      <c r="A31" s="24" t="s">
        <v>57</v>
      </c>
      <c r="B31" s="61">
        <v>604</v>
      </c>
      <c r="C31" s="5" t="s">
        <v>110</v>
      </c>
      <c r="D31" s="6" t="s">
        <v>18</v>
      </c>
      <c r="E31" s="7" t="s">
        <v>111</v>
      </c>
      <c r="F31" s="6">
        <v>26</v>
      </c>
      <c r="G31" s="8"/>
      <c r="H31" s="169">
        <v>152000</v>
      </c>
      <c r="I31" s="169">
        <v>160000</v>
      </c>
      <c r="J31" s="6">
        <v>4.0999999999999996</v>
      </c>
      <c r="K31" s="6">
        <v>3.7890000000000001</v>
      </c>
      <c r="L31" s="6">
        <v>3.714</v>
      </c>
      <c r="M31" s="6">
        <v>3.75</v>
      </c>
      <c r="N31" s="132">
        <v>3.83</v>
      </c>
    </row>
    <row r="32" spans="1:14" s="31" customFormat="1" ht="84.95" customHeight="1" x14ac:dyDescent="0.3">
      <c r="A32" s="25" t="s">
        <v>58</v>
      </c>
      <c r="B32" s="65" t="s">
        <v>127</v>
      </c>
      <c r="C32" s="12" t="s">
        <v>110</v>
      </c>
      <c r="D32" s="13" t="s">
        <v>18</v>
      </c>
      <c r="E32" s="12" t="s">
        <v>111</v>
      </c>
      <c r="F32" s="13"/>
      <c r="G32" s="13">
        <v>15</v>
      </c>
      <c r="H32" s="82">
        <v>72000</v>
      </c>
      <c r="I32" s="82">
        <v>80000</v>
      </c>
      <c r="J32" s="86"/>
      <c r="K32" s="86"/>
      <c r="L32" s="86"/>
      <c r="M32" s="86"/>
      <c r="N32" s="173"/>
    </row>
    <row r="33" spans="1:15" ht="84.95" customHeight="1" x14ac:dyDescent="0.3">
      <c r="A33" s="24" t="s">
        <v>57</v>
      </c>
      <c r="B33" s="61">
        <v>1604</v>
      </c>
      <c r="C33" s="5" t="s">
        <v>110</v>
      </c>
      <c r="D33" s="6" t="s">
        <v>18</v>
      </c>
      <c r="E33" s="7" t="s">
        <v>111</v>
      </c>
      <c r="F33" s="6">
        <v>26</v>
      </c>
      <c r="G33" s="8"/>
      <c r="H33" s="169">
        <v>152000</v>
      </c>
      <c r="I33" s="169">
        <v>160000</v>
      </c>
      <c r="J33" s="6">
        <v>3.4740000000000002</v>
      </c>
      <c r="K33" s="6">
        <v>3.4750000000000001</v>
      </c>
      <c r="L33" s="6">
        <v>3.5259999999999998</v>
      </c>
      <c r="M33" s="6">
        <v>3.7650000000000001</v>
      </c>
      <c r="N33" s="132">
        <v>3.3530000000000002</v>
      </c>
    </row>
    <row r="34" spans="1:15" ht="84.95" customHeight="1" x14ac:dyDescent="0.3">
      <c r="A34" s="24" t="s">
        <v>57</v>
      </c>
      <c r="B34" s="61">
        <v>7604</v>
      </c>
      <c r="C34" s="5" t="s">
        <v>110</v>
      </c>
      <c r="D34" s="6" t="s">
        <v>18</v>
      </c>
      <c r="E34" s="7" t="s">
        <v>111</v>
      </c>
      <c r="F34" s="6">
        <v>26</v>
      </c>
      <c r="G34" s="8"/>
      <c r="H34" s="169">
        <v>152000</v>
      </c>
      <c r="I34" s="169">
        <v>160000</v>
      </c>
      <c r="J34" s="6">
        <v>3.4740000000000002</v>
      </c>
      <c r="K34" s="6">
        <v>3.4750000000000001</v>
      </c>
      <c r="L34" s="6">
        <v>3.5259999999999998</v>
      </c>
      <c r="M34" s="6">
        <v>3.7650000000000001</v>
      </c>
      <c r="N34" s="132">
        <v>3.5880000000000001</v>
      </c>
    </row>
    <row r="35" spans="1:15" ht="45" customHeight="1" x14ac:dyDescent="0.3">
      <c r="A35" s="24" t="s">
        <v>57</v>
      </c>
      <c r="B35" s="61">
        <v>7644</v>
      </c>
      <c r="C35" s="5" t="s">
        <v>19</v>
      </c>
      <c r="D35" s="6" t="s">
        <v>18</v>
      </c>
      <c r="E35" s="5" t="s">
        <v>21</v>
      </c>
      <c r="F35" s="6">
        <v>26</v>
      </c>
      <c r="G35" s="8"/>
      <c r="H35" s="169">
        <v>152000</v>
      </c>
      <c r="I35" s="169">
        <v>160000</v>
      </c>
      <c r="J35" s="85"/>
      <c r="K35" s="10">
        <v>3.8849999999999998</v>
      </c>
      <c r="L35" s="10">
        <v>3.3679999999999999</v>
      </c>
      <c r="M35" s="10">
        <v>3.6469999999999998</v>
      </c>
      <c r="N35" s="134">
        <v>3.706</v>
      </c>
    </row>
    <row r="36" spans="1:15" ht="45" customHeight="1" x14ac:dyDescent="0.3">
      <c r="A36" s="24" t="s">
        <v>57</v>
      </c>
      <c r="B36" s="61">
        <v>5647</v>
      </c>
      <c r="C36" s="5" t="s">
        <v>36</v>
      </c>
      <c r="D36" s="6" t="s">
        <v>45</v>
      </c>
      <c r="E36" s="5" t="s">
        <v>70</v>
      </c>
      <c r="F36" s="6">
        <v>26</v>
      </c>
      <c r="G36" s="8"/>
      <c r="H36" s="169">
        <v>152000</v>
      </c>
      <c r="I36" s="169">
        <v>160000</v>
      </c>
      <c r="J36" s="85"/>
      <c r="K36" s="85"/>
      <c r="L36" s="85"/>
      <c r="M36" s="6">
        <v>3.2629999999999999</v>
      </c>
      <c r="N36" s="132">
        <v>3.6320000000000001</v>
      </c>
    </row>
    <row r="37" spans="1:15" s="31" customFormat="1" ht="45" customHeight="1" x14ac:dyDescent="0.3">
      <c r="A37" s="24" t="s">
        <v>57</v>
      </c>
      <c r="B37" s="61">
        <v>2646</v>
      </c>
      <c r="C37" s="5" t="s">
        <v>99</v>
      </c>
      <c r="D37" s="6" t="s">
        <v>45</v>
      </c>
      <c r="E37" s="5" t="s">
        <v>120</v>
      </c>
      <c r="F37" s="6">
        <v>26</v>
      </c>
      <c r="G37" s="6"/>
      <c r="H37" s="169">
        <v>152000</v>
      </c>
      <c r="I37" s="169">
        <v>160000</v>
      </c>
      <c r="J37" s="87"/>
      <c r="K37" s="87"/>
      <c r="L37" s="87"/>
      <c r="M37" s="87"/>
      <c r="N37" s="134">
        <v>4.25</v>
      </c>
    </row>
    <row r="38" spans="1:15" hidden="1" x14ac:dyDescent="0.3">
      <c r="H38" s="169">
        <v>152000</v>
      </c>
      <c r="I38" s="169">
        <v>160000</v>
      </c>
    </row>
    <row r="39" spans="1:15" ht="45" customHeight="1" x14ac:dyDescent="0.3">
      <c r="A39" s="24" t="s">
        <v>57</v>
      </c>
      <c r="B39" s="61">
        <v>6606</v>
      </c>
      <c r="C39" s="5" t="s">
        <v>1</v>
      </c>
      <c r="D39" s="6" t="s">
        <v>45</v>
      </c>
      <c r="E39" s="7" t="s">
        <v>12</v>
      </c>
      <c r="F39" s="6">
        <v>26</v>
      </c>
      <c r="G39" s="8"/>
      <c r="H39" s="169">
        <v>152000</v>
      </c>
      <c r="I39" s="169">
        <v>160000</v>
      </c>
      <c r="J39" s="6">
        <v>3.2109999999999999</v>
      </c>
      <c r="K39" s="6">
        <v>3.6309999999999998</v>
      </c>
      <c r="L39" s="6">
        <v>3.722</v>
      </c>
      <c r="M39" s="6">
        <v>3.706</v>
      </c>
      <c r="N39" s="132">
        <v>3.9380000000000002</v>
      </c>
    </row>
    <row r="40" spans="1:15" s="31" customFormat="1" ht="45" customHeight="1" x14ac:dyDescent="0.3">
      <c r="A40" s="25" t="s">
        <v>57</v>
      </c>
      <c r="B40" s="65" t="s">
        <v>140</v>
      </c>
      <c r="C40" s="12" t="s">
        <v>109</v>
      </c>
      <c r="D40" s="13" t="s">
        <v>45</v>
      </c>
      <c r="E40" s="12" t="s">
        <v>55</v>
      </c>
      <c r="F40" s="13"/>
      <c r="G40" s="13">
        <v>25</v>
      </c>
      <c r="H40" s="82">
        <v>102000</v>
      </c>
      <c r="I40" s="82">
        <v>110000</v>
      </c>
      <c r="J40" s="86"/>
      <c r="K40" s="86"/>
      <c r="L40" s="86"/>
      <c r="M40" s="86"/>
      <c r="N40" s="173"/>
    </row>
    <row r="41" spans="1:15" ht="45" customHeight="1" x14ac:dyDescent="0.3">
      <c r="A41" s="24" t="s">
        <v>57</v>
      </c>
      <c r="B41" s="61">
        <v>607</v>
      </c>
      <c r="C41" s="5" t="s">
        <v>81</v>
      </c>
      <c r="D41" s="6" t="s">
        <v>45</v>
      </c>
      <c r="E41" s="5" t="s">
        <v>16</v>
      </c>
      <c r="F41" s="6">
        <v>26</v>
      </c>
      <c r="G41" s="8"/>
      <c r="H41" s="169">
        <v>152000</v>
      </c>
      <c r="I41" s="169">
        <v>160000</v>
      </c>
      <c r="J41" s="6">
        <v>4.3</v>
      </c>
      <c r="K41" s="6">
        <v>4.3159999999999998</v>
      </c>
      <c r="L41" s="6">
        <v>4.3330000000000002</v>
      </c>
      <c r="M41" s="6">
        <v>4.5789999999999997</v>
      </c>
      <c r="N41" s="132">
        <v>4.1109999999999998</v>
      </c>
    </row>
    <row r="42" spans="1:15" ht="45" customHeight="1" x14ac:dyDescent="0.3">
      <c r="A42" s="24" t="s">
        <v>57</v>
      </c>
      <c r="B42" s="61">
        <v>3607</v>
      </c>
      <c r="C42" s="5" t="s">
        <v>81</v>
      </c>
      <c r="D42" s="6" t="s">
        <v>45</v>
      </c>
      <c r="E42" s="5" t="s">
        <v>16</v>
      </c>
      <c r="F42" s="6">
        <v>26</v>
      </c>
      <c r="G42" s="8"/>
      <c r="H42" s="169">
        <v>152000</v>
      </c>
      <c r="I42" s="169">
        <v>160000</v>
      </c>
      <c r="J42" s="6">
        <v>4.3</v>
      </c>
      <c r="K42" s="6">
        <v>4.3159999999999998</v>
      </c>
      <c r="L42" s="6">
        <v>4.3330000000000002</v>
      </c>
      <c r="M42" s="6">
        <v>4.5789999999999997</v>
      </c>
      <c r="N42" s="132">
        <v>4.2110000000000003</v>
      </c>
    </row>
    <row r="43" spans="1:15" s="31" customFormat="1" ht="45" customHeight="1" x14ac:dyDescent="0.3">
      <c r="A43" s="25" t="s">
        <v>57</v>
      </c>
      <c r="B43" s="65" t="s">
        <v>143</v>
      </c>
      <c r="C43" s="12" t="s">
        <v>165</v>
      </c>
      <c r="D43" s="13" t="s">
        <v>45</v>
      </c>
      <c r="E43" s="12" t="s">
        <v>134</v>
      </c>
      <c r="F43" s="13"/>
      <c r="G43" s="13">
        <v>25</v>
      </c>
      <c r="H43" s="82">
        <v>102000</v>
      </c>
      <c r="I43" s="82">
        <v>110000</v>
      </c>
      <c r="J43" s="86"/>
      <c r="K43" s="86"/>
      <c r="L43" s="86"/>
      <c r="M43" s="86"/>
      <c r="N43" s="173"/>
    </row>
    <row r="44" spans="1:15" s="31" customFormat="1" ht="45" customHeight="1" x14ac:dyDescent="0.3">
      <c r="A44" s="25" t="s">
        <v>57</v>
      </c>
      <c r="B44" s="65" t="s">
        <v>144</v>
      </c>
      <c r="C44" s="12" t="s">
        <v>165</v>
      </c>
      <c r="D44" s="13" t="s">
        <v>45</v>
      </c>
      <c r="E44" s="12" t="s">
        <v>134</v>
      </c>
      <c r="F44" s="13"/>
      <c r="G44" s="13">
        <v>25</v>
      </c>
      <c r="H44" s="82">
        <v>102000</v>
      </c>
      <c r="I44" s="82">
        <v>110000</v>
      </c>
      <c r="J44" s="86"/>
      <c r="K44" s="86"/>
      <c r="L44" s="86"/>
      <c r="M44" s="86"/>
      <c r="N44" s="173"/>
    </row>
    <row r="45" spans="1:15" s="64" customFormat="1" ht="45" customHeight="1" x14ac:dyDescent="0.3">
      <c r="A45" s="24" t="s">
        <v>57</v>
      </c>
      <c r="B45" s="61">
        <v>1600</v>
      </c>
      <c r="C45" s="5" t="s">
        <v>73</v>
      </c>
      <c r="D45" s="6" t="s">
        <v>45</v>
      </c>
      <c r="E45" s="7" t="s">
        <v>74</v>
      </c>
      <c r="F45" s="6">
        <v>26</v>
      </c>
      <c r="G45" s="8"/>
      <c r="H45" s="169">
        <v>152000</v>
      </c>
      <c r="I45" s="169">
        <v>160000</v>
      </c>
      <c r="J45" s="6">
        <v>3.105</v>
      </c>
      <c r="K45" s="6">
        <v>3.0529999999999999</v>
      </c>
      <c r="L45" s="6">
        <v>3.1179999999999999</v>
      </c>
      <c r="M45" s="6">
        <v>3.2</v>
      </c>
      <c r="N45" s="132">
        <v>3.3679999999999999</v>
      </c>
      <c r="O45" s="30"/>
    </row>
    <row r="46" spans="1:15" ht="45" customHeight="1" x14ac:dyDescent="0.3">
      <c r="A46" s="24" t="s">
        <v>57</v>
      </c>
      <c r="B46" s="61" t="s">
        <v>130</v>
      </c>
      <c r="C46" s="5" t="s">
        <v>2</v>
      </c>
      <c r="D46" s="6" t="s">
        <v>46</v>
      </c>
      <c r="E46" s="5" t="s">
        <v>14</v>
      </c>
      <c r="F46" s="6">
        <v>52</v>
      </c>
      <c r="G46" s="8"/>
      <c r="H46" s="169">
        <v>152000</v>
      </c>
      <c r="I46" s="169">
        <v>160000</v>
      </c>
      <c r="J46" s="10">
        <v>4.2629999999999999</v>
      </c>
      <c r="K46" s="10">
        <v>3.7370000000000001</v>
      </c>
      <c r="L46" s="10">
        <v>4.1050000000000004</v>
      </c>
      <c r="M46" s="10">
        <v>4</v>
      </c>
      <c r="N46" s="134">
        <v>4.1109999999999998</v>
      </c>
    </row>
    <row r="47" spans="1:15" s="31" customFormat="1" ht="45" customHeight="1" x14ac:dyDescent="0.3">
      <c r="A47" s="25" t="s">
        <v>57</v>
      </c>
      <c r="B47" s="65" t="s">
        <v>141</v>
      </c>
      <c r="C47" s="12" t="s">
        <v>65</v>
      </c>
      <c r="D47" s="13" t="s">
        <v>45</v>
      </c>
      <c r="E47" s="12" t="s">
        <v>14</v>
      </c>
      <c r="F47" s="20"/>
      <c r="G47" s="13">
        <v>25</v>
      </c>
      <c r="H47" s="82">
        <v>102000</v>
      </c>
      <c r="I47" s="82">
        <v>110000</v>
      </c>
      <c r="J47" s="86"/>
      <c r="K47" s="86"/>
      <c r="L47" s="86"/>
      <c r="M47" s="86"/>
      <c r="N47" s="173"/>
    </row>
    <row r="48" spans="1:15" s="31" customFormat="1" ht="45" customHeight="1" x14ac:dyDescent="0.3">
      <c r="A48" s="25" t="s">
        <v>57</v>
      </c>
      <c r="B48" s="65" t="s">
        <v>142</v>
      </c>
      <c r="C48" s="12" t="s">
        <v>65</v>
      </c>
      <c r="D48" s="13" t="s">
        <v>45</v>
      </c>
      <c r="E48" s="12" t="s">
        <v>14</v>
      </c>
      <c r="F48" s="20"/>
      <c r="G48" s="13">
        <v>25</v>
      </c>
      <c r="H48" s="82">
        <v>102000</v>
      </c>
      <c r="I48" s="82">
        <v>110000</v>
      </c>
      <c r="J48" s="86"/>
      <c r="K48" s="86"/>
      <c r="L48" s="86"/>
      <c r="M48" s="86"/>
      <c r="N48" s="173"/>
    </row>
    <row r="49" spans="1:14" ht="45" customHeight="1" x14ac:dyDescent="0.3">
      <c r="A49" s="24" t="s">
        <v>57</v>
      </c>
      <c r="B49" s="61">
        <v>608</v>
      </c>
      <c r="C49" s="5" t="s">
        <v>124</v>
      </c>
      <c r="D49" s="6" t="s">
        <v>18</v>
      </c>
      <c r="E49" s="5" t="s">
        <v>125</v>
      </c>
      <c r="F49" s="6">
        <v>26</v>
      </c>
      <c r="G49" s="8"/>
      <c r="H49" s="169">
        <v>152000</v>
      </c>
      <c r="I49" s="169">
        <v>160000</v>
      </c>
      <c r="J49" s="6">
        <v>3.4209999999999998</v>
      </c>
      <c r="K49" s="6">
        <v>4.0529999999999999</v>
      </c>
      <c r="L49" s="6">
        <v>3.6840000000000002</v>
      </c>
      <c r="M49" s="6">
        <v>4.1760000000000002</v>
      </c>
      <c r="N49" s="133"/>
    </row>
    <row r="50" spans="1:14" ht="45" customHeight="1" x14ac:dyDescent="0.3">
      <c r="A50" s="24" t="s">
        <v>57</v>
      </c>
      <c r="B50" s="61">
        <v>6608</v>
      </c>
      <c r="C50" s="5" t="s">
        <v>124</v>
      </c>
      <c r="D50" s="6" t="s">
        <v>18</v>
      </c>
      <c r="E50" s="5" t="s">
        <v>125</v>
      </c>
      <c r="F50" s="6">
        <v>26</v>
      </c>
      <c r="G50" s="8"/>
      <c r="H50" s="169">
        <v>152000</v>
      </c>
      <c r="I50" s="169">
        <v>160000</v>
      </c>
      <c r="J50" s="154">
        <v>3.4209999999999998</v>
      </c>
      <c r="K50" s="154">
        <v>4.0529999999999999</v>
      </c>
      <c r="L50" s="6">
        <v>3.6840000000000002</v>
      </c>
      <c r="M50" s="6">
        <v>4.1760000000000002</v>
      </c>
      <c r="N50" s="133"/>
    </row>
    <row r="51" spans="1:14" ht="45" customHeight="1" x14ac:dyDescent="0.3">
      <c r="A51" s="24" t="s">
        <v>57</v>
      </c>
      <c r="B51" s="61" t="s">
        <v>139</v>
      </c>
      <c r="C51" s="19" t="s">
        <v>86</v>
      </c>
      <c r="D51" s="6" t="s">
        <v>45</v>
      </c>
      <c r="E51" s="5" t="s">
        <v>35</v>
      </c>
      <c r="F51" s="6">
        <v>52</v>
      </c>
      <c r="G51" s="8"/>
      <c r="H51" s="169">
        <v>152000</v>
      </c>
      <c r="I51" s="169">
        <v>160000</v>
      </c>
      <c r="J51" s="6">
        <v>4.0999999999999996</v>
      </c>
      <c r="K51" s="6">
        <v>4.2110000000000003</v>
      </c>
      <c r="L51" s="6">
        <v>4.1580000000000004</v>
      </c>
      <c r="M51" s="6">
        <v>4.3159999999999998</v>
      </c>
      <c r="N51" s="132">
        <v>4.4119999999999999</v>
      </c>
    </row>
    <row r="52" spans="1:14" ht="45" customHeight="1" x14ac:dyDescent="0.3">
      <c r="A52" s="24" t="s">
        <v>57</v>
      </c>
      <c r="B52" s="61">
        <v>5637</v>
      </c>
      <c r="C52" s="19" t="s">
        <v>66</v>
      </c>
      <c r="D52" s="6" t="s">
        <v>45</v>
      </c>
      <c r="E52" s="5" t="s">
        <v>30</v>
      </c>
      <c r="F52" s="6">
        <v>26</v>
      </c>
      <c r="G52" s="8"/>
      <c r="H52" s="169">
        <v>152000</v>
      </c>
      <c r="I52" s="169">
        <v>160000</v>
      </c>
      <c r="J52" s="6">
        <v>3.4729999999999999</v>
      </c>
      <c r="K52" s="6">
        <v>3.6320000000000001</v>
      </c>
      <c r="L52" s="6">
        <v>3.7890000000000001</v>
      </c>
      <c r="M52" s="6">
        <v>3.95</v>
      </c>
      <c r="N52" s="132">
        <v>4.0529999999999999</v>
      </c>
    </row>
    <row r="53" spans="1:14" ht="45" customHeight="1" x14ac:dyDescent="0.3">
      <c r="A53" s="24" t="s">
        <v>57</v>
      </c>
      <c r="B53" s="61">
        <v>3636</v>
      </c>
      <c r="C53" s="5" t="s">
        <v>133</v>
      </c>
      <c r="D53" s="6" t="s">
        <v>18</v>
      </c>
      <c r="E53" s="5" t="s">
        <v>137</v>
      </c>
      <c r="F53" s="6">
        <v>25</v>
      </c>
      <c r="G53" s="8"/>
      <c r="H53" s="169">
        <v>152000</v>
      </c>
      <c r="I53" s="169">
        <v>160000</v>
      </c>
      <c r="J53" s="86"/>
      <c r="K53" s="86"/>
      <c r="L53" s="86"/>
      <c r="M53" s="86"/>
      <c r="N53" s="136"/>
    </row>
    <row r="54" spans="1:14" ht="45" customHeight="1" x14ac:dyDescent="0.3">
      <c r="A54" s="24" t="s">
        <v>57</v>
      </c>
      <c r="B54" s="61">
        <v>605</v>
      </c>
      <c r="C54" s="5" t="s">
        <v>97</v>
      </c>
      <c r="D54" s="6" t="s">
        <v>18</v>
      </c>
      <c r="E54" s="5" t="s">
        <v>116</v>
      </c>
      <c r="F54" s="6">
        <v>26</v>
      </c>
      <c r="G54" s="8"/>
      <c r="H54" s="169">
        <v>152000</v>
      </c>
      <c r="I54" s="169">
        <v>160000</v>
      </c>
      <c r="J54" s="84"/>
      <c r="K54" s="84"/>
      <c r="L54" s="84"/>
      <c r="M54" s="84"/>
      <c r="N54" s="133"/>
    </row>
    <row r="55" spans="1:14" ht="45" customHeight="1" x14ac:dyDescent="0.3">
      <c r="A55" s="24" t="s">
        <v>57</v>
      </c>
      <c r="B55" s="61">
        <v>5610</v>
      </c>
      <c r="C55" s="19" t="s">
        <v>103</v>
      </c>
      <c r="D55" s="6" t="s">
        <v>18</v>
      </c>
      <c r="E55" s="5" t="s">
        <v>121</v>
      </c>
      <c r="F55" s="6">
        <v>26</v>
      </c>
      <c r="G55" s="8"/>
      <c r="H55" s="169">
        <v>152000</v>
      </c>
      <c r="I55" s="169">
        <v>160000</v>
      </c>
      <c r="J55" s="84"/>
      <c r="K55" s="84"/>
      <c r="L55" s="84"/>
      <c r="M55" s="84"/>
      <c r="N55" s="133"/>
    </row>
    <row r="56" spans="1:14" ht="45" customHeight="1" x14ac:dyDescent="0.3">
      <c r="A56" s="24" t="s">
        <v>57</v>
      </c>
      <c r="B56" s="61">
        <v>640</v>
      </c>
      <c r="C56" s="5" t="s">
        <v>20</v>
      </c>
      <c r="D56" s="6" t="s">
        <v>18</v>
      </c>
      <c r="E56" s="7" t="s">
        <v>24</v>
      </c>
      <c r="F56" s="6">
        <v>26</v>
      </c>
      <c r="G56" s="8"/>
      <c r="H56" s="169">
        <v>152000</v>
      </c>
      <c r="I56" s="169">
        <v>160000</v>
      </c>
      <c r="J56" s="85"/>
      <c r="K56" s="10">
        <v>4.2</v>
      </c>
      <c r="L56" s="10">
        <v>4.1580000000000004</v>
      </c>
      <c r="M56" s="10">
        <v>4.3529999999999998</v>
      </c>
      <c r="N56" s="134">
        <v>4.375</v>
      </c>
    </row>
    <row r="57" spans="1:14" ht="65.099999999999994" customHeight="1" x14ac:dyDescent="0.3">
      <c r="A57" s="26" t="s">
        <v>57</v>
      </c>
      <c r="B57" s="67">
        <v>6634</v>
      </c>
      <c r="C57" s="21" t="s">
        <v>37</v>
      </c>
      <c r="D57" s="22" t="s">
        <v>44</v>
      </c>
      <c r="E57" s="21" t="s">
        <v>31</v>
      </c>
      <c r="F57" s="22">
        <v>26</v>
      </c>
      <c r="G57" s="83"/>
      <c r="H57" s="170">
        <v>187000</v>
      </c>
      <c r="I57" s="170">
        <v>195000</v>
      </c>
      <c r="J57" s="22">
        <v>3.157</v>
      </c>
      <c r="K57" s="22">
        <v>3.2109999999999999</v>
      </c>
      <c r="L57" s="22">
        <v>3.0529999999999999</v>
      </c>
      <c r="M57" s="22">
        <v>3</v>
      </c>
      <c r="N57" s="157">
        <v>3.1179999999999999</v>
      </c>
    </row>
    <row r="58" spans="1:14" ht="65.099999999999994" customHeight="1" x14ac:dyDescent="0.3">
      <c r="A58" s="26" t="s">
        <v>57</v>
      </c>
      <c r="B58" s="67">
        <v>603</v>
      </c>
      <c r="C58" s="21" t="s">
        <v>7</v>
      </c>
      <c r="D58" s="22" t="s">
        <v>44</v>
      </c>
      <c r="E58" s="68" t="s">
        <v>119</v>
      </c>
      <c r="F58" s="22">
        <v>26</v>
      </c>
      <c r="G58" s="14"/>
      <c r="H58" s="170">
        <v>187000</v>
      </c>
      <c r="I58" s="170">
        <v>195000</v>
      </c>
      <c r="J58" s="22">
        <v>3.6840000000000002</v>
      </c>
      <c r="K58" s="75">
        <v>3.2629999999999999</v>
      </c>
      <c r="L58" s="75">
        <v>3.55</v>
      </c>
      <c r="M58" s="75">
        <v>3.6309999999999998</v>
      </c>
      <c r="N58" s="135">
        <v>3.5790000000000002</v>
      </c>
    </row>
    <row r="59" spans="1:14" ht="45" customHeight="1" x14ac:dyDescent="0.3">
      <c r="A59" s="26" t="s">
        <v>57</v>
      </c>
      <c r="B59" s="67">
        <v>6645</v>
      </c>
      <c r="C59" s="21" t="s">
        <v>32</v>
      </c>
      <c r="D59" s="22" t="s">
        <v>44</v>
      </c>
      <c r="E59" s="21" t="s">
        <v>33</v>
      </c>
      <c r="F59" s="22">
        <v>26</v>
      </c>
      <c r="G59" s="14"/>
      <c r="H59" s="170">
        <v>187000</v>
      </c>
      <c r="I59" s="170">
        <v>195000</v>
      </c>
      <c r="J59" s="85"/>
      <c r="K59" s="85"/>
      <c r="L59" s="22">
        <v>3.05</v>
      </c>
      <c r="M59" s="22">
        <v>3.105</v>
      </c>
      <c r="N59" s="157">
        <v>3.3809999999999998</v>
      </c>
    </row>
    <row r="60" spans="1:14" ht="65.099999999999994" customHeight="1" x14ac:dyDescent="0.3">
      <c r="A60" s="50"/>
      <c r="B60" s="63">
        <v>5613</v>
      </c>
      <c r="C60" s="51" t="s">
        <v>40</v>
      </c>
      <c r="D60" s="52" t="s">
        <v>44</v>
      </c>
      <c r="E60" s="51" t="s">
        <v>43</v>
      </c>
      <c r="F60" s="52">
        <v>10</v>
      </c>
      <c r="G60" s="79" t="s">
        <v>15</v>
      </c>
      <c r="H60" s="79"/>
      <c r="I60" s="79"/>
      <c r="J60" s="85"/>
      <c r="K60" s="85"/>
      <c r="L60" s="85"/>
      <c r="M60" s="85"/>
      <c r="N60" s="136"/>
    </row>
    <row r="61" spans="1:14" ht="45" customHeight="1" x14ac:dyDescent="0.3">
      <c r="A61" s="50"/>
      <c r="B61" s="63">
        <v>5614</v>
      </c>
      <c r="C61" s="51" t="s">
        <v>9</v>
      </c>
      <c r="D61" s="52" t="s">
        <v>44</v>
      </c>
      <c r="E61" s="51" t="s">
        <v>23</v>
      </c>
      <c r="F61" s="52">
        <v>10</v>
      </c>
      <c r="G61" s="79" t="s">
        <v>15</v>
      </c>
      <c r="H61" s="79"/>
      <c r="I61" s="79"/>
      <c r="J61" s="84"/>
      <c r="K61" s="84"/>
      <c r="L61" s="84"/>
      <c r="M61" s="84"/>
      <c r="N61" s="133"/>
    </row>
    <row r="62" spans="1:14" ht="45" customHeight="1" x14ac:dyDescent="0.3">
      <c r="A62" s="50"/>
      <c r="B62" s="63">
        <v>6622</v>
      </c>
      <c r="C62" s="51" t="s">
        <v>10</v>
      </c>
      <c r="D62" s="52" t="s">
        <v>44</v>
      </c>
      <c r="E62" s="51" t="s">
        <v>22</v>
      </c>
      <c r="F62" s="52">
        <v>10</v>
      </c>
      <c r="G62" s="79" t="s">
        <v>15</v>
      </c>
      <c r="H62" s="79"/>
      <c r="I62" s="79"/>
      <c r="J62" s="85"/>
      <c r="K62" s="85"/>
      <c r="L62" s="84"/>
      <c r="M62" s="84"/>
      <c r="N62" s="133"/>
    </row>
    <row r="63" spans="1:14" s="27" customFormat="1" ht="30" customHeight="1" thickBot="1" x14ac:dyDescent="0.35">
      <c r="A63" s="249"/>
      <c r="B63" s="250"/>
      <c r="C63" s="250"/>
      <c r="D63" s="250"/>
      <c r="E63" s="250"/>
      <c r="F63" s="42">
        <f>SUM(F4:F59)</f>
        <v>1325</v>
      </c>
      <c r="G63" s="42">
        <f>SUM(G4:G62)</f>
        <v>180</v>
      </c>
      <c r="H63" s="171"/>
      <c r="I63" s="251"/>
      <c r="J63" s="251"/>
      <c r="K63" s="251"/>
      <c r="L63" s="251"/>
      <c r="M63" s="251"/>
      <c r="N63" s="252"/>
    </row>
    <row r="64" spans="1:14" s="27" customFormat="1" ht="30" customHeight="1" x14ac:dyDescent="0.3">
      <c r="A64" s="158"/>
      <c r="B64" s="158"/>
      <c r="C64" s="158"/>
      <c r="D64" s="158"/>
      <c r="E64" s="158"/>
      <c r="F64" s="155">
        <f>SUM(F60:F62)</f>
        <v>30</v>
      </c>
      <c r="G64" s="155"/>
      <c r="H64" s="172"/>
      <c r="I64" s="172"/>
      <c r="J64" s="155"/>
      <c r="K64" s="155"/>
      <c r="L64" s="155"/>
      <c r="M64" s="155"/>
      <c r="N64" s="155"/>
    </row>
    <row r="65" spans="1:11" ht="30" customHeight="1" x14ac:dyDescent="0.3">
      <c r="A65" s="69" t="s">
        <v>88</v>
      </c>
    </row>
    <row r="66" spans="1:11" ht="30" customHeight="1" x14ac:dyDescent="0.3">
      <c r="A66" s="221" t="s">
        <v>91</v>
      </c>
      <c r="B66" s="221"/>
      <c r="C66" s="221"/>
      <c r="D66" s="221"/>
      <c r="E66" s="221"/>
      <c r="F66" s="221"/>
      <c r="G66" s="221"/>
      <c r="H66" s="221"/>
      <c r="I66" s="221"/>
      <c r="J66" s="221"/>
      <c r="K66" s="221"/>
    </row>
  </sheetData>
  <sortState ref="A5:G65">
    <sortCondition ref="C1"/>
  </sortState>
  <mergeCells count="14">
    <mergeCell ref="A1:N1"/>
    <mergeCell ref="J2:N2"/>
    <mergeCell ref="A63:E63"/>
    <mergeCell ref="I63:N63"/>
    <mergeCell ref="A66:K66"/>
    <mergeCell ref="I2:I3"/>
    <mergeCell ref="A2:A3"/>
    <mergeCell ref="B2:B3"/>
    <mergeCell ref="C2:C3"/>
    <mergeCell ref="D2:D3"/>
    <mergeCell ref="E2:E3"/>
    <mergeCell ref="F2:F3"/>
    <mergeCell ref="G2:G3"/>
    <mergeCell ref="H2:H3"/>
  </mergeCells>
  <pageMargins left="0.19685039370078741" right="0.19685039370078741" top="0.19685039370078741" bottom="0.19685039370078741" header="0.31496062992125984" footer="0.31496062992125984"/>
  <pageSetup paperSize="9" scale="3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2025</vt:lpstr>
      <vt:lpstr>2026 </vt:lpstr>
      <vt:lpstr>список</vt:lpstr>
      <vt:lpstr>'2025'!Область_печати</vt:lpstr>
      <vt:lpstr>'2026 '!Область_печати</vt:lpstr>
      <vt:lpstr>список!Область_печати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О. Симакова</dc:creator>
  <cp:lastModifiedBy>Екатерина О. Симакова</cp:lastModifiedBy>
  <cp:lastPrinted>2026-02-18T07:55:00Z</cp:lastPrinted>
  <dcterms:created xsi:type="dcterms:W3CDTF">2021-02-05T12:40:00Z</dcterms:created>
  <dcterms:modified xsi:type="dcterms:W3CDTF">2026-03-06T11:39:46Z</dcterms:modified>
</cp:coreProperties>
</file>